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3_地域医療介護総合確保基金\P304_介護ロボット\09_実績報告\"/>
    </mc:Choice>
  </mc:AlternateContent>
  <workbookProtection workbookAlgorithmName="SHA-512" workbookHashValue="zVi/E8zmh3vwIhTottjyrDCIfgyDyW64uPi92F2gQx/9Px5wTxFsz17873cHJedAo8tr3CLZq+NKJmTHRjL8ig==" workbookSaltValue="W0UE8JpOmbHDsELYSF7JZA==" workbookSpinCount="100000" lockStructure="1"/>
  <bookViews>
    <workbookView xWindow="0" yWindow="0" windowWidth="20490" windowHeight="7770"/>
  </bookViews>
  <sheets>
    <sheet name="はじめに" sheetId="23" r:id="rId1"/>
    <sheet name="A_基本情報入力シート" sheetId="16" r:id="rId2"/>
    <sheet name="B_チェックリスト" sheetId="26" r:id="rId3"/>
    <sheet name="C_様式６" sheetId="15" r:id="rId4"/>
    <sheet name="D_様式６－２（１）" sheetId="24" r:id="rId5"/>
    <sheet name="E_様式６－２（２）" sheetId="28" r:id="rId6"/>
    <sheet name="F_様式６－３" sheetId="25" r:id="rId7"/>
    <sheet name="（非表示シート）サービス一覧" sheetId="31" state="hidden" r:id="rId8"/>
  </sheets>
  <definedNames>
    <definedName name="_Key1" localSheetId="7" hidden="1">#REF!</definedName>
    <definedName name="_Key1" localSheetId="4" hidden="1">#REF!</definedName>
    <definedName name="_Key1" localSheetId="6" hidden="1">#REF!</definedName>
    <definedName name="_Key1" hidden="1">#REF!</definedName>
    <definedName name="_Key2" localSheetId="7" hidden="1">#REF!</definedName>
    <definedName name="_Key2" localSheetId="4" hidden="1">#REF!</definedName>
    <definedName name="_Key2" localSheetId="6" hidden="1">#REF!</definedName>
    <definedName name="_Key2" hidden="1">#REF!</definedName>
    <definedName name="_Order1" hidden="1">255</definedName>
    <definedName name="_Order2" hidden="1">255</definedName>
    <definedName name="_Sort" localSheetId="7" hidden="1">#REF!</definedName>
    <definedName name="_Sort" localSheetId="4" hidden="1">#REF!</definedName>
    <definedName name="_Sort" localSheetId="6" hidden="1">#REF!</definedName>
    <definedName name="_Sort" hidden="1">#REF!</definedName>
    <definedName name="a" localSheetId="7" hidden="1">#REF!</definedName>
    <definedName name="a" localSheetId="4" hidden="1">#REF!</definedName>
    <definedName name="a" localSheetId="6" hidden="1">#REF!</definedName>
    <definedName name="a" hidden="1">#REF!</definedName>
    <definedName name="_xlnm.Print_Area" localSheetId="1">A_基本情報入力シート!$A$1:$E$30</definedName>
    <definedName name="_xlnm.Print_Area" localSheetId="2">B_チェックリスト!$A$1:$P$26</definedName>
    <definedName name="_xlnm.Print_Area" localSheetId="3">C_様式６!$A$1:$I$43</definedName>
    <definedName name="_xlnm.Print_Area" localSheetId="4">'D_様式６－２（１）'!$A$1:$L$35</definedName>
    <definedName name="_xlnm.Print_Area" localSheetId="6">'F_様式６－３'!$A$1:$S$58</definedName>
    <definedName name="計画" localSheetId="7" hidden="1">#REF!</definedName>
    <definedName name="計画" localSheetId="4" hidden="1">#REF!</definedName>
    <definedName name="計画" localSheetId="6" hidden="1">#REF!</definedName>
    <definedName name="計画" hidden="1">#REF!</definedName>
  </definedNames>
  <calcPr calcId="152511"/>
</workbook>
</file>

<file path=xl/calcChain.xml><?xml version="1.0" encoding="utf-8"?>
<calcChain xmlns="http://schemas.openxmlformats.org/spreadsheetml/2006/main">
  <c r="A22" i="15" l="1"/>
  <c r="H14" i="28" l="1"/>
  <c r="J21" i="24" l="1"/>
  <c r="K21" i="24"/>
  <c r="D13" i="24"/>
  <c r="E13" i="24" s="1"/>
  <c r="I13" i="24" s="1"/>
  <c r="L13" i="24" s="1"/>
  <c r="L15" i="24"/>
  <c r="I15" i="24"/>
  <c r="E15" i="24"/>
  <c r="D15" i="24"/>
  <c r="R19" i="26" l="1"/>
  <c r="D7" i="26" l="1"/>
  <c r="D5" i="26" l="1"/>
  <c r="K5" i="24" l="1"/>
  <c r="K4" i="24"/>
  <c r="K3" i="24"/>
  <c r="H21" i="24"/>
  <c r="I14" i="28"/>
  <c r="F14" i="15"/>
  <c r="K6" i="26" l="1"/>
  <c r="D6" i="26"/>
  <c r="F11" i="24"/>
  <c r="E11" i="28"/>
  <c r="E12" i="28" l="1"/>
  <c r="G11" i="28" s="1"/>
  <c r="E13" i="28"/>
  <c r="I5" i="28"/>
  <c r="I4" i="28"/>
  <c r="I3" i="28"/>
  <c r="D17" i="24"/>
  <c r="D19" i="24"/>
  <c r="E19" i="24"/>
  <c r="I19" i="24" s="1"/>
  <c r="L19" i="24" s="1"/>
  <c r="D11" i="24"/>
  <c r="E29" i="15"/>
  <c r="F12" i="15"/>
  <c r="J11" i="28" l="1"/>
  <c r="J14" i="28" s="1"/>
  <c r="E11" i="24"/>
  <c r="I11" i="24" s="1"/>
  <c r="L11" i="24" s="1"/>
  <c r="E17" i="24"/>
  <c r="I17" i="24" s="1"/>
  <c r="G14" i="28" l="1"/>
  <c r="G16" i="28" s="1"/>
  <c r="L17" i="24"/>
  <c r="L21" i="24" s="1"/>
  <c r="E31" i="15" s="1"/>
  <c r="I21" i="24"/>
  <c r="G11" i="24" l="1"/>
  <c r="G6" i="15"/>
  <c r="G5" i="15"/>
  <c r="L5" i="25" l="1"/>
  <c r="B19" i="26" l="1"/>
  <c r="H8" i="26"/>
  <c r="D8" i="26"/>
  <c r="I5" i="26"/>
  <c r="L6" i="25" l="1"/>
  <c r="L7" i="25" l="1"/>
  <c r="E28" i="15" l="1"/>
  <c r="F13" i="15"/>
</calcChain>
</file>

<file path=xl/comments1.xml><?xml version="1.0" encoding="utf-8"?>
<comments xmlns="http://schemas.openxmlformats.org/spreadsheetml/2006/main">
  <authors>
    <author>福岡県</author>
  </authors>
  <commentList>
    <comment ref="G4" authorId="0" shapeId="0">
      <text>
        <r>
          <rPr>
            <b/>
            <sz val="12"/>
            <color indexed="81"/>
            <rFont val="BIZ UDPゴシック"/>
            <family val="3"/>
            <charset val="128"/>
          </rPr>
          <t>・関数が正常に働かなくなるため</t>
        </r>
        <r>
          <rPr>
            <b/>
            <u/>
            <sz val="12.5"/>
            <color indexed="10"/>
            <rFont val="BIZ UDPゴシック"/>
            <family val="3"/>
            <charset val="128"/>
          </rPr>
          <t>「円」「台」は入力しない</t>
        </r>
        <r>
          <rPr>
            <b/>
            <sz val="12.5"/>
            <color indexed="81"/>
            <rFont val="BIZ UDPゴシック"/>
            <family val="3"/>
            <charset val="128"/>
          </rPr>
          <t>でください</t>
        </r>
        <r>
          <rPr>
            <b/>
            <sz val="12"/>
            <color indexed="81"/>
            <rFont val="BIZ UDPゴシック"/>
            <family val="3"/>
            <charset val="128"/>
          </rPr>
          <t xml:space="preserve">
・</t>
        </r>
        <r>
          <rPr>
            <b/>
            <u/>
            <sz val="12"/>
            <color indexed="10"/>
            <rFont val="BIZ UDPゴシック"/>
            <family val="3"/>
            <charset val="128"/>
          </rPr>
          <t>黄色のセルに入力</t>
        </r>
        <r>
          <rPr>
            <b/>
            <sz val="12"/>
            <color indexed="81"/>
            <rFont val="BIZ UDPゴシック"/>
            <family val="3"/>
            <charset val="128"/>
          </rPr>
          <t>をお願いします
・</t>
        </r>
        <r>
          <rPr>
            <b/>
            <u/>
            <sz val="12"/>
            <color indexed="10"/>
            <rFont val="BIZ UDPゴシック"/>
            <family val="3"/>
            <charset val="128"/>
          </rPr>
          <t>黄色のセル以外は</t>
        </r>
        <r>
          <rPr>
            <b/>
            <sz val="12"/>
            <color indexed="81"/>
            <rFont val="BIZ UDPゴシック"/>
            <family val="3"/>
            <charset val="128"/>
          </rPr>
          <t>関数が入力されていますので、</t>
        </r>
        <r>
          <rPr>
            <b/>
            <u/>
            <sz val="12"/>
            <color indexed="10"/>
            <rFont val="BIZ UDPゴシック"/>
            <family val="3"/>
            <charset val="128"/>
          </rPr>
          <t>触らない</t>
        </r>
        <r>
          <rPr>
            <b/>
            <sz val="12"/>
            <color indexed="81"/>
            <rFont val="BIZ UDPゴシック"/>
            <family val="3"/>
            <charset val="128"/>
          </rPr>
          <t>ようにしてください。</t>
        </r>
      </text>
    </comment>
    <comment ref="B11" authorId="0" shapeId="0">
      <text>
        <r>
          <rPr>
            <b/>
            <u/>
            <sz val="12"/>
            <color indexed="10"/>
            <rFont val="BIZ UDPゴシック"/>
            <family val="3"/>
            <charset val="128"/>
          </rPr>
          <t>機器一式</t>
        </r>
        <r>
          <rPr>
            <b/>
            <sz val="12"/>
            <color indexed="81"/>
            <rFont val="BIZ UDPゴシック"/>
            <family val="3"/>
            <charset val="128"/>
          </rPr>
          <t>当たりの</t>
        </r>
        <r>
          <rPr>
            <b/>
            <u/>
            <sz val="12"/>
            <color indexed="10"/>
            <rFont val="BIZ UDPゴシック"/>
            <family val="3"/>
            <charset val="128"/>
          </rPr>
          <t>税抜単価</t>
        </r>
        <r>
          <rPr>
            <b/>
            <sz val="12"/>
            <color indexed="81"/>
            <rFont val="BIZ UDPゴシック"/>
            <family val="3"/>
            <charset val="128"/>
          </rPr>
          <t xml:space="preserve">を記入
</t>
        </r>
        <r>
          <rPr>
            <sz val="12"/>
            <color indexed="81"/>
            <rFont val="BIZ UDPゴシック"/>
            <family val="3"/>
            <charset val="128"/>
          </rPr>
          <t xml:space="preserve">例１）移乗支援機器　２台
</t>
        </r>
        <r>
          <rPr>
            <b/>
            <sz val="12"/>
            <color indexed="81"/>
            <rFont val="BIZ UDPゴシック"/>
            <family val="3"/>
            <charset val="128"/>
          </rPr>
          <t>単価　1,500,000円</t>
        </r>
        <r>
          <rPr>
            <sz val="12"/>
            <color indexed="81"/>
            <rFont val="BIZ UDPゴシック"/>
            <family val="3"/>
            <charset val="128"/>
          </rPr>
          <t xml:space="preserve">
合計　3,000,000円
例２）見守り支援機器　5台
</t>
        </r>
        <r>
          <rPr>
            <b/>
            <sz val="12"/>
            <color indexed="81"/>
            <rFont val="BIZ UDPゴシック"/>
            <family val="3"/>
            <charset val="128"/>
          </rPr>
          <t>単価　　 250,000円</t>
        </r>
        <r>
          <rPr>
            <sz val="12"/>
            <color indexed="81"/>
            <rFont val="BIZ UDPゴシック"/>
            <family val="3"/>
            <charset val="128"/>
          </rPr>
          <t xml:space="preserve">
合計　1,250,000円</t>
        </r>
      </text>
    </comment>
    <comment ref="J11" authorId="0" shapeId="0">
      <text>
        <r>
          <rPr>
            <b/>
            <u/>
            <sz val="12"/>
            <color indexed="10"/>
            <rFont val="BIZ UDPゴシック"/>
            <family val="3"/>
            <charset val="128"/>
          </rPr>
          <t>交付申請時</t>
        </r>
        <r>
          <rPr>
            <b/>
            <sz val="12"/>
            <color indexed="81"/>
            <rFont val="BIZ UDPゴシック"/>
            <family val="3"/>
            <charset val="128"/>
          </rPr>
          <t>に記載した</t>
        </r>
        <r>
          <rPr>
            <b/>
            <u/>
            <sz val="12"/>
            <color indexed="10"/>
            <rFont val="BIZ UDPゴシック"/>
            <family val="3"/>
            <charset val="128"/>
          </rPr>
          <t>交付申請額</t>
        </r>
        <r>
          <rPr>
            <b/>
            <sz val="12"/>
            <color indexed="81"/>
            <rFont val="BIZ UDPゴシック"/>
            <family val="3"/>
            <charset val="128"/>
          </rPr>
          <t>を入力してください</t>
        </r>
      </text>
    </comment>
    <comment ref="K11" authorId="0" shapeId="0">
      <text>
        <r>
          <rPr>
            <b/>
            <sz val="12"/>
            <color indexed="81"/>
            <rFont val="BIZ UDPゴシック"/>
            <family val="3"/>
            <charset val="128"/>
          </rPr>
          <t>概算払いを請求した場合は金額を入力してください
請求していない場合は空欄にしてください</t>
        </r>
      </text>
    </comment>
    <comment ref="A12" authorId="0" shapeId="0">
      <text>
        <r>
          <rPr>
            <b/>
            <u/>
            <sz val="12"/>
            <color indexed="10"/>
            <rFont val="BIZ UDPゴシック"/>
            <family val="3"/>
            <charset val="128"/>
          </rPr>
          <t>プルダウン</t>
        </r>
        <r>
          <rPr>
            <b/>
            <sz val="12"/>
            <color indexed="81"/>
            <rFont val="BIZ UDPゴシック"/>
            <family val="3"/>
            <charset val="128"/>
          </rPr>
          <t>より該当するものを選択</t>
        </r>
      </text>
    </comment>
  </commentList>
</comments>
</file>

<file path=xl/comments2.xml><?xml version="1.0" encoding="utf-8"?>
<comments xmlns="http://schemas.openxmlformats.org/spreadsheetml/2006/main">
  <authors>
    <author>福岡県</author>
  </authors>
  <commentList>
    <comment ref="D3" authorId="0" shapeId="0">
      <text>
        <r>
          <rPr>
            <b/>
            <sz val="12"/>
            <color indexed="81"/>
            <rFont val="BIZ UDPゴシック"/>
            <family val="3"/>
            <charset val="128"/>
          </rPr>
          <t>・</t>
        </r>
        <r>
          <rPr>
            <sz val="12"/>
            <color indexed="81"/>
            <rFont val="BIZ UDPゴシック"/>
            <family val="3"/>
            <charset val="128"/>
          </rPr>
          <t>関数が正常に働かなくなるため</t>
        </r>
        <r>
          <rPr>
            <b/>
            <u/>
            <sz val="12"/>
            <color indexed="10"/>
            <rFont val="BIZ UDPゴシック"/>
            <family val="3"/>
            <charset val="128"/>
          </rPr>
          <t>「円」は入力しない</t>
        </r>
        <r>
          <rPr>
            <sz val="12"/>
            <color indexed="81"/>
            <rFont val="BIZ UDPゴシック"/>
            <family val="3"/>
            <charset val="128"/>
          </rPr>
          <t>でください</t>
        </r>
        <r>
          <rPr>
            <b/>
            <sz val="12"/>
            <color indexed="81"/>
            <rFont val="BIZ UDPゴシック"/>
            <family val="3"/>
            <charset val="128"/>
          </rPr>
          <t xml:space="preserve">
・</t>
        </r>
        <r>
          <rPr>
            <b/>
            <u/>
            <sz val="12"/>
            <color indexed="10"/>
            <rFont val="BIZ UDPゴシック"/>
            <family val="3"/>
            <charset val="128"/>
          </rPr>
          <t>黄色のセルに入力</t>
        </r>
        <r>
          <rPr>
            <sz val="12"/>
            <color indexed="81"/>
            <rFont val="BIZ UDPゴシック"/>
            <family val="3"/>
            <charset val="128"/>
          </rPr>
          <t>をお願いします</t>
        </r>
        <r>
          <rPr>
            <b/>
            <sz val="12"/>
            <color indexed="81"/>
            <rFont val="BIZ UDPゴシック"/>
            <family val="3"/>
            <charset val="128"/>
          </rPr>
          <t xml:space="preserve">
・</t>
        </r>
        <r>
          <rPr>
            <sz val="12"/>
            <color indexed="81"/>
            <rFont val="BIZ UDPゴシック"/>
            <family val="3"/>
            <charset val="128"/>
          </rPr>
          <t>黄色のセル以外は自動入力ですので、</t>
        </r>
        <r>
          <rPr>
            <b/>
            <u/>
            <sz val="12"/>
            <color indexed="10"/>
            <rFont val="BIZ UDPゴシック"/>
            <family val="3"/>
            <charset val="128"/>
          </rPr>
          <t>触らない</t>
        </r>
        <r>
          <rPr>
            <sz val="12"/>
            <color indexed="81"/>
            <rFont val="BIZ UDPゴシック"/>
            <family val="3"/>
            <charset val="128"/>
          </rPr>
          <t>でください</t>
        </r>
      </text>
    </comment>
    <comment ref="H11" authorId="0" shapeId="0">
      <text>
        <r>
          <rPr>
            <b/>
            <u/>
            <sz val="12"/>
            <color indexed="10"/>
            <rFont val="BIZ UDPゴシック"/>
            <family val="3"/>
            <charset val="128"/>
          </rPr>
          <t>交付申請時</t>
        </r>
        <r>
          <rPr>
            <sz val="12"/>
            <color indexed="81"/>
            <rFont val="BIZ UDPゴシック"/>
            <family val="3"/>
            <charset val="128"/>
          </rPr>
          <t>に記載した</t>
        </r>
        <r>
          <rPr>
            <b/>
            <u/>
            <sz val="12"/>
            <color indexed="10"/>
            <rFont val="BIZ UDPゴシック"/>
            <family val="3"/>
            <charset val="128"/>
          </rPr>
          <t>交付申請額</t>
        </r>
        <r>
          <rPr>
            <sz val="12"/>
            <color indexed="81"/>
            <rFont val="BIZ UDPゴシック"/>
            <family val="3"/>
            <charset val="128"/>
          </rPr>
          <t>を入力してください</t>
        </r>
      </text>
    </comment>
    <comment ref="I11" authorId="0" shapeId="0">
      <text>
        <r>
          <rPr>
            <sz val="12"/>
            <color indexed="81"/>
            <rFont val="BIZ UDPゴシック"/>
            <family val="3"/>
            <charset val="128"/>
          </rPr>
          <t>概算払いを請求した場合は金額を入力してください
請求していない場合は空欄にしてください</t>
        </r>
      </text>
    </comment>
  </commentList>
</comments>
</file>

<file path=xl/sharedStrings.xml><?xml version="1.0" encoding="utf-8"?>
<sst xmlns="http://schemas.openxmlformats.org/spreadsheetml/2006/main" count="305" uniqueCount="241">
  <si>
    <t>円</t>
    <rPh sb="0" eb="1">
      <t>エン</t>
    </rPh>
    <phoneticPr fontId="10"/>
  </si>
  <si>
    <t>所在地</t>
    <rPh sb="0" eb="3">
      <t>ショザイチ</t>
    </rPh>
    <phoneticPr fontId="10"/>
  </si>
  <si>
    <t>名称</t>
    <rPh sb="0" eb="2">
      <t>メイショウ</t>
    </rPh>
    <phoneticPr fontId="10"/>
  </si>
  <si>
    <t>記</t>
    <rPh sb="0" eb="1">
      <t>キ</t>
    </rPh>
    <phoneticPr fontId="10"/>
  </si>
  <si>
    <t>導入事業所名：</t>
    <rPh sb="0" eb="2">
      <t>ドウニュウ</t>
    </rPh>
    <rPh sb="2" eb="5">
      <t>ジギョウショ</t>
    </rPh>
    <rPh sb="5" eb="6">
      <t>メイ</t>
    </rPh>
    <phoneticPr fontId="10"/>
  </si>
  <si>
    <t>サービス種別：</t>
    <rPh sb="4" eb="6">
      <t>シュベツ</t>
    </rPh>
    <phoneticPr fontId="10"/>
  </si>
  <si>
    <t>補助率</t>
    <rPh sb="0" eb="3">
      <t>ホジョリツ</t>
    </rPh>
    <phoneticPr fontId="10"/>
  </si>
  <si>
    <t>基準額</t>
    <rPh sb="0" eb="2">
      <t>キジュン</t>
    </rPh>
    <rPh sb="2" eb="3">
      <t>ガク</t>
    </rPh>
    <phoneticPr fontId="10"/>
  </si>
  <si>
    <t>区　　　　　　　分</t>
    <rPh sb="0" eb="1">
      <t>ク</t>
    </rPh>
    <rPh sb="8" eb="9">
      <t>ブン</t>
    </rPh>
    <phoneticPr fontId="10"/>
  </si>
  <si>
    <t>積　　　　　算　　　　　内　　　　　訳</t>
    <rPh sb="0" eb="1">
      <t>セキ</t>
    </rPh>
    <rPh sb="6" eb="7">
      <t>ザン</t>
    </rPh>
    <rPh sb="12" eb="13">
      <t>ナイ</t>
    </rPh>
    <rPh sb="18" eb="19">
      <t>ヤク</t>
    </rPh>
    <phoneticPr fontId="10"/>
  </si>
  <si>
    <t>合　　　　計</t>
    <rPh sb="0" eb="1">
      <t>ゴウ</t>
    </rPh>
    <rPh sb="5" eb="6">
      <t>ケイ</t>
    </rPh>
    <phoneticPr fontId="10"/>
  </si>
  <si>
    <t>事業所番号：</t>
    <rPh sb="0" eb="2">
      <t>ジギョウ</t>
    </rPh>
    <rPh sb="2" eb="3">
      <t>ショ</t>
    </rPh>
    <rPh sb="3" eb="5">
      <t>バンゴウ</t>
    </rPh>
    <phoneticPr fontId="10"/>
  </si>
  <si>
    <t>（Ｂ）</t>
    <phoneticPr fontId="10"/>
  </si>
  <si>
    <t>（Ｃ）</t>
  </si>
  <si>
    <t>福岡県知事　殿</t>
    <rPh sb="0" eb="2">
      <t>フクオカ</t>
    </rPh>
    <rPh sb="2" eb="5">
      <t>ケンチジ</t>
    </rPh>
    <rPh sb="6" eb="7">
      <t>ドノ</t>
    </rPh>
    <phoneticPr fontId="10"/>
  </si>
  <si>
    <t>事業者名</t>
    <rPh sb="0" eb="3">
      <t>ジギョウシャ</t>
    </rPh>
    <rPh sb="3" eb="4">
      <t>メイ</t>
    </rPh>
    <phoneticPr fontId="10"/>
  </si>
  <si>
    <t>代表者名</t>
    <rPh sb="0" eb="3">
      <t>ダイヒョウシャ</t>
    </rPh>
    <rPh sb="3" eb="4">
      <t>メイ</t>
    </rPh>
    <phoneticPr fontId="10"/>
  </si>
  <si>
    <t>導入事業所</t>
    <rPh sb="0" eb="2">
      <t>ドウニュウ</t>
    </rPh>
    <rPh sb="2" eb="5">
      <t>ジギョウショ</t>
    </rPh>
    <phoneticPr fontId="10"/>
  </si>
  <si>
    <t>金</t>
    <rPh sb="0" eb="1">
      <t>キン</t>
    </rPh>
    <phoneticPr fontId="10"/>
  </si>
  <si>
    <t>その他添付書類</t>
    <rPh sb="2" eb="3">
      <t>タ</t>
    </rPh>
    <rPh sb="3" eb="7">
      <t>テンプショルイ</t>
    </rPh>
    <phoneticPr fontId="10"/>
  </si>
  <si>
    <t>事業所名：</t>
    <phoneticPr fontId="10"/>
  </si>
  <si>
    <t>所在地：</t>
    <phoneticPr fontId="10"/>
  </si>
  <si>
    <t>１</t>
    <phoneticPr fontId="10"/>
  </si>
  <si>
    <t>２</t>
    <phoneticPr fontId="10"/>
  </si>
  <si>
    <t>３</t>
    <phoneticPr fontId="10"/>
  </si>
  <si>
    <t>４</t>
    <phoneticPr fontId="10"/>
  </si>
  <si>
    <t>５</t>
    <phoneticPr fontId="10"/>
  </si>
  <si>
    <t>６</t>
    <phoneticPr fontId="10"/>
  </si>
  <si>
    <t>７</t>
    <phoneticPr fontId="1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</si>
  <si>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10"/>
  </si>
  <si>
    <t>法人名</t>
    <rPh sb="0" eb="2">
      <t>ホウジン</t>
    </rPh>
    <rPh sb="2" eb="3">
      <t>メイ</t>
    </rPh>
    <phoneticPr fontId="10"/>
  </si>
  <si>
    <t>法人住所</t>
    <rPh sb="0" eb="2">
      <t>ホウジン</t>
    </rPh>
    <rPh sb="2" eb="4">
      <t>ジュウショ</t>
    </rPh>
    <phoneticPr fontId="10"/>
  </si>
  <si>
    <t>住所１（番地・住居番号まで）</t>
    <rPh sb="0" eb="2">
      <t>ジュウショ</t>
    </rPh>
    <rPh sb="4" eb="6">
      <t>バンチ</t>
    </rPh>
    <rPh sb="7" eb="9">
      <t>ジュウキョ</t>
    </rPh>
    <rPh sb="9" eb="11">
      <t>バンゴウ</t>
    </rPh>
    <phoneticPr fontId="10"/>
  </si>
  <si>
    <t>住所２（建物名等）</t>
    <rPh sb="0" eb="2">
      <t>ジュウショ</t>
    </rPh>
    <rPh sb="4" eb="6">
      <t>タテモノ</t>
    </rPh>
    <rPh sb="6" eb="7">
      <t>メイ</t>
    </rPh>
    <rPh sb="7" eb="8">
      <t>トウ</t>
    </rPh>
    <phoneticPr fontId="10"/>
  </si>
  <si>
    <t>法人代表者</t>
    <rPh sb="0" eb="2">
      <t>ホウジン</t>
    </rPh>
    <rPh sb="2" eb="5">
      <t>ダイヒョウシャ</t>
    </rPh>
    <phoneticPr fontId="10"/>
  </si>
  <si>
    <t>職名</t>
    <rPh sb="0" eb="2">
      <t>ショクメイ</t>
    </rPh>
    <phoneticPr fontId="10"/>
  </si>
  <si>
    <t>氏名</t>
    <rPh sb="0" eb="2">
      <t>シメイ</t>
    </rPh>
    <phoneticPr fontId="10"/>
  </si>
  <si>
    <t>連絡先</t>
    <rPh sb="0" eb="3">
      <t>レンラクサキ</t>
    </rPh>
    <phoneticPr fontId="10"/>
  </si>
  <si>
    <t>電話番号</t>
    <rPh sb="0" eb="2">
      <t>デンワ</t>
    </rPh>
    <rPh sb="2" eb="4">
      <t>バンゴウ</t>
    </rPh>
    <phoneticPr fontId="10"/>
  </si>
  <si>
    <t>FAX番号</t>
    <rPh sb="3" eb="5">
      <t>バンゴウ</t>
    </rPh>
    <phoneticPr fontId="10"/>
  </si>
  <si>
    <t>１　基本情報</t>
    <rPh sb="2" eb="4">
      <t>キホン</t>
    </rPh>
    <rPh sb="4" eb="6">
      <t>ジョウホウ</t>
    </rPh>
    <phoneticPr fontId="8"/>
  </si>
  <si>
    <t>郵便番号</t>
    <rPh sb="0" eb="2">
      <t>ユウビン</t>
    </rPh>
    <rPh sb="2" eb="4">
      <t>バンゴウ</t>
    </rPh>
    <phoneticPr fontId="10"/>
  </si>
  <si>
    <t>事業所番号</t>
    <rPh sb="0" eb="3">
      <t>ジギョウショ</t>
    </rPh>
    <rPh sb="3" eb="5">
      <t>バンゴウ</t>
    </rPh>
    <phoneticPr fontId="10"/>
  </si>
  <si>
    <t>郵便番号</t>
    <rPh sb="0" eb="4">
      <t>ユウビンバンゴウ</t>
    </rPh>
    <phoneticPr fontId="10"/>
  </si>
  <si>
    <t>書類作成担当者</t>
    <rPh sb="0" eb="2">
      <t>ショルイ</t>
    </rPh>
    <rPh sb="2" eb="4">
      <t>サクセイ</t>
    </rPh>
    <rPh sb="4" eb="7">
      <t>タントウシャ</t>
    </rPh>
    <phoneticPr fontId="10"/>
  </si>
  <si>
    <t>県からの各種
通知文等郵送先</t>
    <rPh sb="7" eb="9">
      <t>ツウチ</t>
    </rPh>
    <rPh sb="9" eb="10">
      <t>ブン</t>
    </rPh>
    <rPh sb="10" eb="11">
      <t>トウ</t>
    </rPh>
    <rPh sb="11" eb="13">
      <t>ユウソウ</t>
    </rPh>
    <rPh sb="13" eb="14">
      <t>サキ</t>
    </rPh>
    <phoneticPr fontId="10"/>
  </si>
  <si>
    <t>サービス種別</t>
    <rPh sb="4" eb="6">
      <t>シュベツ</t>
    </rPh>
    <phoneticPr fontId="10"/>
  </si>
  <si>
    <t>日付</t>
    <rPh sb="0" eb="2">
      <t>ヒヅケ</t>
    </rPh>
    <phoneticPr fontId="10"/>
  </si>
  <si>
    <t>２　申請情報</t>
    <rPh sb="2" eb="4">
      <t>シンセイ</t>
    </rPh>
    <rPh sb="4" eb="6">
      <t>ジョウホウ</t>
    </rPh>
    <phoneticPr fontId="8"/>
  </si>
  <si>
    <t>部署・役職等</t>
    <phoneticPr fontId="10"/>
  </si>
  <si>
    <t>担当者</t>
    <rPh sb="0" eb="3">
      <t>タントウシャ</t>
    </rPh>
    <phoneticPr fontId="21"/>
  </si>
  <si>
    <t>氏名</t>
    <rPh sb="0" eb="2">
      <t>シメイ</t>
    </rPh>
    <phoneticPr fontId="21"/>
  </si>
  <si>
    <t>部署・役職等</t>
    <rPh sb="0" eb="2">
      <t>ブショ</t>
    </rPh>
    <rPh sb="3" eb="5">
      <t>ヤクショク</t>
    </rPh>
    <rPh sb="5" eb="6">
      <t>ナド</t>
    </rPh>
    <phoneticPr fontId="21"/>
  </si>
  <si>
    <t>郵送先</t>
    <rPh sb="0" eb="2">
      <t>ユウソウ</t>
    </rPh>
    <rPh sb="2" eb="3">
      <t>サキ</t>
    </rPh>
    <phoneticPr fontId="21"/>
  </si>
  <si>
    <t>住所</t>
    <rPh sb="0" eb="2">
      <t>ジュウショ</t>
    </rPh>
    <phoneticPr fontId="21"/>
  </si>
  <si>
    <t>連絡先</t>
    <rPh sb="0" eb="3">
      <t>レンラクサキ</t>
    </rPh>
    <phoneticPr fontId="21"/>
  </si>
  <si>
    <t>電話番号</t>
    <rPh sb="0" eb="2">
      <t>デンワ</t>
    </rPh>
    <rPh sb="2" eb="4">
      <t>バンゴウ</t>
    </rPh>
    <phoneticPr fontId="21"/>
  </si>
  <si>
    <t>※　必ず全てにチェックしてください。</t>
    <rPh sb="2" eb="3">
      <t>カナラ</t>
    </rPh>
    <rPh sb="4" eb="5">
      <t>スベ</t>
    </rPh>
    <phoneticPr fontId="21"/>
  </si>
  <si>
    <t>チェック欄</t>
    <rPh sb="4" eb="5">
      <t>ラン</t>
    </rPh>
    <phoneticPr fontId="21"/>
  </si>
  <si>
    <t>提出書類</t>
    <rPh sb="0" eb="2">
      <t>テイシュツ</t>
    </rPh>
    <rPh sb="2" eb="4">
      <t>ショルイ</t>
    </rPh>
    <phoneticPr fontId="21"/>
  </si>
  <si>
    <t>【注記】</t>
    <rPh sb="1" eb="3">
      <t>チュウキ</t>
    </rPh>
    <phoneticPr fontId="21"/>
  </si>
  <si>
    <t>注１</t>
    <rPh sb="0" eb="1">
      <t>チュウ</t>
    </rPh>
    <phoneticPr fontId="21"/>
  </si>
  <si>
    <t>注２</t>
    <rPh sb="0" eb="1">
      <t>チュウ</t>
    </rPh>
    <phoneticPr fontId="21"/>
  </si>
  <si>
    <t>ワークシート名（左からの順）</t>
    <rPh sb="6" eb="7">
      <t>メイ</t>
    </rPh>
    <rPh sb="8" eb="9">
      <t>ヒダリ</t>
    </rPh>
    <rPh sb="12" eb="13">
      <t>ジュン</t>
    </rPh>
    <phoneticPr fontId="21"/>
  </si>
  <si>
    <t>ワークシートの入力の順番（推奨）</t>
    <rPh sb="7" eb="9">
      <t>ニュウリョク</t>
    </rPh>
    <rPh sb="10" eb="12">
      <t>ジュンバン</t>
    </rPh>
    <rPh sb="13" eb="15">
      <t>スイショウ</t>
    </rPh>
    <phoneticPr fontId="10"/>
  </si>
  <si>
    <t>説明</t>
    <rPh sb="0" eb="2">
      <t>セツメイ</t>
    </rPh>
    <phoneticPr fontId="21"/>
  </si>
  <si>
    <t>はじめに</t>
    <phoneticPr fontId="21"/>
  </si>
  <si>
    <t>-</t>
    <phoneticPr fontId="10"/>
  </si>
  <si>
    <t>・本様式の内容と使い方を説明しています。</t>
    <rPh sb="1" eb="4">
      <t>ホンヨウシキ</t>
    </rPh>
    <rPh sb="5" eb="7">
      <t>ナイヨウ</t>
    </rPh>
    <rPh sb="8" eb="9">
      <t>ツカ</t>
    </rPh>
    <rPh sb="10" eb="11">
      <t>カタ</t>
    </rPh>
    <rPh sb="12" eb="14">
      <t>セツメイ</t>
    </rPh>
    <phoneticPr fontId="10"/>
  </si>
  <si>
    <t>①</t>
    <phoneticPr fontId="10"/>
  </si>
  <si>
    <t>④</t>
    <phoneticPr fontId="10"/>
  </si>
  <si>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1"/>
  </si>
  <si>
    <t>経費所要額精算書</t>
    <rPh sb="0" eb="2">
      <t>ケイヒ</t>
    </rPh>
    <rPh sb="2" eb="5">
      <t>ショヨウガク</t>
    </rPh>
    <rPh sb="5" eb="7">
      <t>セイサン</t>
    </rPh>
    <rPh sb="7" eb="8">
      <t>ショ</t>
    </rPh>
    <phoneticPr fontId="10"/>
  </si>
  <si>
    <t>確定額</t>
    <rPh sb="0" eb="2">
      <t>カクテイ</t>
    </rPh>
    <rPh sb="2" eb="3">
      <t>ガク</t>
    </rPh>
    <phoneticPr fontId="10"/>
  </si>
  <si>
    <t>注１　（Ａ）欄については、内訳が記載されている領収書等を必ず添付すること。</t>
    <rPh sb="0" eb="1">
      <t>チュウ</t>
    </rPh>
    <rPh sb="6" eb="7">
      <t>ラン</t>
    </rPh>
    <rPh sb="13" eb="15">
      <t>ウチワケ</t>
    </rPh>
    <rPh sb="16" eb="18">
      <t>キサイ</t>
    </rPh>
    <rPh sb="23" eb="26">
      <t>リョウシュウショ</t>
    </rPh>
    <rPh sb="26" eb="27">
      <t>トウ</t>
    </rPh>
    <rPh sb="28" eb="29">
      <t>カナラ</t>
    </rPh>
    <rPh sb="30" eb="32">
      <t>テンプ</t>
    </rPh>
    <phoneticPr fontId="10"/>
  </si>
  <si>
    <t>様式６－３</t>
    <rPh sb="0" eb="2">
      <t>ヨウシキ</t>
    </rPh>
    <phoneticPr fontId="10"/>
  </si>
  <si>
    <t>対象経費の精算額内訳</t>
    <rPh sb="0" eb="2">
      <t>タイショウ</t>
    </rPh>
    <rPh sb="2" eb="4">
      <t>ケイヒ</t>
    </rPh>
    <rPh sb="5" eb="8">
      <t>セイサンガク</t>
    </rPh>
    <rPh sb="8" eb="10">
      <t>ウチワケ</t>
    </rPh>
    <phoneticPr fontId="10"/>
  </si>
  <si>
    <t>支　出　済　額</t>
    <rPh sb="0" eb="1">
      <t>ササ</t>
    </rPh>
    <rPh sb="2" eb="3">
      <t>デ</t>
    </rPh>
    <rPh sb="4" eb="5">
      <t>ズ</t>
    </rPh>
    <rPh sb="6" eb="7">
      <t>ガク</t>
    </rPh>
    <phoneticPr fontId="10"/>
  </si>
  <si>
    <t>補助金精算額</t>
    <rPh sb="0" eb="3">
      <t>ホジョキン</t>
    </rPh>
    <rPh sb="3" eb="6">
      <t>セイサンガク</t>
    </rPh>
    <phoneticPr fontId="10"/>
  </si>
  <si>
    <t>経費所要額精算書（様式６－２）</t>
    <rPh sb="0" eb="2">
      <t>ケイヒ</t>
    </rPh>
    <rPh sb="2" eb="4">
      <t>ショヨウ</t>
    </rPh>
    <rPh sb="4" eb="5">
      <t>ガク</t>
    </rPh>
    <rPh sb="5" eb="8">
      <t>セイサンショ</t>
    </rPh>
    <rPh sb="9" eb="11">
      <t>ヨウシキ</t>
    </rPh>
    <phoneticPr fontId="10"/>
  </si>
  <si>
    <t>対象経費の精算額内訳（様式６－３）</t>
    <rPh sb="0" eb="2">
      <t>タイショウ</t>
    </rPh>
    <rPh sb="2" eb="4">
      <t>ケイヒ</t>
    </rPh>
    <rPh sb="5" eb="8">
      <t>セイサンガク</t>
    </rPh>
    <rPh sb="8" eb="10">
      <t>ウチワケ</t>
    </rPh>
    <rPh sb="11" eb="13">
      <t>ヨウシキ</t>
    </rPh>
    <phoneticPr fontId="10"/>
  </si>
  <si>
    <t>補助対象事業に係る契約書等の写し</t>
    <rPh sb="0" eb="2">
      <t>ホジョ</t>
    </rPh>
    <rPh sb="2" eb="4">
      <t>タイショウ</t>
    </rPh>
    <rPh sb="4" eb="6">
      <t>ジギョウ</t>
    </rPh>
    <rPh sb="7" eb="8">
      <t>カカ</t>
    </rPh>
    <rPh sb="9" eb="11">
      <t>ケイヤク</t>
    </rPh>
    <rPh sb="11" eb="12">
      <t>ショ</t>
    </rPh>
    <rPh sb="12" eb="13">
      <t>ナド</t>
    </rPh>
    <rPh sb="14" eb="15">
      <t>ウツ</t>
    </rPh>
    <phoneticPr fontId="10"/>
  </si>
  <si>
    <t>補助対象事業に係る領収書の写し</t>
    <rPh sb="0" eb="2">
      <t>ホジョ</t>
    </rPh>
    <rPh sb="2" eb="4">
      <t>タイショウ</t>
    </rPh>
    <rPh sb="4" eb="6">
      <t>ジギョウ</t>
    </rPh>
    <rPh sb="7" eb="8">
      <t>カカ</t>
    </rPh>
    <rPh sb="9" eb="12">
      <t>リョウシュウショ</t>
    </rPh>
    <rPh sb="13" eb="14">
      <t>ウツ</t>
    </rPh>
    <phoneticPr fontId="10"/>
  </si>
  <si>
    <t>（１）補助対象事業の概要を示す写真</t>
    <phoneticPr fontId="10"/>
  </si>
  <si>
    <t>（２）その他参考となる資料</t>
    <phoneticPr fontId="10"/>
  </si>
  <si>
    <t>報告日</t>
    <rPh sb="0" eb="2">
      <t>ホウコク</t>
    </rPh>
    <rPh sb="2" eb="3">
      <t>ビ</t>
    </rPh>
    <phoneticPr fontId="10"/>
  </si>
  <si>
    <t>注３</t>
    <rPh sb="0" eb="1">
      <t>チュウ</t>
    </rPh>
    <phoneticPr fontId="21"/>
  </si>
  <si>
    <t>注４</t>
    <rPh sb="0" eb="1">
      <t>チュウ</t>
    </rPh>
    <phoneticPr fontId="21"/>
  </si>
  <si>
    <t>報告事業所名</t>
    <rPh sb="0" eb="2">
      <t>ホウコク</t>
    </rPh>
    <rPh sb="2" eb="5">
      <t>ジギョウショ</t>
    </rPh>
    <rPh sb="5" eb="6">
      <t>メイ</t>
    </rPh>
    <phoneticPr fontId="10"/>
  </si>
  <si>
    <t>報告事業所住所</t>
    <rPh sb="0" eb="2">
      <t>ホウコク</t>
    </rPh>
    <rPh sb="2" eb="5">
      <t>ジギョウショ</t>
    </rPh>
    <rPh sb="5" eb="7">
      <t>ジュウショ</t>
    </rPh>
    <phoneticPr fontId="10"/>
  </si>
  <si>
    <t>報告事業所サービス種別</t>
    <rPh sb="0" eb="2">
      <t>ホウコク</t>
    </rPh>
    <rPh sb="2" eb="5">
      <t>ジギョウショ</t>
    </rPh>
    <rPh sb="9" eb="11">
      <t>シュベツ</t>
    </rPh>
    <phoneticPr fontId="10"/>
  </si>
  <si>
    <t>・報告書提出前に不備等がないか確認のうえ、提出書類にチェックしてください。</t>
    <rPh sb="1" eb="4">
      <t>ホウコクショ</t>
    </rPh>
    <rPh sb="4" eb="6">
      <t>テイシュツ</t>
    </rPh>
    <rPh sb="6" eb="7">
      <t>マエ</t>
    </rPh>
    <rPh sb="8" eb="10">
      <t>フビ</t>
    </rPh>
    <rPh sb="10" eb="11">
      <t>トウ</t>
    </rPh>
    <rPh sb="15" eb="17">
      <t>カクニン</t>
    </rPh>
    <rPh sb="21" eb="23">
      <t>テイシュツ</t>
    </rPh>
    <rPh sb="23" eb="25">
      <t>ショルイ</t>
    </rPh>
    <phoneticPr fontId="10"/>
  </si>
  <si>
    <t>交付決定額</t>
    <rPh sb="0" eb="2">
      <t>コウフ</t>
    </rPh>
    <rPh sb="2" eb="4">
      <t>ケッテイ</t>
    </rPh>
    <rPh sb="4" eb="5">
      <t>ガク</t>
    </rPh>
    <phoneticPr fontId="10"/>
  </si>
  <si>
    <t>②</t>
    <phoneticPr fontId="10"/>
  </si>
  <si>
    <t>③</t>
    <phoneticPr fontId="10"/>
  </si>
  <si>
    <r>
      <t xml:space="preserve">利用定員数
</t>
    </r>
    <r>
      <rPr>
        <sz val="11"/>
        <color rgb="FFFF0000"/>
        <rFont val="ＭＳ Ｐゴシック"/>
        <family val="3"/>
        <charset val="128"/>
      </rPr>
      <t>※交付申請時に報告した定員数と同じ人数を入力してください。</t>
    </r>
    <rPh sb="0" eb="2">
      <t>リヨウ</t>
    </rPh>
    <rPh sb="2" eb="4">
      <t>テイイン</t>
    </rPh>
    <rPh sb="4" eb="5">
      <t>スウ</t>
    </rPh>
    <rPh sb="7" eb="9">
      <t>コウフ</t>
    </rPh>
    <rPh sb="9" eb="11">
      <t>シンセイ</t>
    </rPh>
    <rPh sb="11" eb="12">
      <t>ジ</t>
    </rPh>
    <rPh sb="13" eb="15">
      <t>ホウコク</t>
    </rPh>
    <rPh sb="17" eb="19">
      <t>テイイン</t>
    </rPh>
    <rPh sb="19" eb="20">
      <t>スウ</t>
    </rPh>
    <rPh sb="21" eb="22">
      <t>オナ</t>
    </rPh>
    <rPh sb="23" eb="25">
      <t>ニンズウ</t>
    </rPh>
    <rPh sb="26" eb="28">
      <t>ニュウリョク</t>
    </rPh>
    <phoneticPr fontId="10"/>
  </si>
  <si>
    <t>【実績報告書と一緒に提出してください】</t>
    <rPh sb="1" eb="6">
      <t>ジッセキホウコクショ</t>
    </rPh>
    <rPh sb="7" eb="9">
      <t>イッショ</t>
    </rPh>
    <rPh sb="10" eb="12">
      <t>テイシュツ</t>
    </rPh>
    <phoneticPr fontId="21"/>
  </si>
  <si>
    <t>福岡県介護ロボット導入支援事業費補助金実績報告に係る提出書類について</t>
    <rPh sb="0" eb="2">
      <t>フクオカ</t>
    </rPh>
    <rPh sb="2" eb="3">
      <t>ケン</t>
    </rPh>
    <rPh sb="3" eb="5">
      <t>カイゴ</t>
    </rPh>
    <rPh sb="9" eb="11">
      <t>ドウニュウ</t>
    </rPh>
    <rPh sb="11" eb="13">
      <t>シエン</t>
    </rPh>
    <rPh sb="13" eb="15">
      <t>ジギョウ</t>
    </rPh>
    <rPh sb="15" eb="16">
      <t>ヒ</t>
    </rPh>
    <rPh sb="16" eb="19">
      <t>ホジョキン</t>
    </rPh>
    <rPh sb="19" eb="23">
      <t>ジッセキホウコク</t>
    </rPh>
    <rPh sb="24" eb="25">
      <t>カカ</t>
    </rPh>
    <rPh sb="26" eb="28">
      <t>テイシュツ</t>
    </rPh>
    <rPh sb="28" eb="30">
      <t>ショルイ</t>
    </rPh>
    <phoneticPr fontId="21"/>
  </si>
  <si>
    <t>メールアドレス</t>
    <phoneticPr fontId="21"/>
  </si>
  <si>
    <t>様式６　福岡県介護ロボット導入支援事業費補助金実績報告書【注１】</t>
    <rPh sb="0" eb="2">
      <t>ヨウシキ</t>
    </rPh>
    <rPh sb="4" eb="6">
      <t>フクオカ</t>
    </rPh>
    <rPh sb="6" eb="7">
      <t>ケン</t>
    </rPh>
    <rPh sb="7" eb="9">
      <t>カイゴ</t>
    </rPh>
    <rPh sb="13" eb="15">
      <t>ドウニュウ</t>
    </rPh>
    <rPh sb="15" eb="17">
      <t>シエン</t>
    </rPh>
    <rPh sb="17" eb="19">
      <t>ジギョウ</t>
    </rPh>
    <rPh sb="19" eb="20">
      <t>ヒ</t>
    </rPh>
    <rPh sb="20" eb="23">
      <t>ホジョキン</t>
    </rPh>
    <rPh sb="23" eb="28">
      <t>ジッセキホウコクショ</t>
    </rPh>
    <rPh sb="29" eb="30">
      <t>チュウ</t>
    </rPh>
    <phoneticPr fontId="21"/>
  </si>
  <si>
    <t>様式６－３　対象経費の精算額内訳</t>
    <rPh sb="6" eb="10">
      <t>タイショウケイヒ</t>
    </rPh>
    <rPh sb="11" eb="14">
      <t>セイサンガク</t>
    </rPh>
    <rPh sb="14" eb="16">
      <t>ウチワケ</t>
    </rPh>
    <phoneticPr fontId="21"/>
  </si>
  <si>
    <t>補助対象事業に係る領収等の写し【注３】</t>
    <rPh sb="0" eb="6">
      <t>ホジョタイショウジギョウ</t>
    </rPh>
    <rPh sb="7" eb="8">
      <t>カカ</t>
    </rPh>
    <rPh sb="9" eb="12">
      <t>リョウシュウトウ</t>
    </rPh>
    <rPh sb="13" eb="14">
      <t>ウツ</t>
    </rPh>
    <rPh sb="16" eb="17">
      <t>チュウ</t>
    </rPh>
    <phoneticPr fontId="21"/>
  </si>
  <si>
    <t>補助対象事業が完了したことを確認できる写真（導入機器が複数ある場合は、全てが写ったもの）【注４】</t>
    <rPh sb="0" eb="2">
      <t>ホジョ</t>
    </rPh>
    <rPh sb="2" eb="4">
      <t>タイショウ</t>
    </rPh>
    <rPh sb="4" eb="6">
      <t>ジギョウ</t>
    </rPh>
    <rPh sb="7" eb="9">
      <t>カンリョウ</t>
    </rPh>
    <rPh sb="14" eb="16">
      <t>カクニン</t>
    </rPh>
    <rPh sb="19" eb="21">
      <t>シャシン</t>
    </rPh>
    <rPh sb="22" eb="24">
      <t>ドウニュウ</t>
    </rPh>
    <rPh sb="24" eb="26">
      <t>キキ</t>
    </rPh>
    <rPh sb="27" eb="29">
      <t>フクスウ</t>
    </rPh>
    <rPh sb="31" eb="33">
      <t>バアイ</t>
    </rPh>
    <rPh sb="35" eb="36">
      <t>スベ</t>
    </rPh>
    <rPh sb="38" eb="39">
      <t>ウツ</t>
    </rPh>
    <rPh sb="45" eb="46">
      <t>チュウ</t>
    </rPh>
    <phoneticPr fontId="21"/>
  </si>
  <si>
    <t>様式６（第１５条関係）</t>
    <rPh sb="0" eb="2">
      <t>ヨウシキ</t>
    </rPh>
    <rPh sb="4" eb="5">
      <t>ダイ</t>
    </rPh>
    <rPh sb="7" eb="8">
      <t>ジョウ</t>
    </rPh>
    <rPh sb="8" eb="10">
      <t>カンケイ</t>
    </rPh>
    <phoneticPr fontId="10"/>
  </si>
  <si>
    <t>様式６－２（１）</t>
    <rPh sb="0" eb="2">
      <t>ヨウシキ</t>
    </rPh>
    <phoneticPr fontId="10"/>
  </si>
  <si>
    <t>【介護ロボット導入支援事業（第４条第一号に掲げる事業（介護ロボットを導入する事業））】</t>
    <rPh sb="14" eb="15">
      <t>ダイ</t>
    </rPh>
    <rPh sb="16" eb="17">
      <t>ジョウ</t>
    </rPh>
    <rPh sb="17" eb="19">
      <t>ダイイチ</t>
    </rPh>
    <rPh sb="19" eb="20">
      <t>ゴウ</t>
    </rPh>
    <rPh sb="21" eb="22">
      <t>カカ</t>
    </rPh>
    <rPh sb="24" eb="26">
      <t>ジギョウ</t>
    </rPh>
    <rPh sb="27" eb="29">
      <t>カイゴ</t>
    </rPh>
    <rPh sb="34" eb="36">
      <t>ドウニュウ</t>
    </rPh>
    <rPh sb="38" eb="40">
      <t>ジギョウ</t>
    </rPh>
    <phoneticPr fontId="10"/>
  </si>
  <si>
    <t>機器名</t>
    <rPh sb="0" eb="2">
      <t>キキ</t>
    </rPh>
    <rPh sb="2" eb="3">
      <t>メイ</t>
    </rPh>
    <phoneticPr fontId="10"/>
  </si>
  <si>
    <r>
      <rPr>
        <sz val="10"/>
        <rFont val="ＭＳ 明朝"/>
        <family val="1"/>
        <charset val="128"/>
      </rPr>
      <t>実支出額×補助率</t>
    </r>
    <r>
      <rPr>
        <sz val="12"/>
        <rFont val="ＭＳ 明朝"/>
        <family val="1"/>
        <charset val="128"/>
      </rPr>
      <t xml:space="preserve">
（Ａ×Ｂ）</t>
    </r>
    <rPh sb="0" eb="1">
      <t>ジツ</t>
    </rPh>
    <rPh sb="1" eb="3">
      <t>シシュツ</t>
    </rPh>
    <rPh sb="3" eb="4">
      <t>ガク</t>
    </rPh>
    <rPh sb="5" eb="8">
      <t>ホジョリツ</t>
    </rPh>
    <phoneticPr fontId="10"/>
  </si>
  <si>
    <t>１台の補助額</t>
    <rPh sb="1" eb="2">
      <t>ダイ</t>
    </rPh>
    <rPh sb="3" eb="5">
      <t>ホジョ</t>
    </rPh>
    <rPh sb="5" eb="6">
      <t>ガク</t>
    </rPh>
    <phoneticPr fontId="10"/>
  </si>
  <si>
    <t>利用定員数</t>
    <rPh sb="0" eb="2">
      <t>リヨウ</t>
    </rPh>
    <rPh sb="2" eb="4">
      <t>テイイン</t>
    </rPh>
    <rPh sb="4" eb="5">
      <t>スウ</t>
    </rPh>
    <phoneticPr fontId="10"/>
  </si>
  <si>
    <t>限度台数
（E）×０．２</t>
    <rPh sb="0" eb="2">
      <t>ゲンド</t>
    </rPh>
    <rPh sb="2" eb="4">
      <t>ダイスウ</t>
    </rPh>
    <phoneticPr fontId="10"/>
  </si>
  <si>
    <t>購入台数</t>
    <rPh sb="0" eb="2">
      <t>コウニュウ</t>
    </rPh>
    <rPh sb="2" eb="4">
      <t>ダイスウ</t>
    </rPh>
    <phoneticPr fontId="10"/>
  </si>
  <si>
    <t>確定額
（Ｄ×Ｇ）</t>
    <rPh sb="0" eb="2">
      <t>カクテイ</t>
    </rPh>
    <rPh sb="2" eb="3">
      <t>ガク</t>
    </rPh>
    <phoneticPr fontId="10"/>
  </si>
  <si>
    <t>補助金
受入済額</t>
    <rPh sb="0" eb="3">
      <t>ホジョキン</t>
    </rPh>
    <rPh sb="4" eb="6">
      <t>ウケイレ</t>
    </rPh>
    <rPh sb="6" eb="7">
      <t>ズミ</t>
    </rPh>
    <rPh sb="7" eb="8">
      <t>ガク</t>
    </rPh>
    <phoneticPr fontId="10"/>
  </si>
  <si>
    <t>差引過
不足額
（Ｈ－Ｊ）</t>
    <rPh sb="0" eb="2">
      <t>サシヒキ</t>
    </rPh>
    <rPh sb="2" eb="3">
      <t>カ</t>
    </rPh>
    <rPh sb="4" eb="7">
      <t>フソクガク</t>
    </rPh>
    <phoneticPr fontId="10"/>
  </si>
  <si>
    <t>※千円未満切捨て</t>
    <rPh sb="1" eb="3">
      <t>センエン</t>
    </rPh>
    <rPh sb="3" eb="5">
      <t>ミマン</t>
    </rPh>
    <rPh sb="5" eb="7">
      <t>キリス</t>
    </rPh>
    <phoneticPr fontId="10"/>
  </si>
  <si>
    <t>※１台未満切上げ</t>
    <rPh sb="2" eb="3">
      <t>ダイ</t>
    </rPh>
    <rPh sb="3" eb="5">
      <t>ミマン</t>
    </rPh>
    <rPh sb="5" eb="7">
      <t>キリア</t>
    </rPh>
    <phoneticPr fontId="10"/>
  </si>
  <si>
    <t>４分の３</t>
    <rPh sb="1" eb="2">
      <t>フン</t>
    </rPh>
    <phoneticPr fontId="10"/>
  </si>
  <si>
    <t>人</t>
    <rPh sb="0" eb="1">
      <t>ヒト</t>
    </rPh>
    <phoneticPr fontId="10"/>
  </si>
  <si>
    <t>台</t>
    <rPh sb="0" eb="1">
      <t>ダイ</t>
    </rPh>
    <phoneticPr fontId="10"/>
  </si>
  <si>
    <t>合　　　計</t>
    <rPh sb="0" eb="1">
      <t>ゴウ</t>
    </rPh>
    <rPh sb="4" eb="5">
      <t>ケイ</t>
    </rPh>
    <phoneticPr fontId="10"/>
  </si>
  <si>
    <t>　２　（Ｄ）欄は、次の表の左欄に掲げる区分に応じて、右欄の基準額と（Ｃ）欄の額を比較して少ない方の額を記入すること。</t>
    <rPh sb="6" eb="7">
      <t>ラン</t>
    </rPh>
    <rPh sb="9" eb="10">
      <t>ツギ</t>
    </rPh>
    <rPh sb="11" eb="12">
      <t>ヒョウ</t>
    </rPh>
    <rPh sb="13" eb="14">
      <t>ヒダリ</t>
    </rPh>
    <rPh sb="14" eb="15">
      <t>ラン</t>
    </rPh>
    <rPh sb="16" eb="17">
      <t>カカ</t>
    </rPh>
    <rPh sb="19" eb="21">
      <t>クブン</t>
    </rPh>
    <rPh sb="22" eb="23">
      <t>オウ</t>
    </rPh>
    <rPh sb="26" eb="27">
      <t>ミギ</t>
    </rPh>
    <rPh sb="27" eb="28">
      <t>ラン</t>
    </rPh>
    <rPh sb="29" eb="31">
      <t>キジュン</t>
    </rPh>
    <rPh sb="31" eb="32">
      <t>ガク</t>
    </rPh>
    <rPh sb="36" eb="37">
      <t>ラン</t>
    </rPh>
    <rPh sb="38" eb="39">
      <t>ガク</t>
    </rPh>
    <rPh sb="40" eb="42">
      <t>ヒカク</t>
    </rPh>
    <rPh sb="44" eb="45">
      <t>スク</t>
    </rPh>
    <rPh sb="47" eb="48">
      <t>ホウ</t>
    </rPh>
    <rPh sb="49" eb="50">
      <t>ガク</t>
    </rPh>
    <rPh sb="51" eb="53">
      <t>キニュウ</t>
    </rPh>
    <phoneticPr fontId="10"/>
  </si>
  <si>
    <t>区分</t>
    <rPh sb="0" eb="2">
      <t>クブン</t>
    </rPh>
    <phoneticPr fontId="10"/>
  </si>
  <si>
    <t>移乗支援又は入浴支援の場面において使用される介護ロボット</t>
    <rPh sb="0" eb="2">
      <t>イジョウ</t>
    </rPh>
    <rPh sb="2" eb="4">
      <t>シエン</t>
    </rPh>
    <rPh sb="4" eb="5">
      <t>マタ</t>
    </rPh>
    <rPh sb="6" eb="8">
      <t>ニュウヨク</t>
    </rPh>
    <rPh sb="8" eb="10">
      <t>シエン</t>
    </rPh>
    <rPh sb="11" eb="13">
      <t>バメン</t>
    </rPh>
    <rPh sb="17" eb="19">
      <t>シヨウ</t>
    </rPh>
    <rPh sb="22" eb="24">
      <t>カイゴ</t>
    </rPh>
    <phoneticPr fontId="10"/>
  </si>
  <si>
    <t>上記以外</t>
    <rPh sb="0" eb="2">
      <t>ジョウキ</t>
    </rPh>
    <rPh sb="2" eb="4">
      <t>イガイ</t>
    </rPh>
    <phoneticPr fontId="10"/>
  </si>
  <si>
    <t>　３　（Ｇ）欄合計が、（Ｆ）欄の台数を超えないこと。</t>
    <rPh sb="6" eb="7">
      <t>ラン</t>
    </rPh>
    <rPh sb="7" eb="9">
      <t>ゴウケイ</t>
    </rPh>
    <rPh sb="14" eb="15">
      <t>ラン</t>
    </rPh>
    <rPh sb="16" eb="18">
      <t>ダイスウ</t>
    </rPh>
    <rPh sb="19" eb="20">
      <t>コ</t>
    </rPh>
    <phoneticPr fontId="10"/>
  </si>
  <si>
    <t>様式６－２（２）</t>
    <rPh sb="0" eb="2">
      <t>ヨウシキ</t>
    </rPh>
    <phoneticPr fontId="10"/>
  </si>
  <si>
    <t>経費所要額精算書</t>
    <rPh sb="0" eb="2">
      <t>ケイヒ</t>
    </rPh>
    <rPh sb="2" eb="4">
      <t>ショヨウ</t>
    </rPh>
    <rPh sb="4" eb="5">
      <t>ガク</t>
    </rPh>
    <rPh sb="5" eb="8">
      <t>セイサンショ</t>
    </rPh>
    <phoneticPr fontId="10"/>
  </si>
  <si>
    <t>【介護ロボット導入支援事業（第４条第二号に掲げる事業（通信環境を整備する事業））】</t>
    <rPh sb="14" eb="15">
      <t>ダイ</t>
    </rPh>
    <rPh sb="16" eb="17">
      <t>ジョウ</t>
    </rPh>
    <rPh sb="17" eb="18">
      <t>ダイ</t>
    </rPh>
    <rPh sb="18" eb="19">
      <t>ニ</t>
    </rPh>
    <rPh sb="19" eb="20">
      <t>ゴウ</t>
    </rPh>
    <rPh sb="21" eb="22">
      <t>カカ</t>
    </rPh>
    <rPh sb="24" eb="26">
      <t>ジギョウ</t>
    </rPh>
    <rPh sb="27" eb="29">
      <t>ツウシン</t>
    </rPh>
    <rPh sb="29" eb="31">
      <t>カンキョウ</t>
    </rPh>
    <rPh sb="32" eb="34">
      <t>セイビ</t>
    </rPh>
    <rPh sb="36" eb="38">
      <t>ジギョウ</t>
    </rPh>
    <phoneticPr fontId="10"/>
  </si>
  <si>
    <t>対象経費内訳</t>
    <rPh sb="0" eb="2">
      <t>タイショウ</t>
    </rPh>
    <rPh sb="2" eb="4">
      <t>ケイヒ</t>
    </rPh>
    <rPh sb="4" eb="6">
      <t>ウチワケ</t>
    </rPh>
    <phoneticPr fontId="10"/>
  </si>
  <si>
    <t>差引過
不足額
（Ｅ－Ｇ）</t>
    <rPh sb="0" eb="2">
      <t>サシヒキ</t>
    </rPh>
    <rPh sb="2" eb="3">
      <t>カ</t>
    </rPh>
    <rPh sb="4" eb="7">
      <t>フソクガク</t>
    </rPh>
    <phoneticPr fontId="10"/>
  </si>
  <si>
    <t>第５条第二号イ
（Wi-Fi環境整備）</t>
    <rPh sb="0" eb="1">
      <t>ダイ</t>
    </rPh>
    <rPh sb="2" eb="3">
      <t>ジョウ</t>
    </rPh>
    <rPh sb="3" eb="4">
      <t>ダイ</t>
    </rPh>
    <rPh sb="4" eb="6">
      <t>ニゴウ</t>
    </rPh>
    <rPh sb="14" eb="16">
      <t>カンキョウ</t>
    </rPh>
    <rPh sb="16" eb="18">
      <t>セイビ</t>
    </rPh>
    <phoneticPr fontId="10"/>
  </si>
  <si>
    <t>４分の３</t>
    <rPh sb="0" eb="1">
      <t>フン</t>
    </rPh>
    <phoneticPr fontId="10"/>
  </si>
  <si>
    <t>第５条第二号ロ
（インカム導入）</t>
    <rPh sb="0" eb="1">
      <t>ダイ</t>
    </rPh>
    <rPh sb="2" eb="3">
      <t>ジョウ</t>
    </rPh>
    <rPh sb="3" eb="4">
      <t>ダイ</t>
    </rPh>
    <rPh sb="4" eb="6">
      <t>ニゴウ</t>
    </rPh>
    <rPh sb="13" eb="15">
      <t>ドウニュウ</t>
    </rPh>
    <phoneticPr fontId="10"/>
  </si>
  <si>
    <t>第５条第二号ハ　　　　（システム連動）</t>
    <rPh sb="0" eb="1">
      <t>ダイ</t>
    </rPh>
    <rPh sb="2" eb="3">
      <t>ジョウ</t>
    </rPh>
    <rPh sb="3" eb="4">
      <t>ダイ</t>
    </rPh>
    <rPh sb="4" eb="5">
      <t>ニ</t>
    </rPh>
    <rPh sb="5" eb="6">
      <t>ゴウ</t>
    </rPh>
    <rPh sb="16" eb="18">
      <t>レンドウ</t>
    </rPh>
    <phoneticPr fontId="10"/>
  </si>
  <si>
    <t>合計</t>
    <rPh sb="0" eb="2">
      <t>ゴウケイ</t>
    </rPh>
    <phoneticPr fontId="10"/>
  </si>
  <si>
    <t>注１　（Ａ）欄については、内訳が記載されている業者見積等を必ず添付すること。</t>
    <rPh sb="0" eb="1">
      <t>チュウ</t>
    </rPh>
    <rPh sb="6" eb="7">
      <t>ラン</t>
    </rPh>
    <rPh sb="13" eb="15">
      <t>ウチワケ</t>
    </rPh>
    <rPh sb="16" eb="18">
      <t>キサイ</t>
    </rPh>
    <rPh sb="23" eb="25">
      <t>ギョウシャ</t>
    </rPh>
    <rPh sb="25" eb="27">
      <t>ミツモリ</t>
    </rPh>
    <rPh sb="27" eb="28">
      <t>トウ</t>
    </rPh>
    <rPh sb="29" eb="30">
      <t>カナラ</t>
    </rPh>
    <rPh sb="31" eb="33">
      <t>テンプ</t>
    </rPh>
    <phoneticPr fontId="10"/>
  </si>
  <si>
    <t>　２　（Ｅ）欄は、（Ｃ）欄の額と（Ｄ）欄の額を比較して少ない方の額を記入すること。</t>
    <rPh sb="6" eb="7">
      <t>ラン</t>
    </rPh>
    <rPh sb="12" eb="13">
      <t>ラン</t>
    </rPh>
    <rPh sb="14" eb="15">
      <t>ガク</t>
    </rPh>
    <rPh sb="19" eb="20">
      <t>ラン</t>
    </rPh>
    <rPh sb="21" eb="22">
      <t>ガク</t>
    </rPh>
    <rPh sb="23" eb="25">
      <t>ヒカク</t>
    </rPh>
    <rPh sb="27" eb="28">
      <t>スク</t>
    </rPh>
    <rPh sb="30" eb="31">
      <t>ホウ</t>
    </rPh>
    <rPh sb="32" eb="33">
      <t>ガク</t>
    </rPh>
    <rPh sb="34" eb="36">
      <t>キニュウ</t>
    </rPh>
    <phoneticPr fontId="10"/>
  </si>
  <si>
    <t>交付の事業内容（第４条）：</t>
    <rPh sb="0" eb="2">
      <t>コウフ</t>
    </rPh>
    <rPh sb="3" eb="5">
      <t>ジギョウ</t>
    </rPh>
    <rPh sb="5" eb="7">
      <t>ナイヨウ</t>
    </rPh>
    <rPh sb="8" eb="9">
      <t>ダイ</t>
    </rPh>
    <rPh sb="10" eb="11">
      <t>ジョウ</t>
    </rPh>
    <phoneticPr fontId="10"/>
  </si>
  <si>
    <t>事業所管理の文書番号</t>
    <rPh sb="0" eb="5">
      <t>ジギョウショカンリ</t>
    </rPh>
    <rPh sb="6" eb="8">
      <t>ブンショ</t>
    </rPh>
    <rPh sb="8" eb="10">
      <t>バンゴウ</t>
    </rPh>
    <phoneticPr fontId="10"/>
  </si>
  <si>
    <r>
      <t>対象経費の
実支出額（</t>
    </r>
    <r>
      <rPr>
        <sz val="10"/>
        <color rgb="FFFF0000"/>
        <rFont val="ＭＳ 明朝"/>
        <family val="1"/>
        <charset val="128"/>
      </rPr>
      <t>税抜</t>
    </r>
    <r>
      <rPr>
        <sz val="10"/>
        <rFont val="ＭＳ 明朝"/>
        <family val="1"/>
        <charset val="128"/>
      </rPr>
      <t>）</t>
    </r>
    <rPh sb="0" eb="2">
      <t>タイショウ</t>
    </rPh>
    <rPh sb="2" eb="4">
      <t>ケイヒ</t>
    </rPh>
    <rPh sb="6" eb="10">
      <t>ジッシシュツガク</t>
    </rPh>
    <rPh sb="9" eb="10">
      <t>ガク</t>
    </rPh>
    <rPh sb="11" eb="12">
      <t>ゼイ</t>
    </rPh>
    <rPh sb="12" eb="13">
      <t>ヌ</t>
    </rPh>
    <phoneticPr fontId="10"/>
  </si>
  <si>
    <t>（Ａ）</t>
    <phoneticPr fontId="10"/>
  </si>
  <si>
    <t>（Ｄ）</t>
    <phoneticPr fontId="10"/>
  </si>
  <si>
    <t>（Ｅ）</t>
    <phoneticPr fontId="10"/>
  </si>
  <si>
    <t>（Ｆ）</t>
    <phoneticPr fontId="10"/>
  </si>
  <si>
    <t>（Ｇ）</t>
    <phoneticPr fontId="10"/>
  </si>
  <si>
    <t>（Ｈ）</t>
    <phoneticPr fontId="10"/>
  </si>
  <si>
    <t>（Ｉ）</t>
    <phoneticPr fontId="10"/>
  </si>
  <si>
    <t>（Ｊ）</t>
    <phoneticPr fontId="10"/>
  </si>
  <si>
    <t>（Ｋ）</t>
    <phoneticPr fontId="10"/>
  </si>
  <si>
    <t>　４　（Ｊ）欄は、概算払請求により受入を行った補助金額を記入すること。</t>
    <phoneticPr fontId="10"/>
  </si>
  <si>
    <t>移乗支援又は入浴支援</t>
    <rPh sb="0" eb="4">
      <t>イジョウシエン</t>
    </rPh>
    <rPh sb="4" eb="5">
      <t>マタ</t>
    </rPh>
    <rPh sb="6" eb="10">
      <t>ニュウヨクシエン</t>
    </rPh>
    <phoneticPr fontId="10"/>
  </si>
  <si>
    <t>移乗支援又は入浴支援以外</t>
    <rPh sb="0" eb="4">
      <t>イジョウシエン</t>
    </rPh>
    <rPh sb="4" eb="5">
      <t>マタ</t>
    </rPh>
    <rPh sb="6" eb="10">
      <t>ニュウヨクシエン</t>
    </rPh>
    <rPh sb="10" eb="12">
      <t>イガイ</t>
    </rPh>
    <phoneticPr fontId="10"/>
  </si>
  <si>
    <t>（Ａ）</t>
    <phoneticPr fontId="10"/>
  </si>
  <si>
    <t>（Ｂ）</t>
    <phoneticPr fontId="10"/>
  </si>
  <si>
    <t>（Ｄ）</t>
    <phoneticPr fontId="10"/>
  </si>
  <si>
    <t>（Ｅ）</t>
    <phoneticPr fontId="10"/>
  </si>
  <si>
    <t>（Ｆ）</t>
    <phoneticPr fontId="10"/>
  </si>
  <si>
    <t>（Ｇ）</t>
    <phoneticPr fontId="10"/>
  </si>
  <si>
    <t>（Ｈ）</t>
    <phoneticPr fontId="10"/>
  </si>
  <si>
    <t>　３　（Ｇ）欄は、概算払請求により受入を行った補助金額を記入すること。</t>
    <phoneticPr fontId="10"/>
  </si>
  <si>
    <t>住所１（番地まで）</t>
    <rPh sb="0" eb="2">
      <t>ジュウショ</t>
    </rPh>
    <rPh sb="4" eb="6">
      <t>バンチ</t>
    </rPh>
    <phoneticPr fontId="10"/>
  </si>
  <si>
    <t>宛名</t>
    <rPh sb="0" eb="2">
      <t>アテナ</t>
    </rPh>
    <phoneticPr fontId="10"/>
  </si>
  <si>
    <t>宛名</t>
    <rPh sb="0" eb="2">
      <t>アテナ</t>
    </rPh>
    <phoneticPr fontId="10"/>
  </si>
  <si>
    <t>郵便番号</t>
    <rPh sb="0" eb="4">
      <t>ユウビンバンゴウ</t>
    </rPh>
    <phoneticPr fontId="10"/>
  </si>
  <si>
    <t>氏名</t>
    <rPh sb="0" eb="2">
      <t>シメイ</t>
    </rPh>
    <phoneticPr fontId="10"/>
  </si>
  <si>
    <t>・基本情報入力シートにて入力した基本情報が転記されますので、入力は不要です。</t>
    <rPh sb="1" eb="7">
      <t>キホンジョウホウニュウリョク</t>
    </rPh>
    <rPh sb="12" eb="14">
      <t>ニュウリョク</t>
    </rPh>
    <rPh sb="16" eb="20">
      <t>キホンジョウホウ</t>
    </rPh>
    <rPh sb="21" eb="23">
      <t>テンキ</t>
    </rPh>
    <rPh sb="30" eb="32">
      <t>ニュウリョク</t>
    </rPh>
    <rPh sb="33" eb="35">
      <t>フヨウ</t>
    </rPh>
    <phoneticPr fontId="10"/>
  </si>
  <si>
    <r>
      <t xml:space="preserve">・実施した事業内容について、入力してください。
</t>
    </r>
    <r>
      <rPr>
        <u/>
        <sz val="14"/>
        <color theme="1"/>
        <rFont val="ＭＳ Ｐゴシック"/>
        <family val="3"/>
        <charset val="128"/>
      </rPr>
      <t>※対象外経費は入力しないでください。</t>
    </r>
    <rPh sb="1" eb="3">
      <t>ジッシ</t>
    </rPh>
    <rPh sb="5" eb="7">
      <t>ジギョウ</t>
    </rPh>
    <rPh sb="7" eb="9">
      <t>ナイヨウ</t>
    </rPh>
    <rPh sb="14" eb="16">
      <t>ニュウリョク</t>
    </rPh>
    <rPh sb="25" eb="30">
      <t>タイショウガイケイヒ</t>
    </rPh>
    <rPh sb="31" eb="33">
      <t>ニュウリョク</t>
    </rPh>
    <phoneticPr fontId="10"/>
  </si>
  <si>
    <t>・対象経費内訳欄を入力してください。
※コメントの注意事項をご確認のうえ入力してください。</t>
    <rPh sb="1" eb="5">
      <t>タイショウケイヒ</t>
    </rPh>
    <rPh sb="5" eb="7">
      <t>ウチワケ</t>
    </rPh>
    <rPh sb="7" eb="8">
      <t>ラン</t>
    </rPh>
    <rPh sb="9" eb="11">
      <t>ニュウリョク</t>
    </rPh>
    <rPh sb="25" eb="29">
      <t>チュウイジコウ</t>
    </rPh>
    <rPh sb="31" eb="33">
      <t>カクニン</t>
    </rPh>
    <rPh sb="36" eb="38">
      <t>ニュウリョク</t>
    </rPh>
    <phoneticPr fontId="10"/>
  </si>
  <si>
    <t>対象経費実支出額</t>
    <rPh sb="0" eb="2">
      <t>タイショウ</t>
    </rPh>
    <rPh sb="2" eb="4">
      <t>ケイヒ</t>
    </rPh>
    <rPh sb="4" eb="5">
      <t>ジツ</t>
    </rPh>
    <rPh sb="5" eb="7">
      <t>シシュツ</t>
    </rPh>
    <rPh sb="7" eb="8">
      <t>ガク</t>
    </rPh>
    <phoneticPr fontId="10"/>
  </si>
  <si>
    <t>円</t>
    <rPh sb="0" eb="1">
      <t>エン</t>
    </rPh>
    <phoneticPr fontId="10"/>
  </si>
  <si>
    <t>人数</t>
    <phoneticPr fontId="10"/>
  </si>
  <si>
    <t>交付決定通知の枝番号</t>
    <rPh sb="0" eb="2">
      <t>コウフ</t>
    </rPh>
    <rPh sb="2" eb="4">
      <t>ケッテイ</t>
    </rPh>
    <rPh sb="4" eb="6">
      <t>ツウチ</t>
    </rPh>
    <rPh sb="7" eb="10">
      <t>エダバンゴウ</t>
    </rPh>
    <phoneticPr fontId="10"/>
  </si>
  <si>
    <t>枝番号</t>
    <rPh sb="0" eb="3">
      <t>エダバンゴウ</t>
    </rPh>
    <phoneticPr fontId="10"/>
  </si>
  <si>
    <t>e-mail</t>
    <phoneticPr fontId="10"/>
  </si>
  <si>
    <t>令和６年度介護ロボット導入支援事業費補助金実績報告書　作成にあたっての説明</t>
    <rPh sb="0" eb="2">
      <t>レイワ</t>
    </rPh>
    <rPh sb="3" eb="5">
      <t>ネンド</t>
    </rPh>
    <rPh sb="5" eb="7">
      <t>カイゴ</t>
    </rPh>
    <rPh sb="11" eb="13">
      <t>ドウニュウ</t>
    </rPh>
    <rPh sb="13" eb="15">
      <t>シエン</t>
    </rPh>
    <rPh sb="15" eb="18">
      <t>ジギョウヒ</t>
    </rPh>
    <rPh sb="18" eb="21">
      <t>ホジョキン</t>
    </rPh>
    <rPh sb="21" eb="23">
      <t>ジッセキ</t>
    </rPh>
    <rPh sb="23" eb="25">
      <t>ホウコク</t>
    </rPh>
    <rPh sb="25" eb="26">
      <t>ショ</t>
    </rPh>
    <rPh sb="27" eb="29">
      <t>サクセイ</t>
    </rPh>
    <rPh sb="35" eb="37">
      <t>セツメイ</t>
    </rPh>
    <phoneticPr fontId="21"/>
  </si>
  <si>
    <t>A_基本情報入力シート</t>
    <rPh sb="2" eb="6">
      <t>キホンジョウホウ</t>
    </rPh>
    <rPh sb="6" eb="8">
      <t>ニュウリョク</t>
    </rPh>
    <phoneticPr fontId="21"/>
  </si>
  <si>
    <t>B_チェックリスト</t>
    <phoneticPr fontId="21"/>
  </si>
  <si>
    <t>C_様式６</t>
    <rPh sb="2" eb="4">
      <t>ヨウシキ</t>
    </rPh>
    <phoneticPr fontId="21"/>
  </si>
  <si>
    <t>D_様式６－２（１）</t>
    <phoneticPr fontId="10"/>
  </si>
  <si>
    <t>E_様式６－２（２）</t>
    <phoneticPr fontId="10"/>
  </si>
  <si>
    <t>F_様式６－３</t>
    <phoneticPr fontId="10"/>
  </si>
  <si>
    <t>留意事項</t>
    <rPh sb="0" eb="2">
      <t>リュウイ</t>
    </rPh>
    <rPh sb="2" eb="4">
      <t>ジコウ</t>
    </rPh>
    <phoneticPr fontId="21"/>
  </si>
  <si>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1"/>
  </si>
  <si>
    <t>フリガナ</t>
    <phoneticPr fontId="10"/>
  </si>
  <si>
    <t>事業所管理の文書番号</t>
    <rPh sb="0" eb="3">
      <t>ジギョウショ</t>
    </rPh>
    <rPh sb="3" eb="5">
      <t>カンリ</t>
    </rPh>
    <rPh sb="6" eb="10">
      <t>ブンショバンゴウ</t>
    </rPh>
    <phoneticPr fontId="10"/>
  </si>
  <si>
    <t>生産性向上推進体制加算対象サービス</t>
    <rPh sb="0" eb="3">
      <t>セイサンセイ</t>
    </rPh>
    <rPh sb="3" eb="5">
      <t>コウジョウ</t>
    </rPh>
    <rPh sb="5" eb="7">
      <t>スイシン</t>
    </rPh>
    <rPh sb="7" eb="9">
      <t>タイセイ</t>
    </rPh>
    <rPh sb="9" eb="11">
      <t>カサン</t>
    </rPh>
    <rPh sb="11" eb="13">
      <t>タイショウ</t>
    </rPh>
    <phoneticPr fontId="10"/>
  </si>
  <si>
    <t>訪問介護</t>
    <rPh sb="0" eb="4">
      <t>ホウモンカイゴ</t>
    </rPh>
    <phoneticPr fontId="21"/>
  </si>
  <si>
    <t>訪問入浴介護</t>
    <rPh sb="0" eb="6">
      <t>ホウモンニュウヨクカイゴ</t>
    </rPh>
    <phoneticPr fontId="21"/>
  </si>
  <si>
    <t>訪問看護（※定期巡回連携型を含む）</t>
    <rPh sb="0" eb="4">
      <t>ホウモンカンゴ</t>
    </rPh>
    <rPh sb="6" eb="13">
      <t>テイキジュンカイレンケイガタ</t>
    </rPh>
    <rPh sb="14" eb="15">
      <t>フク</t>
    </rPh>
    <phoneticPr fontId="21"/>
  </si>
  <si>
    <t>訪問リハビリテーション</t>
    <rPh sb="0" eb="2">
      <t>ホウモン</t>
    </rPh>
    <phoneticPr fontId="21"/>
  </si>
  <si>
    <t>通所介護</t>
    <rPh sb="0" eb="4">
      <t>ツウショカイゴ</t>
    </rPh>
    <phoneticPr fontId="21"/>
  </si>
  <si>
    <t>通所リハビリテーション</t>
    <rPh sb="0" eb="2">
      <t>ツウショ</t>
    </rPh>
    <phoneticPr fontId="21"/>
  </si>
  <si>
    <t>福祉用具貸与</t>
    <rPh sb="0" eb="6">
      <t>フクシヨウグタイヨ</t>
    </rPh>
    <phoneticPr fontId="21"/>
  </si>
  <si>
    <t>短期入所生活介護</t>
    <rPh sb="0" eb="2">
      <t>タンキ</t>
    </rPh>
    <rPh sb="2" eb="4">
      <t>ニュウショ</t>
    </rPh>
    <rPh sb="4" eb="6">
      <t>セイカツ</t>
    </rPh>
    <rPh sb="6" eb="8">
      <t>カイゴ</t>
    </rPh>
    <phoneticPr fontId="21"/>
  </si>
  <si>
    <t>○</t>
    <phoneticPr fontId="10"/>
  </si>
  <si>
    <t>短期入所療養介護</t>
    <rPh sb="0" eb="8">
      <t>タンキニュウショリョウヨウカイゴ</t>
    </rPh>
    <phoneticPr fontId="21"/>
  </si>
  <si>
    <t>居宅療養管理指導</t>
    <rPh sb="0" eb="8">
      <t>キョタクリョウヨウカンリシドウ</t>
    </rPh>
    <phoneticPr fontId="21"/>
  </si>
  <si>
    <t>夜間対応型訪問介護</t>
    <rPh sb="0" eb="4">
      <t>ヤカンタイオウ</t>
    </rPh>
    <rPh sb="4" eb="5">
      <t>ガタ</t>
    </rPh>
    <rPh sb="5" eb="9">
      <t>ホウモンカイゴ</t>
    </rPh>
    <phoneticPr fontId="21"/>
  </si>
  <si>
    <t>定期巡回・随時対応型訪問介護看護</t>
    <rPh sb="0" eb="4">
      <t>テイキジュンカイ</t>
    </rPh>
    <rPh sb="5" eb="7">
      <t>ズイジ</t>
    </rPh>
    <rPh sb="7" eb="10">
      <t>タイオウガタ</t>
    </rPh>
    <rPh sb="10" eb="16">
      <t>ホウモンカイゴカンゴ</t>
    </rPh>
    <phoneticPr fontId="21"/>
  </si>
  <si>
    <t>認知症対応型通所介護</t>
    <rPh sb="0" eb="3">
      <t>ニンチショウ</t>
    </rPh>
    <rPh sb="3" eb="6">
      <t>タイオウガタ</t>
    </rPh>
    <rPh sb="6" eb="10">
      <t>ツウショカイゴ</t>
    </rPh>
    <phoneticPr fontId="21"/>
  </si>
  <si>
    <t>地域密着型通所介護</t>
    <rPh sb="0" eb="5">
      <t>チイキミッチャクガタ</t>
    </rPh>
    <rPh sb="5" eb="9">
      <t>ツウショカイゴ</t>
    </rPh>
    <phoneticPr fontId="21"/>
  </si>
  <si>
    <t>小規模多機能型居宅介護</t>
    <rPh sb="0" eb="7">
      <t>ショウキボタキノウガタ</t>
    </rPh>
    <rPh sb="7" eb="11">
      <t>キョタクカイゴ</t>
    </rPh>
    <phoneticPr fontId="21"/>
  </si>
  <si>
    <t>看護小規模多機能型居宅介護</t>
    <rPh sb="0" eb="5">
      <t>カンゴショウキボ</t>
    </rPh>
    <rPh sb="5" eb="9">
      <t>タキノウガタ</t>
    </rPh>
    <rPh sb="9" eb="13">
      <t>キョタクカイゴ</t>
    </rPh>
    <phoneticPr fontId="21"/>
  </si>
  <si>
    <t>特定施設入居者生活介護</t>
    <rPh sb="0" eb="7">
      <t>トクテイシセツニュウキョシャ</t>
    </rPh>
    <rPh sb="7" eb="11">
      <t>セイカツカイゴ</t>
    </rPh>
    <phoneticPr fontId="21"/>
  </si>
  <si>
    <t>特定施設入居者生活介護（短期利用）</t>
    <rPh sb="0" eb="7">
      <t>トクテイシセツニュウキョシャ</t>
    </rPh>
    <rPh sb="7" eb="11">
      <t>セイカツカイゴ</t>
    </rPh>
    <rPh sb="12" eb="16">
      <t>タンキリヨウ</t>
    </rPh>
    <phoneticPr fontId="21"/>
  </si>
  <si>
    <t>地域密着型特定施設入居者生活介護</t>
    <rPh sb="0" eb="5">
      <t>チイキミッチャクガタ</t>
    </rPh>
    <rPh sb="5" eb="9">
      <t>トクテイシセツ</t>
    </rPh>
    <rPh sb="9" eb="16">
      <t>ニュウキョシャセイカツカイゴ</t>
    </rPh>
    <phoneticPr fontId="21"/>
  </si>
  <si>
    <t>地域密着型特定施設入居者生活介護（短期利用）</t>
    <rPh sb="0" eb="5">
      <t>チイキミッチャクガタ</t>
    </rPh>
    <rPh sb="5" eb="9">
      <t>トクテイシセツ</t>
    </rPh>
    <rPh sb="9" eb="16">
      <t>ニュウキョシャセイカツカイゴ</t>
    </rPh>
    <rPh sb="17" eb="21">
      <t>タンキリヨウ</t>
    </rPh>
    <phoneticPr fontId="21"/>
  </si>
  <si>
    <t>認知症対応型共同生活介護（短期利用以外）</t>
    <rPh sb="0" eb="3">
      <t>ニンチショウ</t>
    </rPh>
    <rPh sb="3" eb="6">
      <t>タイオウガタ</t>
    </rPh>
    <rPh sb="6" eb="12">
      <t>キョウドウセイカツカイゴ</t>
    </rPh>
    <rPh sb="13" eb="17">
      <t>タンキリヨウ</t>
    </rPh>
    <rPh sb="17" eb="19">
      <t>イガイ</t>
    </rPh>
    <phoneticPr fontId="21"/>
  </si>
  <si>
    <t>認知症対応型共同生活介護（短期利用）</t>
    <rPh sb="0" eb="3">
      <t>ニンチショウ</t>
    </rPh>
    <rPh sb="3" eb="6">
      <t>タイオウガタ</t>
    </rPh>
    <rPh sb="6" eb="12">
      <t>キョウドウセイカツカイゴ</t>
    </rPh>
    <rPh sb="13" eb="17">
      <t>タンキリヨウ</t>
    </rPh>
    <phoneticPr fontId="21"/>
  </si>
  <si>
    <t>訪問型サービス</t>
    <rPh sb="0" eb="3">
      <t>ホウモンガタ</t>
    </rPh>
    <phoneticPr fontId="21"/>
  </si>
  <si>
    <t>通所型サービス</t>
    <rPh sb="0" eb="3">
      <t>ツウショガタ</t>
    </rPh>
    <phoneticPr fontId="21"/>
  </si>
  <si>
    <t>介護老人福祉施設</t>
    <rPh sb="0" eb="8">
      <t>カイゴロウジンフクシシセツ</t>
    </rPh>
    <phoneticPr fontId="21"/>
  </si>
  <si>
    <t>介護老人保健施設</t>
    <rPh sb="0" eb="8">
      <t>カイゴロウジンホケンシセツ</t>
    </rPh>
    <phoneticPr fontId="21"/>
  </si>
  <si>
    <t>地域密着型介護老人福祉施設入所者生活介護</t>
    <rPh sb="0" eb="5">
      <t>チイキミッチャクガタ</t>
    </rPh>
    <rPh sb="5" eb="13">
      <t>カイゴロウジンフクシシセツ</t>
    </rPh>
    <rPh sb="13" eb="20">
      <t>ニュウショシャセイカツカイゴ</t>
    </rPh>
    <phoneticPr fontId="21"/>
  </si>
  <si>
    <t>居宅介護支援</t>
    <rPh sb="0" eb="2">
      <t>キョタク</t>
    </rPh>
    <rPh sb="2" eb="6">
      <t>カイゴシエン</t>
    </rPh>
    <phoneticPr fontId="21"/>
  </si>
  <si>
    <t>介護医療院</t>
    <rPh sb="0" eb="2">
      <t>カイゴ</t>
    </rPh>
    <rPh sb="2" eb="5">
      <t>イリョウイン</t>
    </rPh>
    <phoneticPr fontId="10"/>
  </si>
  <si>
    <t>報告する法人の情報を入力してください。</t>
    <rPh sb="0" eb="2">
      <t>ホウコク</t>
    </rPh>
    <rPh sb="4" eb="6">
      <t>ホウジン</t>
    </rPh>
    <rPh sb="7" eb="9">
      <t>ジョウホウ</t>
    </rPh>
    <rPh sb="10" eb="12">
      <t>ニュウリョク</t>
    </rPh>
    <phoneticPr fontId="10"/>
  </si>
  <si>
    <t>報告する事業所の情報を入力してください。</t>
    <rPh sb="0" eb="2">
      <t>ホウコク</t>
    </rPh>
    <rPh sb="4" eb="7">
      <t>ジギョウショ</t>
    </rPh>
    <rPh sb="8" eb="10">
      <t>ジョウホウ</t>
    </rPh>
    <rPh sb="11" eb="13">
      <t>ニュウリョク</t>
    </rPh>
    <phoneticPr fontId="10"/>
  </si>
  <si>
    <t>本報告に係る担当者の情報を入力してください。
※書類に不備等がある場合、こちらに記載の担当者までご連絡させていただきます。</t>
    <rPh sb="0" eb="1">
      <t>ホン</t>
    </rPh>
    <rPh sb="1" eb="3">
      <t>ホウコク</t>
    </rPh>
    <rPh sb="4" eb="5">
      <t>カカ</t>
    </rPh>
    <rPh sb="6" eb="9">
      <t>タントウシャ</t>
    </rPh>
    <rPh sb="10" eb="12">
      <t>ジョウホウ</t>
    </rPh>
    <rPh sb="13" eb="15">
      <t>ニュウリョク</t>
    </rPh>
    <rPh sb="24" eb="26">
      <t>ショルイ</t>
    </rPh>
    <rPh sb="27" eb="30">
      <t>フビトウ</t>
    </rPh>
    <rPh sb="33" eb="35">
      <t>バアイ</t>
    </rPh>
    <rPh sb="40" eb="42">
      <t>キサイ</t>
    </rPh>
    <rPh sb="43" eb="46">
      <t>タントウシャ</t>
    </rPh>
    <rPh sb="49" eb="51">
      <t>レンラク</t>
    </rPh>
    <phoneticPr fontId="10"/>
  </si>
  <si>
    <t>本補助金に係る連絡先の情報を入力してください。
※メールアドレスについては、担当者が変更になっても連絡のとれるメールアドレス（代表のアドレス等）を入力してください。</t>
    <rPh sb="0" eb="1">
      <t>ホン</t>
    </rPh>
    <rPh sb="1" eb="4">
      <t>ホジョキン</t>
    </rPh>
    <rPh sb="5" eb="6">
      <t>カカ</t>
    </rPh>
    <rPh sb="7" eb="9">
      <t>レンラク</t>
    </rPh>
    <rPh sb="9" eb="10">
      <t>サキ</t>
    </rPh>
    <rPh sb="11" eb="13">
      <t>ジョウホウ</t>
    </rPh>
    <rPh sb="14" eb="16">
      <t>ニュウリョク</t>
    </rPh>
    <rPh sb="38" eb="41">
      <t>タントウシャ</t>
    </rPh>
    <rPh sb="42" eb="44">
      <t>ヘンコウ</t>
    </rPh>
    <rPh sb="49" eb="51">
      <t>レンラク</t>
    </rPh>
    <rPh sb="63" eb="65">
      <t>ダイヒョウ</t>
    </rPh>
    <rPh sb="70" eb="71">
      <t>トウ</t>
    </rPh>
    <rPh sb="73" eb="75">
      <t>ニュウリョク</t>
    </rPh>
    <phoneticPr fontId="10"/>
  </si>
  <si>
    <t>本補助金の報告日を入力してください。</t>
    <rPh sb="0" eb="1">
      <t>ホン</t>
    </rPh>
    <rPh sb="1" eb="4">
      <t>ホジョキン</t>
    </rPh>
    <rPh sb="5" eb="8">
      <t>ホウコクビ</t>
    </rPh>
    <rPh sb="9" eb="11">
      <t>ニュウリョク</t>
    </rPh>
    <phoneticPr fontId="10"/>
  </si>
  <si>
    <t>法人・事業所で外部に発出する文書に番号を付与している場合は、入力してください。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2">
      <t>フヨ</t>
    </rPh>
    <rPh sb="26" eb="28">
      <t>バアイ</t>
    </rPh>
    <rPh sb="30" eb="32">
      <t>ニュウリョク</t>
    </rPh>
    <rPh sb="45" eb="47">
      <t>ニュウリョク</t>
    </rPh>
    <rPh sb="48" eb="50">
      <t>フヨウ</t>
    </rPh>
    <phoneticPr fontId="10"/>
  </si>
  <si>
    <t>交付申請時に報告した定員数と同じ人数を入力してください。</t>
    <rPh sb="0" eb="2">
      <t>コウフ</t>
    </rPh>
    <rPh sb="2" eb="5">
      <t>シンセイジ</t>
    </rPh>
    <rPh sb="6" eb="8">
      <t>ホウコク</t>
    </rPh>
    <rPh sb="10" eb="12">
      <t>テイイン</t>
    </rPh>
    <rPh sb="12" eb="13">
      <t>スウ</t>
    </rPh>
    <rPh sb="14" eb="15">
      <t>オナ</t>
    </rPh>
    <rPh sb="16" eb="18">
      <t>ニンズウ</t>
    </rPh>
    <rPh sb="19" eb="21">
      <t>ニュウリョク</t>
    </rPh>
    <phoneticPr fontId="10"/>
  </si>
  <si>
    <t>報告事業所事業所番号</t>
    <rPh sb="0" eb="2">
      <t>ホウコク</t>
    </rPh>
    <rPh sb="2" eb="5">
      <t>ジギョウショ</t>
    </rPh>
    <rPh sb="5" eb="8">
      <t>ジギョウショ</t>
    </rPh>
    <rPh sb="8" eb="10">
      <t>バンゴウ</t>
    </rPh>
    <phoneticPr fontId="10"/>
  </si>
  <si>
    <r>
      <t>交付決定通知書の右上に記載している枝番号を入力してください。
（例）６高ケ推第〇〇〇〇号－</t>
    </r>
    <r>
      <rPr>
        <u/>
        <sz val="11"/>
        <color rgb="FFFF0000"/>
        <rFont val="ＭＳ Ｐゴシック"/>
        <family val="3"/>
        <charset val="128"/>
      </rPr>
      <t>９８</t>
    </r>
    <r>
      <rPr>
        <sz val="11"/>
        <color rgb="FFFF0000"/>
        <rFont val="ＭＳ Ｐゴシック"/>
        <family val="3"/>
        <charset val="128"/>
      </rPr>
      <t>　</t>
    </r>
    <r>
      <rPr>
        <u/>
        <sz val="11"/>
        <color rgb="FFFF0000"/>
        <rFont val="ＭＳ Ｐゴシック"/>
        <family val="3"/>
        <charset val="128"/>
      </rPr>
      <t>←ここの数字のみ入力</t>
    </r>
    <r>
      <rPr>
        <sz val="11"/>
        <color rgb="FFFF0000"/>
        <rFont val="ＭＳ Ｐゴシック"/>
        <family val="3"/>
        <charset val="128"/>
      </rPr>
      <t xml:space="preserve">
　　　枝番号は「</t>
    </r>
    <r>
      <rPr>
        <u/>
        <sz val="11"/>
        <color rgb="FFFF0000"/>
        <rFont val="ＭＳ Ｐゴシック"/>
        <family val="3"/>
        <charset val="128"/>
      </rPr>
      <t>９８</t>
    </r>
    <r>
      <rPr>
        <sz val="11"/>
        <color rgb="FFFF0000"/>
        <rFont val="ＭＳ Ｐゴシック"/>
        <family val="3"/>
        <charset val="128"/>
      </rPr>
      <t>」</t>
    </r>
    <rPh sb="0" eb="2">
      <t>コウフ</t>
    </rPh>
    <rPh sb="2" eb="4">
      <t>ケッテイ</t>
    </rPh>
    <rPh sb="4" eb="7">
      <t>ツウチショ</t>
    </rPh>
    <rPh sb="8" eb="10">
      <t>ミギウエ</t>
    </rPh>
    <rPh sb="11" eb="13">
      <t>キサイ</t>
    </rPh>
    <rPh sb="17" eb="20">
      <t>エダバンゴウ</t>
    </rPh>
    <rPh sb="21" eb="23">
      <t>ニュウリョク</t>
    </rPh>
    <rPh sb="32" eb="33">
      <t>レイ</t>
    </rPh>
    <rPh sb="35" eb="36">
      <t>タカ</t>
    </rPh>
    <rPh sb="37" eb="38">
      <t>スイ</t>
    </rPh>
    <rPh sb="38" eb="39">
      <t>ダイ</t>
    </rPh>
    <rPh sb="43" eb="44">
      <t>ゴウ</t>
    </rPh>
    <rPh sb="62" eb="63">
      <t>エダ</t>
    </rPh>
    <rPh sb="63" eb="65">
      <t>バンゴウ</t>
    </rPh>
    <phoneticPr fontId="10"/>
  </si>
  <si>
    <t>様式６－２　経費所要額精算書</t>
    <rPh sb="6" eb="8">
      <t>ケイヒ</t>
    </rPh>
    <rPh sb="8" eb="11">
      <t>ショヨウガク</t>
    </rPh>
    <rPh sb="11" eb="14">
      <t>セイサンショ</t>
    </rPh>
    <phoneticPr fontId="21"/>
  </si>
  <si>
    <t>補助対象事業に係る契約書等の写し【注２】</t>
    <rPh sb="0" eb="2">
      <t>ホジョ</t>
    </rPh>
    <rPh sb="2" eb="4">
      <t>タイショウ</t>
    </rPh>
    <rPh sb="4" eb="6">
      <t>ジギョウ</t>
    </rPh>
    <rPh sb="7" eb="8">
      <t>カカ</t>
    </rPh>
    <rPh sb="9" eb="12">
      <t>ケイヤクショ</t>
    </rPh>
    <rPh sb="12" eb="13">
      <t>トウ</t>
    </rPh>
    <rPh sb="14" eb="15">
      <t>ウツ</t>
    </rPh>
    <rPh sb="17" eb="18">
      <t>チュウ</t>
    </rPh>
    <phoneticPr fontId="21"/>
  </si>
  <si>
    <t>以上、7件の書類全てを提出している※</t>
    <rPh sb="0" eb="2">
      <t>イジョウ</t>
    </rPh>
    <rPh sb="4" eb="5">
      <t>ケン</t>
    </rPh>
    <rPh sb="6" eb="8">
      <t>ショルイ</t>
    </rPh>
    <rPh sb="8" eb="9">
      <t>スベ</t>
    </rPh>
    <rPh sb="11" eb="13">
      <t>テイシュツ</t>
    </rPh>
    <phoneticPr fontId="21"/>
  </si>
  <si>
    <t>令和６年度福岡県介護ロボット導入支援事業費補助金実績報告書</t>
    <rPh sb="0" eb="2">
      <t>レイワ</t>
    </rPh>
    <rPh sb="3" eb="5">
      <t>ネンド</t>
    </rPh>
    <rPh sb="5" eb="7">
      <t>フクオカ</t>
    </rPh>
    <rPh sb="7" eb="8">
      <t>ケン</t>
    </rPh>
    <rPh sb="8" eb="10">
      <t>カイゴ</t>
    </rPh>
    <rPh sb="14" eb="16">
      <t>ドウニュウ</t>
    </rPh>
    <rPh sb="16" eb="18">
      <t>シエン</t>
    </rPh>
    <rPh sb="18" eb="21">
      <t>ジギョウヒ</t>
    </rPh>
    <rPh sb="21" eb="24">
      <t>ホジョキン</t>
    </rPh>
    <rPh sb="24" eb="26">
      <t>ジッセキ</t>
    </rPh>
    <rPh sb="26" eb="29">
      <t>ホウコクショ</t>
    </rPh>
    <phoneticPr fontId="21"/>
  </si>
  <si>
    <t>-</t>
    <phoneticPr fontId="10"/>
  </si>
  <si>
    <r>
      <t>事業着手に当たっての売買契約書等の</t>
    </r>
    <r>
      <rPr>
        <b/>
        <u/>
        <sz val="11"/>
        <rFont val="ＭＳ Ｐゴシック"/>
        <family val="3"/>
        <charset val="128"/>
      </rPr>
      <t>写し</t>
    </r>
    <r>
      <rPr>
        <sz val="11"/>
        <rFont val="ＭＳ Ｐゴシック"/>
        <family val="3"/>
        <charset val="128"/>
      </rPr>
      <t>を添付してください。
契約書を作成していない場合は、注文請書等、発注・注文成立の</t>
    </r>
    <r>
      <rPr>
        <b/>
        <u/>
        <sz val="11"/>
        <rFont val="ＭＳ Ｐゴシック"/>
        <family val="3"/>
        <charset val="128"/>
      </rPr>
      <t>日付が確認できる書類</t>
    </r>
    <r>
      <rPr>
        <sz val="11"/>
        <rFont val="ＭＳ Ｐゴシック"/>
        <family val="3"/>
        <charset val="128"/>
      </rPr>
      <t>を添付願います。（</t>
    </r>
    <r>
      <rPr>
        <b/>
        <u/>
        <sz val="11"/>
        <rFont val="ＭＳ Ｐゴシック"/>
        <family val="3"/>
        <charset val="128"/>
      </rPr>
      <t>日付の記載がないものは無効</t>
    </r>
    <r>
      <rPr>
        <sz val="11"/>
        <rFont val="ＭＳ Ｐゴシック"/>
        <family val="3"/>
        <charset val="128"/>
      </rPr>
      <t>です。）
補助対象となるのは、</t>
    </r>
    <r>
      <rPr>
        <b/>
        <u/>
        <sz val="11"/>
        <color theme="1"/>
        <rFont val="ＭＳ Ｐゴシック"/>
        <family val="3"/>
        <charset val="128"/>
        <scheme val="minor"/>
      </rPr>
      <t>令和６年４月１日以降の日付</t>
    </r>
    <r>
      <rPr>
        <sz val="11"/>
        <rFont val="ＭＳ Ｐゴシック"/>
        <family val="3"/>
        <charset val="128"/>
      </rPr>
      <t>のものです。</t>
    </r>
    <rPh sb="0" eb="2">
      <t>ジギョウ</t>
    </rPh>
    <rPh sb="2" eb="4">
      <t>チャクシュ</t>
    </rPh>
    <rPh sb="5" eb="6">
      <t>ア</t>
    </rPh>
    <rPh sb="10" eb="12">
      <t>バイバイ</t>
    </rPh>
    <rPh sb="12" eb="15">
      <t>ケイヤクショ</t>
    </rPh>
    <rPh sb="15" eb="16">
      <t>トウ</t>
    </rPh>
    <rPh sb="17" eb="18">
      <t>ウツ</t>
    </rPh>
    <rPh sb="20" eb="22">
      <t>テンプ</t>
    </rPh>
    <rPh sb="30" eb="33">
      <t>ケイヤクショ</t>
    </rPh>
    <rPh sb="34" eb="36">
      <t>サクセイ</t>
    </rPh>
    <rPh sb="41" eb="43">
      <t>バアイ</t>
    </rPh>
    <rPh sb="45" eb="49">
      <t>チュウモンウケショ</t>
    </rPh>
    <rPh sb="49" eb="50">
      <t>トウ</t>
    </rPh>
    <rPh sb="51" eb="53">
      <t>ハッチュウ</t>
    </rPh>
    <rPh sb="54" eb="56">
      <t>チュウモン</t>
    </rPh>
    <rPh sb="56" eb="58">
      <t>セイリツ</t>
    </rPh>
    <rPh sb="59" eb="61">
      <t>ヒヅケ</t>
    </rPh>
    <rPh sb="62" eb="64">
      <t>カクニン</t>
    </rPh>
    <rPh sb="67" eb="69">
      <t>ショルイ</t>
    </rPh>
    <rPh sb="70" eb="72">
      <t>テンプ</t>
    </rPh>
    <rPh sb="72" eb="73">
      <t>ネガ</t>
    </rPh>
    <rPh sb="78" eb="80">
      <t>ヒヅケ</t>
    </rPh>
    <rPh sb="81" eb="83">
      <t>キサイ</t>
    </rPh>
    <rPh sb="89" eb="91">
      <t>ムコウ</t>
    </rPh>
    <rPh sb="96" eb="100">
      <t>ホジョタイショウ</t>
    </rPh>
    <rPh sb="106" eb="108">
      <t>レイワ</t>
    </rPh>
    <rPh sb="109" eb="110">
      <t>ネン</t>
    </rPh>
    <rPh sb="111" eb="112">
      <t>ガツ</t>
    </rPh>
    <rPh sb="113" eb="114">
      <t>ニチ</t>
    </rPh>
    <rPh sb="114" eb="116">
      <t>イコウ</t>
    </rPh>
    <rPh sb="117" eb="119">
      <t>ヒヅケ</t>
    </rPh>
    <phoneticPr fontId="21"/>
  </si>
  <si>
    <r>
      <t>事業完了日（</t>
    </r>
    <r>
      <rPr>
        <b/>
        <u/>
        <sz val="11"/>
        <rFont val="ＭＳ Ｐゴシック"/>
        <family val="3"/>
        <charset val="128"/>
      </rPr>
      <t>支払の日付</t>
    </r>
    <r>
      <rPr>
        <sz val="11"/>
        <rFont val="ＭＳ Ｐゴシック"/>
        <family val="3"/>
        <charset val="128"/>
      </rPr>
      <t>）が分かる領収書等の写しを添付してください。
支払日が客観的に判明できれば、インターネットバンキング画面の写し等でも結構です。
補助対象となるのは、</t>
    </r>
    <r>
      <rPr>
        <b/>
        <u/>
        <sz val="11"/>
        <color theme="1"/>
        <rFont val="ＭＳ Ｐゴシック"/>
        <family val="3"/>
        <charset val="128"/>
        <scheme val="minor"/>
      </rPr>
      <t>年度末（＝令和７年３月３１日）までの日付</t>
    </r>
    <r>
      <rPr>
        <sz val="11"/>
        <rFont val="ＭＳ Ｐゴシック"/>
        <family val="3"/>
        <charset val="128"/>
      </rPr>
      <t xml:space="preserve">のものです。
</t>
    </r>
    <rPh sb="0" eb="2">
      <t>ジギョウ</t>
    </rPh>
    <rPh sb="2" eb="4">
      <t>カンリョウ</t>
    </rPh>
    <rPh sb="4" eb="5">
      <t>ビ</t>
    </rPh>
    <rPh sb="6" eb="8">
      <t>シハラ</t>
    </rPh>
    <rPh sb="9" eb="11">
      <t>ヒヅケ</t>
    </rPh>
    <rPh sb="13" eb="14">
      <t>ワ</t>
    </rPh>
    <rPh sb="16" eb="19">
      <t>リョウシュウショ</t>
    </rPh>
    <rPh sb="19" eb="20">
      <t>トウ</t>
    </rPh>
    <rPh sb="21" eb="22">
      <t>ウツ</t>
    </rPh>
    <rPh sb="24" eb="26">
      <t>テンプ</t>
    </rPh>
    <rPh sb="34" eb="37">
      <t>シハライビ</t>
    </rPh>
    <rPh sb="38" eb="41">
      <t>キャッカンテキ</t>
    </rPh>
    <rPh sb="42" eb="44">
      <t>ハンメイ</t>
    </rPh>
    <rPh sb="61" eb="63">
      <t>ガメン</t>
    </rPh>
    <rPh sb="64" eb="65">
      <t>ウツ</t>
    </rPh>
    <rPh sb="66" eb="67">
      <t>トウ</t>
    </rPh>
    <rPh sb="69" eb="71">
      <t>ケッコウ</t>
    </rPh>
    <rPh sb="75" eb="79">
      <t>ホジョタイショウ</t>
    </rPh>
    <rPh sb="85" eb="88">
      <t>ネンドマツ</t>
    </rPh>
    <rPh sb="90" eb="92">
      <t>レイワ</t>
    </rPh>
    <rPh sb="93" eb="94">
      <t>ネン</t>
    </rPh>
    <rPh sb="95" eb="96">
      <t>ガツ</t>
    </rPh>
    <rPh sb="98" eb="99">
      <t>ニチ</t>
    </rPh>
    <rPh sb="103" eb="105">
      <t>ヒヅケ</t>
    </rPh>
    <phoneticPr fontId="21"/>
  </si>
  <si>
    <r>
      <t>例えば、見守り機器を１０台購入した場合は、１０台分の写真（パソコンやスマートフォン等その他備品を購入した場合はその写真を含む）を添付してください。
通信環境整備にあっては、</t>
    </r>
    <r>
      <rPr>
        <b/>
        <u/>
        <sz val="11"/>
        <rFont val="ＭＳ Ｐゴシック"/>
        <family val="3"/>
        <charset val="128"/>
      </rPr>
      <t>アクセスポイントやHUB等</t>
    </r>
    <r>
      <rPr>
        <sz val="11"/>
        <rFont val="ＭＳ Ｐゴシック"/>
        <family val="3"/>
        <charset val="128"/>
      </rPr>
      <t>の導入機器の写真を添付してください。
※段ボール等に入って納品された物品については、必ず</t>
    </r>
    <r>
      <rPr>
        <b/>
        <u/>
        <sz val="11"/>
        <rFont val="ＭＳ Ｐゴシック"/>
        <family val="3"/>
        <charset val="128"/>
      </rPr>
      <t>箱から出した状態で</t>
    </r>
    <r>
      <rPr>
        <sz val="11"/>
        <rFont val="ＭＳ Ｐゴシック"/>
        <family val="3"/>
        <charset val="128"/>
      </rPr>
      <t>写真を撮影してください。
※同一の物品を複数台導入した場合は、</t>
    </r>
    <r>
      <rPr>
        <b/>
        <u/>
        <sz val="11"/>
        <rFont val="ＭＳ Ｐゴシック"/>
        <family val="3"/>
        <charset val="128"/>
      </rPr>
      <t>全台数分の写真</t>
    </r>
    <r>
      <rPr>
        <sz val="11"/>
        <rFont val="ＭＳ Ｐゴシック"/>
        <family val="3"/>
        <charset val="128"/>
      </rPr>
      <t xml:space="preserve">を提出してください。
（例）介護ロボットを５台導入した場合は、５台分の写真が必要
　　　通信環境整備に伴い、アクセスポイントを５台導入した場合は、５台分の写真が必要
</t>
    </r>
    <r>
      <rPr>
        <u/>
        <sz val="11"/>
        <rFont val="ＭＳ Ｐゴシック"/>
        <family val="3"/>
        <charset val="128"/>
      </rPr>
      <t/>
    </r>
    <rPh sb="0" eb="1">
      <t>タト</t>
    </rPh>
    <rPh sb="4" eb="6">
      <t>ミマモ</t>
    </rPh>
    <rPh sb="7" eb="9">
      <t>キキ</t>
    </rPh>
    <rPh sb="12" eb="13">
      <t>ダイ</t>
    </rPh>
    <rPh sb="13" eb="15">
      <t>コウニュウ</t>
    </rPh>
    <rPh sb="17" eb="19">
      <t>バアイ</t>
    </rPh>
    <rPh sb="23" eb="24">
      <t>ダイ</t>
    </rPh>
    <rPh sb="24" eb="25">
      <t>ブン</t>
    </rPh>
    <rPh sb="26" eb="28">
      <t>シャシン</t>
    </rPh>
    <rPh sb="41" eb="42">
      <t>トウ</t>
    </rPh>
    <rPh sb="44" eb="45">
      <t>タ</t>
    </rPh>
    <rPh sb="45" eb="47">
      <t>ビヒン</t>
    </rPh>
    <rPh sb="48" eb="50">
      <t>コウニュウ</t>
    </rPh>
    <rPh sb="52" eb="54">
      <t>バアイ</t>
    </rPh>
    <rPh sb="57" eb="59">
      <t>シャシン</t>
    </rPh>
    <rPh sb="60" eb="61">
      <t>フク</t>
    </rPh>
    <rPh sb="64" eb="66">
      <t>テンプ</t>
    </rPh>
    <rPh sb="74" eb="78">
      <t>ツウシンカンキョウ</t>
    </rPh>
    <rPh sb="78" eb="80">
      <t>セイビ</t>
    </rPh>
    <rPh sb="98" eb="99">
      <t>トウ</t>
    </rPh>
    <rPh sb="100" eb="102">
      <t>ドウニュウ</t>
    </rPh>
    <rPh sb="102" eb="104">
      <t>キキ</t>
    </rPh>
    <rPh sb="105" eb="107">
      <t>シャシン</t>
    </rPh>
    <rPh sb="108" eb="110">
      <t>テンプ</t>
    </rPh>
    <rPh sb="202" eb="203">
      <t>レイ</t>
    </rPh>
    <rPh sb="204" eb="206">
      <t>カイゴ</t>
    </rPh>
    <rPh sb="212" eb="213">
      <t>ダイ</t>
    </rPh>
    <rPh sb="213" eb="215">
      <t>ドウニュウ</t>
    </rPh>
    <rPh sb="217" eb="219">
      <t>バアイ</t>
    </rPh>
    <rPh sb="222" eb="224">
      <t>ダイブン</t>
    </rPh>
    <rPh sb="225" eb="227">
      <t>シャシン</t>
    </rPh>
    <rPh sb="228" eb="230">
      <t>ヒツヨウ</t>
    </rPh>
    <rPh sb="234" eb="236">
      <t>ツウシン</t>
    </rPh>
    <rPh sb="236" eb="238">
      <t>カンキョウ</t>
    </rPh>
    <rPh sb="238" eb="240">
      <t>セイビ</t>
    </rPh>
    <rPh sb="241" eb="242">
      <t>トモナ</t>
    </rPh>
    <rPh sb="254" eb="255">
      <t>ダイ</t>
    </rPh>
    <rPh sb="255" eb="257">
      <t>ドウニュウ</t>
    </rPh>
    <rPh sb="259" eb="261">
      <t>バアイ</t>
    </rPh>
    <rPh sb="264" eb="265">
      <t>ダイ</t>
    </rPh>
    <rPh sb="265" eb="266">
      <t>ブン</t>
    </rPh>
    <rPh sb="267" eb="269">
      <t>シャシン</t>
    </rPh>
    <rPh sb="270" eb="272">
      <t>ヒツヨウ</t>
    </rPh>
    <phoneticPr fontId="21"/>
  </si>
  <si>
    <t>IPAが実施する「SECURITY ACTION」の「★一つ星」又は「★二つ星」のいずれかを宣言したことがわかる書類【注５】</t>
    <phoneticPr fontId="10"/>
  </si>
  <si>
    <t>注５</t>
    <rPh sb="0" eb="1">
      <t>チュウ</t>
    </rPh>
    <phoneticPr fontId="10"/>
  </si>
  <si>
    <t xml:space="preserve">自己宣言申し込み後に送信されるメール本文（自己宣言IDが記載されているもの）の写し等を提出してください。
</t>
    <rPh sb="43" eb="45">
      <t>テイシュツ</t>
    </rPh>
    <phoneticPr fontId="10"/>
  </si>
  <si>
    <r>
      <t>事業完了日（交付決定より前に事業が完了した場合は、交付決定通知を受領した日から１月を経過した日）から１月以内又は令和７年４月１０日の</t>
    </r>
    <r>
      <rPr>
        <b/>
        <u/>
        <sz val="11"/>
        <color theme="1"/>
        <rFont val="ＭＳ Ｐゴシック"/>
        <family val="3"/>
        <charset val="128"/>
        <scheme val="minor"/>
      </rPr>
      <t>いずれか早い方の日付</t>
    </r>
    <r>
      <rPr>
        <sz val="11"/>
        <rFont val="ＭＳ Ｐゴシック"/>
        <family val="3"/>
        <charset val="128"/>
      </rPr>
      <t>で提出してください。</t>
    </r>
    <rPh sb="0" eb="2">
      <t>ジギョウ</t>
    </rPh>
    <rPh sb="2" eb="4">
      <t>カンリョウ</t>
    </rPh>
    <rPh sb="4" eb="5">
      <t>ヒ</t>
    </rPh>
    <rPh sb="6" eb="10">
      <t>コウフケッテイ</t>
    </rPh>
    <rPh sb="12" eb="13">
      <t>マエ</t>
    </rPh>
    <rPh sb="14" eb="16">
      <t>ジギョウ</t>
    </rPh>
    <rPh sb="17" eb="19">
      <t>カンリョウ</t>
    </rPh>
    <rPh sb="21" eb="23">
      <t>バアイ</t>
    </rPh>
    <rPh sb="25" eb="29">
      <t>コウフケッテイ</t>
    </rPh>
    <rPh sb="29" eb="31">
      <t>ツウチ</t>
    </rPh>
    <rPh sb="32" eb="34">
      <t>ジュリョウ</t>
    </rPh>
    <rPh sb="36" eb="37">
      <t>ヒ</t>
    </rPh>
    <rPh sb="40" eb="41">
      <t>ツキ</t>
    </rPh>
    <rPh sb="42" eb="44">
      <t>ケイカ</t>
    </rPh>
    <rPh sb="46" eb="47">
      <t>ヒ</t>
    </rPh>
    <rPh sb="51" eb="52">
      <t>ツキ</t>
    </rPh>
    <rPh sb="52" eb="54">
      <t>イナイ</t>
    </rPh>
    <rPh sb="54" eb="55">
      <t>マタ</t>
    </rPh>
    <rPh sb="56" eb="58">
      <t>レイワ</t>
    </rPh>
    <rPh sb="59" eb="60">
      <t>ネン</t>
    </rPh>
    <rPh sb="61" eb="62">
      <t>ガツ</t>
    </rPh>
    <rPh sb="64" eb="65">
      <t>ニチ</t>
    </rPh>
    <rPh sb="70" eb="71">
      <t>ハヤ</t>
    </rPh>
    <rPh sb="72" eb="73">
      <t>ホウ</t>
    </rPh>
    <rPh sb="74" eb="76">
      <t>ヒヅケ</t>
    </rPh>
    <rPh sb="77" eb="79">
      <t>テイシュツ</t>
    </rPh>
    <phoneticPr fontId="21"/>
  </si>
  <si>
    <t>介護ロボットを導入する場合は作成が必要です。</t>
    <rPh sb="0" eb="2">
      <t>カイゴ</t>
    </rPh>
    <rPh sb="7" eb="9">
      <t>ドウニュウ</t>
    </rPh>
    <rPh sb="11" eb="13">
      <t>バアイ</t>
    </rPh>
    <rPh sb="14" eb="16">
      <t>サクセイ</t>
    </rPh>
    <rPh sb="17" eb="19">
      <t>ヒツヨウ</t>
    </rPh>
    <phoneticPr fontId="21"/>
  </si>
  <si>
    <t>通信環境を整備する場合は作成が必要です。</t>
    <rPh sb="0" eb="2">
      <t>ツウシン</t>
    </rPh>
    <rPh sb="2" eb="4">
      <t>カンキョウ</t>
    </rPh>
    <rPh sb="5" eb="7">
      <t>セイビ</t>
    </rPh>
    <rPh sb="9" eb="11">
      <t>バアイ</t>
    </rPh>
    <rPh sb="12" eb="14">
      <t>サクセイ</t>
    </rPh>
    <rPh sb="15" eb="17">
      <t>ヒツヨウ</t>
    </rPh>
    <phoneticPr fontId="21"/>
  </si>
  <si>
    <t>　令和６年度介護ロボット導入支援事業費補助金実績報告書の作成方法です。
　「A_基本情報入力シート」に入力された内容が、各シートに反映されます。各様式の色付きセルにデータを入力の上、報告書類を作成してください。
ワークシートの入力の順番は、以下を参考にご作成いただきますと、作成が容易となりますのでご参考ください。
　なお、本報告書類は「電子での提出」となりますので、ご留意ください。
【電子受付の提出先】</t>
    <rPh sb="1" eb="3">
      <t>レイワ</t>
    </rPh>
    <rPh sb="4" eb="6">
      <t>ネンド</t>
    </rPh>
    <rPh sb="6" eb="8">
      <t>カイゴ</t>
    </rPh>
    <rPh sb="12" eb="14">
      <t>ドウニュウ</t>
    </rPh>
    <rPh sb="14" eb="16">
      <t>シエン</t>
    </rPh>
    <rPh sb="16" eb="19">
      <t>ジギョウヒ</t>
    </rPh>
    <rPh sb="19" eb="22">
      <t>ホジョキン</t>
    </rPh>
    <rPh sb="22" eb="24">
      <t>ジッセキ</t>
    </rPh>
    <rPh sb="24" eb="27">
      <t>ホウコクショ</t>
    </rPh>
    <rPh sb="28" eb="30">
      <t>サクセイ</t>
    </rPh>
    <rPh sb="30" eb="32">
      <t>ホウホウ</t>
    </rPh>
    <rPh sb="40" eb="42">
      <t>キホン</t>
    </rPh>
    <rPh sb="42" eb="44">
      <t>ジョウホウ</t>
    </rPh>
    <rPh sb="44" eb="46">
      <t>ニュウリョク</t>
    </rPh>
    <rPh sb="51" eb="53">
      <t>ニュウリョク</t>
    </rPh>
    <rPh sb="56" eb="58">
      <t>ナイヨウ</t>
    </rPh>
    <rPh sb="60" eb="61">
      <t>カク</t>
    </rPh>
    <rPh sb="65" eb="67">
      <t>ハンエイ</t>
    </rPh>
    <rPh sb="72" eb="73">
      <t>カク</t>
    </rPh>
    <rPh sb="73" eb="75">
      <t>ヨウシキ</t>
    </rPh>
    <rPh sb="76" eb="78">
      <t>イロツ</t>
    </rPh>
    <rPh sb="86" eb="88">
      <t>ニュウリョク</t>
    </rPh>
    <rPh sb="89" eb="90">
      <t>ウエ</t>
    </rPh>
    <rPh sb="91" eb="93">
      <t>ホウコク</t>
    </rPh>
    <rPh sb="93" eb="95">
      <t>ショルイ</t>
    </rPh>
    <rPh sb="96" eb="98">
      <t>サクセイ</t>
    </rPh>
    <rPh sb="113" eb="115">
      <t>ニュウリョク</t>
    </rPh>
    <rPh sb="116" eb="118">
      <t>ジュンバン</t>
    </rPh>
    <rPh sb="120" eb="122">
      <t>イカ</t>
    </rPh>
    <rPh sb="123" eb="125">
      <t>サンコウ</t>
    </rPh>
    <rPh sb="127" eb="129">
      <t>サクセイ</t>
    </rPh>
    <rPh sb="137" eb="139">
      <t>サクセイ</t>
    </rPh>
    <rPh sb="140" eb="142">
      <t>ヨウイ</t>
    </rPh>
    <rPh sb="150" eb="152">
      <t>サンコウ</t>
    </rPh>
    <rPh sb="162" eb="163">
      <t>ホン</t>
    </rPh>
    <rPh sb="163" eb="165">
      <t>ホウコク</t>
    </rPh>
    <rPh sb="165" eb="167">
      <t>ショルイ</t>
    </rPh>
    <rPh sb="169" eb="171">
      <t>デンシ</t>
    </rPh>
    <rPh sb="173" eb="175">
      <t>テイシュツ</t>
    </rPh>
    <rPh sb="185" eb="187">
      <t>リュウイ</t>
    </rPh>
    <rPh sb="194" eb="196">
      <t>デンシ</t>
    </rPh>
    <rPh sb="196" eb="198">
      <t>ウケツケ</t>
    </rPh>
    <rPh sb="199" eb="201">
      <t>テイシュツ</t>
    </rPh>
    <rPh sb="201" eb="202">
      <t>サキ</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</si>
</sst>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円&quot;"/>
    <numFmt numFmtId="178" formatCode="#&quot;人&quot;"/>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9"/>
      <name val="ＭＳ 明朝"/>
      <family val="1"/>
      <charset val="128"/>
    </font>
    <font>
      <sz val="11"/>
      <name val="ＪＳＰ"/>
      <family val="3"/>
      <charset val="128"/>
    </font>
    <font>
      <sz val="10"/>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u/>
      <sz val="11"/>
      <color theme="10"/>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sz val="11"/>
      <color rgb="FFFF0000"/>
      <name val="ＭＳ Ｐゴシック"/>
      <family val="3"/>
      <charset val="128"/>
    </font>
    <font>
      <u/>
      <sz val="11"/>
      <color indexed="12"/>
      <name val="ＭＳ Ｐゴシック"/>
      <family val="3"/>
      <charset val="128"/>
    </font>
    <font>
      <b/>
      <sz val="14"/>
      <color theme="1"/>
      <name val="ＭＳ Ｐゴシック"/>
      <family val="3"/>
      <charset val="128"/>
      <scheme val="minor"/>
    </font>
    <font>
      <sz val="16"/>
      <color theme="1"/>
      <name val="HGP創英角ｺﾞｼｯｸUB"/>
      <family val="3"/>
      <charset val="128"/>
    </font>
    <font>
      <b/>
      <u/>
      <sz val="11"/>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b/>
      <sz val="14"/>
      <color theme="1"/>
      <name val="ＭＳ Ｐゴシック"/>
      <family val="3"/>
      <charset val="128"/>
    </font>
    <font>
      <u/>
      <sz val="11"/>
      <name val="ＭＳ Ｐゴシック"/>
      <family val="3"/>
      <charset val="128"/>
    </font>
    <font>
      <sz val="8"/>
      <name val="ＭＳ 明朝"/>
      <family val="1"/>
      <charset val="128"/>
    </font>
    <font>
      <b/>
      <sz val="9"/>
      <color rgb="FFFF0000"/>
      <name val="ＭＳ 明朝"/>
      <family val="1"/>
      <charset val="128"/>
    </font>
    <font>
      <sz val="10"/>
      <color rgb="FFFF0000"/>
      <name val="ＭＳ 明朝"/>
      <family val="1"/>
      <charset val="128"/>
    </font>
    <font>
      <b/>
      <sz val="12"/>
      <color indexed="81"/>
      <name val="BIZ UDPゴシック"/>
      <family val="3"/>
      <charset val="128"/>
    </font>
    <font>
      <sz val="12"/>
      <color indexed="81"/>
      <name val="BIZ UDPゴシック"/>
      <family val="3"/>
      <charset val="128"/>
    </font>
    <font>
      <b/>
      <sz val="24"/>
      <color rgb="FFFF0000"/>
      <name val="ＭＳ 明朝"/>
      <family val="1"/>
      <charset val="128"/>
    </font>
    <font>
      <b/>
      <u/>
      <sz val="12"/>
      <color indexed="10"/>
      <name val="BIZ UDPゴシック"/>
      <family val="3"/>
      <charset val="128"/>
    </font>
    <font>
      <b/>
      <u/>
      <sz val="12.5"/>
      <color indexed="10"/>
      <name val="BIZ UDPゴシック"/>
      <family val="3"/>
      <charset val="128"/>
    </font>
    <font>
      <sz val="14"/>
      <name val="ＭＳ Ｐゴシック"/>
      <family val="3"/>
      <charset val="128"/>
    </font>
    <font>
      <sz val="14"/>
      <color theme="1"/>
      <name val="ＭＳ Ｐゴシック"/>
      <family val="3"/>
      <charset val="128"/>
    </font>
    <font>
      <u/>
      <sz val="14"/>
      <color theme="1"/>
      <name val="ＭＳ Ｐゴシック"/>
      <family val="3"/>
      <charset val="128"/>
    </font>
    <font>
      <b/>
      <sz val="12.5"/>
      <color indexed="81"/>
      <name val="BIZ UDPゴシック"/>
      <family val="3"/>
      <charset val="128"/>
    </font>
    <font>
      <b/>
      <sz val="14"/>
      <color rgb="FFFF0000"/>
      <name val="ＭＳ Ｐゴシック"/>
      <family val="3"/>
      <charset val="128"/>
      <scheme val="minor"/>
    </font>
    <font>
      <u/>
      <sz val="11"/>
      <color rgb="FFFF0000"/>
      <name val="ＭＳ Ｐゴシック"/>
      <family val="3"/>
      <charset val="128"/>
    </font>
    <font>
      <b/>
      <u/>
      <sz val="11"/>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bottom/>
      <diagonal/>
    </border>
    <border>
      <left style="medium">
        <color auto="1"/>
      </left>
      <right style="thin">
        <color auto="1"/>
      </right>
      <top/>
      <bottom style="medium">
        <color auto="1"/>
      </bottom>
      <diagonal/>
    </border>
    <border>
      <left style="hair">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19">
    <xf numFmtId="0" fontId="0" fillId="0" borderId="0"/>
    <xf numFmtId="0" fontId="11" fillId="0" borderId="0"/>
    <xf numFmtId="38" fontId="11" fillId="0" borderId="0" applyFont="0" applyFill="0" applyBorder="0" applyAlignment="0" applyProtection="0"/>
    <xf numFmtId="0" fontId="9" fillId="0" borderId="0"/>
    <xf numFmtId="0" fontId="9" fillId="0" borderId="0">
      <alignment vertical="center"/>
    </xf>
    <xf numFmtId="1" fontId="12" fillId="0" borderId="0"/>
    <xf numFmtId="0" fontId="8" fillId="0" borderId="0">
      <alignment vertical="center"/>
    </xf>
    <xf numFmtId="0" fontId="26" fillId="0" borderId="0" applyNumberFormat="0" applyFill="0" applyBorder="0" applyAlignment="0" applyProtection="0">
      <alignment vertical="center"/>
    </xf>
    <xf numFmtId="0" fontId="7" fillId="0" borderId="0">
      <alignment vertical="center"/>
    </xf>
    <xf numFmtId="0" fontId="9" fillId="0" borderId="0">
      <alignment vertical="center"/>
    </xf>
    <xf numFmtId="0" fontId="30" fillId="0" borderId="0" applyNumberFormat="0" applyFill="0" applyBorder="0" applyAlignment="0" applyProtection="0">
      <alignment vertical="top"/>
      <protection locked="0"/>
    </xf>
    <xf numFmtId="0" fontId="6" fillId="0" borderId="0">
      <alignment vertical="center"/>
    </xf>
    <xf numFmtId="0" fontId="9" fillId="0" borderId="0">
      <alignment vertical="center"/>
    </xf>
    <xf numFmtId="0" fontId="5" fillId="0" borderId="0">
      <alignment vertical="center"/>
    </xf>
    <xf numFmtId="38" fontId="9" fillId="0" borderId="0" applyFont="0" applyFill="0" applyBorder="0" applyAlignment="0" applyProtection="0">
      <alignment vertical="center"/>
    </xf>
    <xf numFmtId="0" fontId="3" fillId="0" borderId="0">
      <alignment vertical="center"/>
    </xf>
    <xf numFmtId="0" fontId="9" fillId="0" borderId="0"/>
    <xf numFmtId="0" fontId="2" fillId="0" borderId="0">
      <alignment vertical="center"/>
    </xf>
    <xf numFmtId="0" fontId="1" fillId="0" borderId="0">
      <alignment vertical="center"/>
    </xf>
  </cellStyleXfs>
  <cellXfs count="297">
    <xf numFmtId="0" fontId="0" fillId="0" borderId="0" xfId="0"/>
    <xf numFmtId="0" fontId="13" fillId="0" borderId="0" xfId="0" applyFont="1"/>
    <xf numFmtId="0" fontId="13" fillId="0" borderId="0" xfId="4"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4" fillId="0" borderId="11" xfId="0" applyFont="1" applyBorder="1" applyAlignment="1">
      <alignment horizontal="left" vertical="center"/>
    </xf>
    <xf numFmtId="0" fontId="24" fillId="0" borderId="12" xfId="0" applyFont="1" applyBorder="1" applyAlignment="1">
      <alignment vertical="center"/>
    </xf>
    <xf numFmtId="0" fontId="24" fillId="0" borderId="3" xfId="0" applyFont="1" applyBorder="1" applyAlignment="1">
      <alignment vertical="center"/>
    </xf>
    <xf numFmtId="0" fontId="24" fillId="0" borderId="14" xfId="0" applyFont="1" applyBorder="1" applyAlignment="1">
      <alignment horizontal="left" vertical="center" wrapText="1"/>
    </xf>
    <xf numFmtId="0" fontId="9" fillId="0" borderId="0" xfId="12">
      <alignment vertical="center"/>
    </xf>
    <xf numFmtId="0" fontId="35" fillId="0" borderId="0" xfId="12" applyFont="1">
      <alignment vertical="center"/>
    </xf>
    <xf numFmtId="0" fontId="37" fillId="3" borderId="22" xfId="12" applyFont="1" applyFill="1" applyBorder="1" applyAlignment="1">
      <alignment horizontal="center" vertical="center" wrapText="1"/>
    </xf>
    <xf numFmtId="0" fontId="37" fillId="3" borderId="23" xfId="12" applyFont="1" applyFill="1" applyBorder="1" applyAlignment="1">
      <alignment horizontal="center" vertical="center" wrapText="1"/>
    </xf>
    <xf numFmtId="0" fontId="37" fillId="3" borderId="23" xfId="12" applyFont="1" applyFill="1" applyBorder="1" applyAlignment="1">
      <alignment horizontal="center" vertical="center"/>
    </xf>
    <xf numFmtId="0" fontId="9" fillId="0" borderId="0" xfId="12" applyAlignment="1">
      <alignment horizontal="center" vertical="center"/>
    </xf>
    <xf numFmtId="0" fontId="9" fillId="0" borderId="23" xfId="12" applyBorder="1" applyAlignment="1">
      <alignment horizontal="center" vertical="center" wrapText="1"/>
    </xf>
    <xf numFmtId="0" fontId="38" fillId="0" borderId="23" xfId="12" applyFont="1" applyBorder="1" applyAlignment="1">
      <alignment horizontal="center" vertical="center" wrapText="1"/>
    </xf>
    <xf numFmtId="0" fontId="39" fillId="4" borderId="22" xfId="12" applyFont="1" applyFill="1" applyBorder="1" applyAlignment="1">
      <alignment horizontal="center" vertical="center" wrapText="1"/>
    </xf>
    <xf numFmtId="0" fontId="9" fillId="0" borderId="0" xfId="12" applyAlignment="1">
      <alignment vertical="top" wrapText="1"/>
    </xf>
    <xf numFmtId="0" fontId="9" fillId="0" borderId="0" xfId="12" applyAlignment="1">
      <alignment vertical="top"/>
    </xf>
    <xf numFmtId="0" fontId="24" fillId="0" borderId="22" xfId="0" applyFont="1" applyFill="1"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39" fillId="4" borderId="27" xfId="12" applyFont="1" applyFill="1" applyBorder="1" applyAlignment="1">
      <alignment horizontal="center" vertical="center" wrapText="1"/>
    </xf>
    <xf numFmtId="0" fontId="0" fillId="3" borderId="18" xfId="0" applyFill="1" applyBorder="1" applyAlignment="1">
      <alignment horizontal="center" vertical="center"/>
    </xf>
    <xf numFmtId="0" fontId="14" fillId="0" borderId="28" xfId="0" applyFont="1" applyBorder="1" applyAlignment="1">
      <alignment horizontal="right"/>
    </xf>
    <xf numFmtId="0" fontId="14" fillId="0" borderId="30" xfId="0" applyFont="1" applyBorder="1" applyAlignment="1">
      <alignment vertical="center" wrapText="1" shrinkToFit="1"/>
    </xf>
    <xf numFmtId="0" fontId="14" fillId="5" borderId="0" xfId="0" applyFont="1" applyFill="1"/>
    <xf numFmtId="0" fontId="13" fillId="5" borderId="0" xfId="0" applyFont="1" applyFill="1"/>
    <xf numFmtId="0" fontId="15" fillId="5" borderId="0" xfId="0" applyFont="1" applyFill="1" applyAlignment="1">
      <alignment horizontal="center" vertical="center"/>
    </xf>
    <xf numFmtId="0" fontId="14" fillId="5" borderId="0" xfId="0" applyFont="1" applyFill="1" applyAlignment="1">
      <alignment horizontal="right" vertical="center"/>
    </xf>
    <xf numFmtId="0" fontId="16" fillId="5" borderId="0" xfId="0" applyFont="1" applyFill="1" applyAlignment="1">
      <alignment horizontal="center" vertical="center"/>
    </xf>
    <xf numFmtId="0" fontId="14" fillId="5" borderId="28" xfId="0" applyFont="1" applyFill="1" applyBorder="1" applyAlignment="1" applyProtection="1">
      <alignment horizontal="center" vertical="center" wrapText="1"/>
      <protection locked="0"/>
    </xf>
    <xf numFmtId="0" fontId="13" fillId="5" borderId="28" xfId="0" applyFont="1" applyFill="1" applyBorder="1" applyAlignment="1" applyProtection="1">
      <alignment horizontal="center" vertical="center" wrapText="1"/>
      <protection locked="0"/>
    </xf>
    <xf numFmtId="0" fontId="13" fillId="5" borderId="0" xfId="0" applyFont="1" applyFill="1" applyAlignment="1" applyProtection="1">
      <alignment horizontal="center" vertical="center"/>
      <protection locked="0"/>
    </xf>
    <xf numFmtId="0" fontId="41" fillId="5" borderId="30" xfId="0" applyFont="1" applyFill="1" applyBorder="1" applyAlignment="1" applyProtection="1">
      <alignment horizontal="right" vertical="center" wrapText="1"/>
      <protection locked="0"/>
    </xf>
    <xf numFmtId="0" fontId="14" fillId="5" borderId="1" xfId="0" applyFont="1" applyFill="1" applyBorder="1" applyAlignment="1" applyProtection="1">
      <alignment horizontal="right"/>
      <protection locked="0"/>
    </xf>
    <xf numFmtId="0" fontId="13" fillId="5" borderId="0" xfId="0" applyFont="1" applyFill="1" applyProtection="1">
      <protection locked="0"/>
    </xf>
    <xf numFmtId="0" fontId="14" fillId="5" borderId="28" xfId="0" applyFont="1" applyFill="1" applyBorder="1" applyAlignment="1" applyProtection="1">
      <alignment horizontal="right"/>
    </xf>
    <xf numFmtId="0" fontId="14" fillId="5" borderId="28" xfId="0" applyFont="1" applyFill="1" applyBorder="1" applyAlignment="1" applyProtection="1">
      <alignment horizontal="right" wrapText="1"/>
    </xf>
    <xf numFmtId="0" fontId="14" fillId="0" borderId="28" xfId="0" applyFont="1" applyBorder="1" applyAlignment="1" applyProtection="1">
      <alignment horizontal="right" wrapText="1"/>
    </xf>
    <xf numFmtId="0" fontId="14" fillId="0" borderId="4" xfId="0" applyFont="1" applyBorder="1" applyAlignment="1" applyProtection="1">
      <alignment horizontal="right" wrapText="1"/>
    </xf>
    <xf numFmtId="0" fontId="13" fillId="0" borderId="0" xfId="0" applyFont="1" applyProtection="1">
      <protection locked="0"/>
    </xf>
    <xf numFmtId="0" fontId="14" fillId="2" borderId="30" xfId="0" applyFont="1" applyFill="1" applyBorder="1" applyAlignment="1" applyProtection="1">
      <alignment vertical="center" shrinkToFit="1"/>
      <protection locked="0"/>
    </xf>
    <xf numFmtId="0" fontId="19" fillId="5" borderId="0" xfId="0" applyFont="1" applyFill="1"/>
    <xf numFmtId="0" fontId="17" fillId="5" borderId="0" xfId="0" applyFont="1" applyFill="1"/>
    <xf numFmtId="0" fontId="42" fillId="5" borderId="0" xfId="0" applyFont="1" applyFill="1" applyAlignment="1">
      <alignment horizontal="center" vertical="center"/>
    </xf>
    <xf numFmtId="0" fontId="19" fillId="5" borderId="33" xfId="0" applyFont="1" applyFill="1" applyBorder="1" applyAlignment="1">
      <alignment horizontal="center" vertical="center"/>
    </xf>
    <xf numFmtId="38" fontId="19" fillId="5" borderId="33" xfId="14" applyFont="1" applyFill="1" applyBorder="1" applyAlignment="1">
      <alignment vertical="center"/>
    </xf>
    <xf numFmtId="38" fontId="14" fillId="0" borderId="32" xfId="0" applyNumberFormat="1" applyFont="1" applyBorder="1" applyAlignment="1" applyProtection="1">
      <alignment horizontal="center" vertical="center"/>
    </xf>
    <xf numFmtId="0" fontId="14" fillId="0" borderId="27" xfId="0" applyFont="1" applyBorder="1" applyAlignment="1">
      <alignment vertical="center" wrapText="1" shrinkToFit="1"/>
    </xf>
    <xf numFmtId="38" fontId="14" fillId="0" borderId="31" xfId="14" applyFont="1" applyBorder="1" applyAlignment="1">
      <alignment horizontal="center" vertical="center"/>
    </xf>
    <xf numFmtId="0" fontId="0" fillId="3" borderId="27" xfId="0" applyFill="1" applyBorder="1" applyAlignment="1">
      <alignment horizontal="center" vertical="center"/>
    </xf>
    <xf numFmtId="0" fontId="22" fillId="5" borderId="0" xfId="6" applyFont="1" applyFill="1">
      <alignment vertical="center"/>
    </xf>
    <xf numFmtId="0" fontId="20" fillId="5" borderId="0" xfId="6" applyFont="1" applyFill="1">
      <alignment vertical="center"/>
    </xf>
    <xf numFmtId="0" fontId="22" fillId="5" borderId="0" xfId="6" applyFont="1" applyFill="1" applyAlignment="1">
      <alignment horizontal="center" vertical="center"/>
    </xf>
    <xf numFmtId="0" fontId="22" fillId="5" borderId="0" xfId="6" applyFont="1" applyFill="1" applyAlignment="1">
      <alignment vertical="top" wrapText="1"/>
    </xf>
    <xf numFmtId="0" fontId="22" fillId="5" borderId="0" xfId="6" applyFont="1" applyFill="1" applyAlignment="1">
      <alignment vertical="center" wrapText="1"/>
    </xf>
    <xf numFmtId="0" fontId="22" fillId="5" borderId="0" xfId="6" applyFont="1" applyFill="1" applyAlignment="1">
      <alignment horizontal="center" vertical="center" wrapText="1"/>
    </xf>
    <xf numFmtId="0" fontId="22" fillId="5" borderId="0" xfId="6" quotePrefix="1" applyFont="1" applyFill="1" applyAlignment="1">
      <alignment horizontal="center" vertical="center" wrapText="1"/>
    </xf>
    <xf numFmtId="0" fontId="22" fillId="5" borderId="0" xfId="6" applyFont="1" applyFill="1" applyAlignment="1">
      <alignment vertical="center"/>
    </xf>
    <xf numFmtId="0" fontId="22" fillId="5" borderId="0" xfId="6" applyFont="1" applyFill="1" applyAlignment="1">
      <alignment horizontal="right" vertical="center" wrapText="1"/>
    </xf>
    <xf numFmtId="0" fontId="22" fillId="5" borderId="0" xfId="6" quotePrefix="1" applyFont="1" applyFill="1" applyAlignment="1">
      <alignment horizontal="center" vertical="center"/>
    </xf>
    <xf numFmtId="0" fontId="31" fillId="5" borderId="0" xfId="0" applyFont="1" applyFill="1" applyAlignment="1">
      <alignment vertical="center"/>
    </xf>
    <xf numFmtId="0" fontId="0" fillId="5" borderId="0" xfId="0" applyFill="1" applyAlignment="1">
      <alignment vertical="center"/>
    </xf>
    <xf numFmtId="0" fontId="28" fillId="5" borderId="0" xfId="0" applyFont="1" applyFill="1" applyAlignment="1">
      <alignment vertical="center"/>
    </xf>
    <xf numFmtId="0" fontId="27" fillId="5" borderId="27" xfId="0" applyFont="1" applyFill="1" applyBorder="1" applyAlignment="1">
      <alignment horizontal="center" vertical="center"/>
    </xf>
    <xf numFmtId="0" fontId="0" fillId="5" borderId="0" xfId="0" applyFill="1" applyAlignment="1">
      <alignment horizontal="right" vertical="center"/>
    </xf>
    <xf numFmtId="0" fontId="0" fillId="5" borderId="0" xfId="0" applyFill="1" applyAlignment="1">
      <alignment horizontal="right" vertical="top"/>
    </xf>
    <xf numFmtId="0" fontId="13" fillId="5" borderId="0" xfId="0" applyFont="1" applyFill="1" applyAlignment="1">
      <alignment horizontal="center" vertical="center"/>
    </xf>
    <xf numFmtId="0" fontId="41" fillId="5" borderId="30" xfId="0" applyFont="1" applyFill="1" applyBorder="1" applyAlignment="1">
      <alignment horizontal="right" vertical="center" wrapText="1"/>
    </xf>
    <xf numFmtId="0" fontId="14" fillId="5" borderId="1" xfId="0" applyFont="1" applyFill="1" applyBorder="1" applyAlignment="1">
      <alignment horizontal="right"/>
    </xf>
    <xf numFmtId="0" fontId="14" fillId="5" borderId="28" xfId="0" applyFont="1" applyFill="1" applyBorder="1" applyAlignment="1">
      <alignment horizontal="right"/>
    </xf>
    <xf numFmtId="0" fontId="17" fillId="5" borderId="0" xfId="0" applyFont="1" applyFill="1" applyAlignment="1">
      <alignment vertical="center"/>
    </xf>
    <xf numFmtId="38" fontId="22" fillId="0" borderId="1" xfId="14" quotePrefix="1" applyFont="1" applyBorder="1" applyAlignment="1">
      <alignment horizontal="center"/>
    </xf>
    <xf numFmtId="0" fontId="13" fillId="5" borderId="0" xfId="4" applyFont="1" applyFill="1" applyAlignment="1">
      <alignment vertical="center"/>
    </xf>
    <xf numFmtId="0" fontId="14" fillId="5" borderId="0" xfId="4" applyFont="1" applyFill="1" applyAlignment="1">
      <alignment vertical="center"/>
    </xf>
    <xf numFmtId="0" fontId="15" fillId="5" borderId="0" xfId="4" applyFont="1" applyFill="1" applyAlignment="1">
      <alignment horizontal="center" vertical="center"/>
    </xf>
    <xf numFmtId="0" fontId="15" fillId="5" borderId="0" xfId="4" applyFont="1" applyFill="1" applyAlignment="1">
      <alignment vertical="center"/>
    </xf>
    <xf numFmtId="0" fontId="16" fillId="5" borderId="0" xfId="4" applyFont="1" applyFill="1" applyAlignment="1">
      <alignment horizontal="center" vertical="center"/>
    </xf>
    <xf numFmtId="0" fontId="13" fillId="5" borderId="0" xfId="4" applyFont="1" applyFill="1" applyAlignment="1">
      <alignment horizontal="center" vertical="center"/>
    </xf>
    <xf numFmtId="0" fontId="18" fillId="5" borderId="0" xfId="4" applyFont="1" applyFill="1" applyAlignment="1">
      <alignment vertical="center"/>
    </xf>
    <xf numFmtId="0" fontId="22" fillId="5" borderId="0" xfId="6" applyFont="1" applyFill="1" applyAlignment="1">
      <alignment horizontal="distributed" vertical="center"/>
    </xf>
    <xf numFmtId="0" fontId="24" fillId="0" borderId="14" xfId="0" applyFont="1" applyBorder="1" applyAlignment="1">
      <alignment horizontal="left" vertical="center"/>
    </xf>
    <xf numFmtId="0" fontId="15" fillId="5" borderId="0" xfId="0" applyFont="1" applyFill="1" applyAlignment="1">
      <alignment horizontal="center" vertical="center"/>
    </xf>
    <xf numFmtId="0" fontId="14" fillId="5" borderId="28" xfId="0" applyFont="1" applyFill="1" applyBorder="1" applyAlignment="1">
      <alignment horizontal="center" vertical="center" wrapText="1"/>
    </xf>
    <xf numFmtId="0" fontId="22" fillId="5" borderId="0" xfId="6" applyFont="1" applyFill="1" applyAlignment="1">
      <alignment horizontal="distributed" vertical="center" wrapText="1"/>
    </xf>
    <xf numFmtId="0" fontId="14" fillId="0" borderId="28" xfId="0" applyFont="1" applyBorder="1" applyAlignment="1">
      <alignment horizontal="right" wrapText="1"/>
    </xf>
    <xf numFmtId="0" fontId="14" fillId="5" borderId="28" xfId="0" applyFont="1" applyFill="1" applyBorder="1" applyAlignment="1">
      <alignment horizontal="right" wrapText="1"/>
    </xf>
    <xf numFmtId="3" fontId="14" fillId="0" borderId="31" xfId="0" quotePrefix="1" applyNumberFormat="1" applyFont="1" applyBorder="1" applyAlignment="1">
      <alignment horizontal="center" vertical="center"/>
    </xf>
    <xf numFmtId="3" fontId="14" fillId="0" borderId="43" xfId="0" quotePrefix="1" applyNumberFormat="1" applyFont="1" applyBorder="1" applyAlignment="1">
      <alignment horizontal="center" vertical="center"/>
    </xf>
    <xf numFmtId="0" fontId="24" fillId="0" borderId="27" xfId="0" applyFont="1" applyBorder="1" applyAlignment="1">
      <alignment vertical="center"/>
    </xf>
    <xf numFmtId="0" fontId="0" fillId="0" borderId="0" xfId="0" applyAlignment="1">
      <alignment vertical="center"/>
    </xf>
    <xf numFmtId="0" fontId="0" fillId="0" borderId="22" xfId="0" applyBorder="1" applyAlignment="1">
      <alignment vertical="center"/>
    </xf>
    <xf numFmtId="0" fontId="0" fillId="0" borderId="16" xfId="0" applyBorder="1" applyAlignment="1">
      <alignment vertical="center"/>
    </xf>
    <xf numFmtId="0" fontId="0" fillId="2" borderId="27" xfId="0" applyFill="1" applyBorder="1" applyAlignment="1" applyProtection="1">
      <alignment vertical="center"/>
      <protection locked="0"/>
    </xf>
    <xf numFmtId="0" fontId="0" fillId="5" borderId="0" xfId="0" applyFill="1" applyAlignment="1" applyProtection="1">
      <alignment vertical="center"/>
      <protection locked="0"/>
    </xf>
    <xf numFmtId="0" fontId="0" fillId="5" borderId="0" xfId="0" applyFill="1" applyAlignment="1" applyProtection="1">
      <alignment horizontal="center" vertical="center"/>
      <protection locked="0"/>
    </xf>
    <xf numFmtId="0" fontId="14" fillId="2" borderId="39" xfId="0" applyFont="1" applyFill="1" applyBorder="1" applyAlignment="1" applyProtection="1">
      <alignment vertical="center" wrapText="1"/>
      <protection locked="0"/>
    </xf>
    <xf numFmtId="0" fontId="46" fillId="5" borderId="0" xfId="0" applyFont="1" applyFill="1" applyAlignment="1">
      <alignment horizontal="center" vertical="center"/>
    </xf>
    <xf numFmtId="0" fontId="14" fillId="0" borderId="28" xfId="0" applyFont="1" applyBorder="1" applyAlignment="1" applyProtection="1">
      <alignment horizontal="right"/>
    </xf>
    <xf numFmtId="0" fontId="49" fillId="0" borderId="23" xfId="12" applyFont="1" applyBorder="1" applyAlignment="1">
      <alignment horizontal="left" vertical="center"/>
    </xf>
    <xf numFmtId="0" fontId="49" fillId="0" borderId="23" xfId="12" applyFont="1" applyBorder="1" applyAlignment="1">
      <alignment vertical="center" wrapText="1"/>
    </xf>
    <xf numFmtId="0" fontId="50" fillId="0" borderId="23" xfId="12" applyFont="1" applyBorder="1" applyAlignment="1">
      <alignment vertical="center" wrapText="1"/>
    </xf>
    <xf numFmtId="0" fontId="50" fillId="0" borderId="22" xfId="12" applyFont="1" applyBorder="1" applyAlignment="1">
      <alignment vertical="center" wrapText="1"/>
    </xf>
    <xf numFmtId="0" fontId="49" fillId="0" borderId="22" xfId="12" applyFont="1" applyBorder="1" applyAlignment="1">
      <alignment horizontal="left" vertical="center" wrapText="1"/>
    </xf>
    <xf numFmtId="0" fontId="50" fillId="0" borderId="22" xfId="12" applyFont="1" applyBorder="1" applyAlignment="1">
      <alignment horizontal="left" vertical="center" wrapText="1"/>
    </xf>
    <xf numFmtId="0" fontId="49" fillId="0" borderId="22" xfId="12" applyFont="1" applyBorder="1" applyAlignment="1">
      <alignment horizontal="center" vertical="center" wrapText="1"/>
    </xf>
    <xf numFmtId="0" fontId="14" fillId="2" borderId="1" xfId="0" applyFont="1" applyFill="1" applyBorder="1" applyAlignment="1" applyProtection="1">
      <alignment vertical="center" shrinkToFit="1"/>
      <protection locked="0"/>
    </xf>
    <xf numFmtId="0" fontId="14" fillId="2" borderId="9" xfId="0" applyFont="1" applyFill="1" applyBorder="1" applyAlignment="1" applyProtection="1">
      <alignment vertical="center" shrinkToFit="1"/>
      <protection locked="0"/>
    </xf>
    <xf numFmtId="0" fontId="40" fillId="0" borderId="0" xfId="7" applyFont="1" applyAlignment="1"/>
    <xf numFmtId="0" fontId="9" fillId="0" borderId="0" xfId="0" applyFont="1" applyAlignment="1">
      <alignment vertical="center"/>
    </xf>
    <xf numFmtId="0" fontId="9" fillId="0" borderId="0" xfId="0" applyFont="1" applyAlignment="1" applyProtection="1">
      <alignment vertical="center"/>
    </xf>
    <xf numFmtId="0" fontId="9" fillId="0" borderId="0" xfId="0" applyFont="1"/>
    <xf numFmtId="0" fontId="0" fillId="0" borderId="37" xfId="0" applyBorder="1" applyAlignment="1">
      <alignment vertical="center"/>
    </xf>
    <xf numFmtId="0" fontId="4" fillId="5" borderId="0" xfId="0" applyFont="1" applyFill="1" applyBorder="1" applyAlignment="1">
      <alignment horizontal="center" vertical="center"/>
    </xf>
    <xf numFmtId="0" fontId="24" fillId="0" borderId="37" xfId="0" applyFont="1" applyBorder="1" applyAlignment="1">
      <alignment vertical="center"/>
    </xf>
    <xf numFmtId="0" fontId="1" fillId="0" borderId="27" xfId="18" applyFont="1" applyFill="1" applyBorder="1" applyAlignment="1">
      <alignment horizontal="center" vertical="center"/>
    </xf>
    <xf numFmtId="0" fontId="1" fillId="0" borderId="27" xfId="18" applyFont="1" applyBorder="1" applyAlignment="1">
      <alignment horizontal="center" vertical="center"/>
    </xf>
    <xf numFmtId="0" fontId="1" fillId="0" borderId="0" xfId="18">
      <alignment vertical="center"/>
    </xf>
    <xf numFmtId="0" fontId="1" fillId="0" borderId="27" xfId="18" applyFill="1" applyBorder="1">
      <alignment vertical="center"/>
    </xf>
    <xf numFmtId="0" fontId="1" fillId="6" borderId="27" xfId="18" applyFill="1" applyBorder="1">
      <alignment vertical="center"/>
    </xf>
    <xf numFmtId="0" fontId="1" fillId="6" borderId="27" xfId="18" applyFont="1" applyFill="1" applyBorder="1">
      <alignment vertical="center"/>
    </xf>
    <xf numFmtId="0" fontId="1" fillId="6" borderId="0" xfId="18" applyFont="1" applyFill="1">
      <alignment vertical="center"/>
    </xf>
    <xf numFmtId="0" fontId="1" fillId="0" borderId="0" xfId="18" applyFont="1" applyAlignment="1">
      <alignment horizontal="center" vertical="center"/>
    </xf>
    <xf numFmtId="0" fontId="1" fillId="0" borderId="0" xfId="18" applyFill="1">
      <alignment vertical="center"/>
    </xf>
    <xf numFmtId="0" fontId="1" fillId="0" borderId="0" xfId="18" applyAlignment="1">
      <alignment horizontal="center" vertical="center"/>
    </xf>
    <xf numFmtId="0" fontId="29" fillId="0" borderId="47" xfId="0" applyFont="1" applyBorder="1" applyAlignment="1">
      <alignment vertical="center"/>
    </xf>
    <xf numFmtId="0" fontId="29" fillId="0" borderId="47" xfId="0" applyFont="1" applyBorder="1" applyAlignment="1">
      <alignment vertical="center" wrapText="1"/>
    </xf>
    <xf numFmtId="0" fontId="29" fillId="0" borderId="47" xfId="0" applyFont="1" applyBorder="1" applyAlignment="1">
      <alignment horizontal="left" vertical="center" wrapText="1"/>
    </xf>
    <xf numFmtId="0" fontId="0" fillId="2" borderId="13" xfId="0" applyFont="1" applyFill="1" applyBorder="1" applyAlignment="1" applyProtection="1">
      <alignment vertical="center" shrinkToFit="1"/>
      <protection locked="0"/>
    </xf>
    <xf numFmtId="0" fontId="0" fillId="2" borderId="15" xfId="0" applyFont="1" applyFill="1" applyBorder="1" applyAlignment="1" applyProtection="1">
      <alignment vertical="center" shrinkToFit="1"/>
      <protection locked="0"/>
    </xf>
    <xf numFmtId="0" fontId="9" fillId="2" borderId="15" xfId="0" applyFont="1" applyFill="1" applyBorder="1" applyAlignment="1" applyProtection="1">
      <alignment vertical="center" shrinkToFit="1"/>
      <protection locked="0"/>
    </xf>
    <xf numFmtId="0" fontId="0" fillId="2" borderId="15" xfId="7" applyFont="1" applyFill="1" applyBorder="1" applyAlignment="1" applyProtection="1">
      <alignment vertical="center" shrinkToFit="1"/>
      <protection locked="0"/>
    </xf>
    <xf numFmtId="0" fontId="0" fillId="2" borderId="17" xfId="0" applyFont="1" applyFill="1" applyBorder="1" applyAlignment="1" applyProtection="1">
      <alignment vertical="center" shrinkToFit="1"/>
      <protection locked="0"/>
    </xf>
    <xf numFmtId="176" fontId="9" fillId="2" borderId="13" xfId="0" applyNumberFormat="1" applyFont="1" applyFill="1" applyBorder="1" applyAlignment="1" applyProtection="1">
      <alignment horizontal="left" vertical="center" shrinkToFit="1"/>
      <protection locked="0"/>
    </xf>
    <xf numFmtId="178" fontId="9" fillId="2" borderId="15" xfId="0" applyNumberFormat="1" applyFont="1" applyFill="1" applyBorder="1" applyAlignment="1" applyProtection="1">
      <alignment horizontal="left" vertical="center" shrinkToFit="1"/>
      <protection locked="0"/>
    </xf>
    <xf numFmtId="0" fontId="26" fillId="2" borderId="15" xfId="7" applyFill="1" applyBorder="1" applyAlignment="1" applyProtection="1">
      <alignment vertical="center" shrinkToFit="1"/>
      <protection locked="0"/>
    </xf>
    <xf numFmtId="0" fontId="0" fillId="2" borderId="15" xfId="0" applyFont="1" applyFill="1" applyBorder="1" applyAlignment="1" applyProtection="1">
      <alignment horizontal="left" vertical="center" shrinkToFit="1"/>
      <protection locked="0"/>
    </xf>
    <xf numFmtId="38" fontId="14" fillId="2" borderId="1" xfId="14" quotePrefix="1" applyFont="1" applyFill="1" applyBorder="1" applyAlignment="1" applyProtection="1">
      <alignment horizontal="center"/>
      <protection locked="0"/>
    </xf>
    <xf numFmtId="0" fontId="14" fillId="2" borderId="30" xfId="0" applyFont="1" applyFill="1" applyBorder="1" applyAlignment="1" applyProtection="1">
      <alignment vertical="center" wrapText="1" shrinkToFit="1"/>
      <protection locked="0"/>
    </xf>
    <xf numFmtId="0" fontId="14" fillId="2" borderId="27" xfId="0" applyFont="1" applyFill="1" applyBorder="1" applyAlignment="1" applyProtection="1">
      <alignment vertical="center" wrapText="1" shrinkToFit="1"/>
      <protection locked="0"/>
    </xf>
    <xf numFmtId="38" fontId="14" fillId="2" borderId="30" xfId="14" quotePrefix="1" applyFont="1" applyFill="1" applyBorder="1" applyAlignment="1" applyProtection="1">
      <alignment horizontal="center"/>
      <protection locked="0"/>
    </xf>
    <xf numFmtId="38" fontId="14" fillId="2" borderId="27" xfId="14" quotePrefix="1" applyFont="1" applyFill="1" applyBorder="1" applyAlignment="1" applyProtection="1">
      <alignment horizontal="center"/>
      <protection locked="0"/>
    </xf>
    <xf numFmtId="0" fontId="34" fillId="0" borderId="21" xfId="12" applyFont="1" applyBorder="1" applyAlignment="1">
      <alignment horizontal="center" vertical="top" wrapText="1"/>
    </xf>
    <xf numFmtId="0" fontId="35" fillId="4" borderId="0" xfId="12" applyFont="1" applyFill="1" applyAlignment="1">
      <alignment horizontal="left" vertical="top" wrapText="1"/>
    </xf>
    <xf numFmtId="0" fontId="36" fillId="0" borderId="2" xfId="12" applyFont="1" applyBorder="1" applyAlignment="1">
      <alignment horizontal="left" vertical="top" wrapText="1"/>
    </xf>
    <xf numFmtId="0" fontId="29" fillId="0" borderId="47" xfId="0" applyFont="1" applyBorder="1" applyAlignment="1">
      <alignment horizontal="left" vertical="center"/>
    </xf>
    <xf numFmtId="0" fontId="29" fillId="0" borderId="47" xfId="0" applyFont="1" applyBorder="1" applyAlignment="1">
      <alignment horizontal="left" vertical="center" wrapText="1"/>
    </xf>
    <xf numFmtId="0" fontId="0" fillId="0" borderId="37"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24" fillId="0" borderId="14" xfId="0" applyFont="1" applyBorder="1" applyAlignment="1">
      <alignment horizontal="left" vertical="center"/>
    </xf>
    <xf numFmtId="0" fontId="24" fillId="0" borderId="14" xfId="0" applyFont="1" applyBorder="1" applyAlignment="1">
      <alignment horizontal="left" vertical="center" wrapText="1" shrinkToFit="1"/>
    </xf>
    <xf numFmtId="0" fontId="24" fillId="0" borderId="29" xfId="0" applyFont="1" applyBorder="1" applyAlignment="1">
      <alignment horizontal="left" vertical="center" wrapText="1" shrinkToFit="1"/>
    </xf>
    <xf numFmtId="0" fontId="0" fillId="5" borderId="24" xfId="0" applyFill="1" applyBorder="1" applyAlignment="1">
      <alignment horizontal="left" vertical="center"/>
    </xf>
    <xf numFmtId="0" fontId="0" fillId="5" borderId="25" xfId="0" applyFill="1" applyBorder="1" applyAlignment="1">
      <alignment horizontal="left" vertical="center"/>
    </xf>
    <xf numFmtId="0" fontId="0" fillId="5" borderId="26" xfId="0" applyFill="1" applyBorder="1" applyAlignment="1">
      <alignment horizontal="left" vertical="center"/>
    </xf>
    <xf numFmtId="0" fontId="32" fillId="5" borderId="0" xfId="0" applyFont="1" applyFill="1" applyAlignment="1">
      <alignment horizontal="center" vertical="center" shrinkToFit="1"/>
    </xf>
    <xf numFmtId="0" fontId="0" fillId="5" borderId="25" xfId="0" applyFill="1" applyBorder="1" applyAlignment="1">
      <alignment vertical="center" shrinkToFit="1"/>
    </xf>
    <xf numFmtId="0" fontId="0" fillId="5" borderId="26" xfId="0" applyFill="1" applyBorder="1" applyAlignment="1">
      <alignment vertical="center" shrinkToFit="1"/>
    </xf>
    <xf numFmtId="0" fontId="0" fillId="3" borderId="24"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8" xfId="0" applyFill="1" applyBorder="1" applyAlignment="1">
      <alignment horizontal="center" vertical="center"/>
    </xf>
    <xf numFmtId="0" fontId="0" fillId="3" borderId="1" xfId="0" applyFill="1" applyBorder="1" applyAlignment="1">
      <alignment horizontal="center" vertical="center"/>
    </xf>
    <xf numFmtId="0" fontId="0" fillId="5" borderId="46" xfId="0" applyFill="1" applyBorder="1" applyAlignment="1">
      <alignment horizontal="left" vertical="center" shrinkToFit="1"/>
    </xf>
    <xf numFmtId="0" fontId="0" fillId="5" borderId="25" xfId="0" applyFill="1" applyBorder="1" applyAlignment="1">
      <alignment horizontal="left" vertical="center" shrinkToFit="1"/>
    </xf>
    <xf numFmtId="0" fontId="0" fillId="3" borderId="25" xfId="0" applyFill="1" applyBorder="1" applyAlignment="1">
      <alignment horizontal="center" vertical="center" shrinkToFit="1"/>
    </xf>
    <xf numFmtId="0" fontId="0" fillId="5" borderId="46" xfId="0" applyFill="1" applyBorder="1" applyAlignment="1">
      <alignment vertical="center" shrinkToFit="1"/>
    </xf>
    <xf numFmtId="0" fontId="0" fillId="3" borderId="27" xfId="0" applyFill="1" applyBorder="1" applyAlignment="1">
      <alignment horizontal="center" vertical="center"/>
    </xf>
    <xf numFmtId="0" fontId="0" fillId="5" borderId="24" xfId="0" applyFill="1" applyBorder="1" applyAlignment="1">
      <alignment vertical="center"/>
    </xf>
    <xf numFmtId="0" fontId="0" fillId="5" borderId="25" xfId="0" applyFill="1" applyBorder="1" applyAlignment="1">
      <alignment vertical="center"/>
    </xf>
    <xf numFmtId="0" fontId="0" fillId="5" borderId="26" xfId="0" applyFill="1" applyBorder="1" applyAlignment="1">
      <alignment vertical="center"/>
    </xf>
    <xf numFmtId="0" fontId="0" fillId="5" borderId="0" xfId="0" applyFill="1" applyAlignment="1">
      <alignment vertical="top" wrapText="1"/>
    </xf>
    <xf numFmtId="0" fontId="0" fillId="5" borderId="0" xfId="0" applyFill="1" applyAlignment="1">
      <alignment horizontal="left" vertical="top" wrapText="1"/>
    </xf>
    <xf numFmtId="0" fontId="0" fillId="5" borderId="24" xfId="0" applyFill="1" applyBorder="1" applyAlignment="1">
      <alignment horizontal="left" vertical="top" wrapText="1"/>
    </xf>
    <xf numFmtId="0" fontId="0" fillId="5" borderId="25" xfId="0" applyFill="1" applyBorder="1" applyAlignment="1">
      <alignment horizontal="left" vertical="top" wrapText="1"/>
    </xf>
    <xf numFmtId="0" fontId="0" fillId="5" borderId="26" xfId="0" applyFill="1" applyBorder="1" applyAlignment="1">
      <alignment horizontal="left" vertical="top" wrapText="1"/>
    </xf>
    <xf numFmtId="0" fontId="53" fillId="5" borderId="5" xfId="0" applyFont="1" applyFill="1" applyBorder="1" applyAlignment="1">
      <alignment vertical="center" shrinkToFit="1"/>
    </xf>
    <xf numFmtId="0" fontId="0" fillId="5" borderId="0" xfId="0" applyFont="1" applyFill="1" applyAlignment="1">
      <alignment vertical="top" wrapText="1"/>
    </xf>
    <xf numFmtId="0" fontId="28" fillId="5" borderId="27" xfId="0" applyFont="1" applyFill="1" applyBorder="1" applyAlignment="1">
      <alignment vertical="center" wrapText="1"/>
    </xf>
    <xf numFmtId="0" fontId="0" fillId="5" borderId="24" xfId="0" applyFill="1" applyBorder="1" applyAlignment="1">
      <alignment vertical="center" wrapText="1"/>
    </xf>
    <xf numFmtId="0" fontId="0" fillId="5" borderId="25" xfId="0" applyFill="1" applyBorder="1" applyAlignment="1">
      <alignment vertical="center" wrapText="1"/>
    </xf>
    <xf numFmtId="0" fontId="0" fillId="5" borderId="26" xfId="0" applyFill="1" applyBorder="1" applyAlignment="1">
      <alignment vertical="center" wrapText="1"/>
    </xf>
    <xf numFmtId="0" fontId="22" fillId="5" borderId="0" xfId="6" applyNumberFormat="1" applyFont="1" applyFill="1" applyAlignment="1">
      <alignment horizontal="left" vertical="center" shrinkToFit="1"/>
    </xf>
    <xf numFmtId="0" fontId="22" fillId="5" borderId="0" xfId="6" applyFont="1" applyFill="1" applyAlignment="1">
      <alignment horizontal="left" vertical="center" shrinkToFit="1"/>
    </xf>
    <xf numFmtId="177" fontId="22" fillId="5" borderId="0" xfId="6" applyNumberFormat="1" applyFont="1" applyFill="1" applyAlignment="1">
      <alignment horizontal="left" vertical="center" wrapText="1"/>
    </xf>
    <xf numFmtId="0" fontId="22" fillId="5" borderId="0" xfId="6" applyFont="1" applyFill="1" applyAlignment="1">
      <alignment horizontal="distributed" vertical="center"/>
    </xf>
    <xf numFmtId="176" fontId="22" fillId="5" borderId="0" xfId="6" applyNumberFormat="1" applyFont="1" applyFill="1" applyAlignment="1">
      <alignment horizontal="distributed" vertical="center"/>
    </xf>
    <xf numFmtId="0" fontId="22" fillId="5" borderId="0" xfId="6" applyFont="1" applyFill="1" applyAlignment="1">
      <alignment horizontal="center" vertical="center"/>
    </xf>
    <xf numFmtId="176" fontId="22" fillId="5" borderId="0" xfId="6" applyNumberFormat="1" applyFont="1" applyFill="1" applyAlignment="1">
      <alignment vertical="center" wrapText="1"/>
    </xf>
    <xf numFmtId="0" fontId="22" fillId="5" borderId="0" xfId="6" applyFont="1" applyFill="1" applyAlignment="1">
      <alignment vertical="center" shrinkToFit="1"/>
    </xf>
    <xf numFmtId="0" fontId="14"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9" fillId="5" borderId="33" xfId="0" applyFont="1" applyFill="1" applyBorder="1" applyAlignment="1">
      <alignment horizontal="center" vertical="center"/>
    </xf>
    <xf numFmtId="0" fontId="19" fillId="5" borderId="33" xfId="0" applyFont="1" applyFill="1" applyBorder="1" applyAlignment="1">
      <alignment vertical="center" shrinkToFit="1"/>
    </xf>
    <xf numFmtId="0" fontId="19" fillId="5" borderId="33" xfId="0" applyFont="1" applyFill="1" applyBorder="1" applyAlignment="1">
      <alignment vertical="center"/>
    </xf>
    <xf numFmtId="3" fontId="14" fillId="0" borderId="30" xfId="0" quotePrefix="1" applyNumberFormat="1" applyFont="1" applyBorder="1" applyAlignment="1" applyProtection="1">
      <alignment horizontal="center"/>
    </xf>
    <xf numFmtId="3" fontId="14" fillId="0" borderId="1" xfId="0" quotePrefix="1" applyNumberFormat="1" applyFont="1" applyBorder="1" applyAlignment="1" applyProtection="1">
      <alignment horizontal="center"/>
    </xf>
    <xf numFmtId="38" fontId="14" fillId="2" borderId="28" xfId="14" quotePrefix="1" applyFont="1" applyFill="1" applyBorder="1" applyAlignment="1" applyProtection="1">
      <alignment horizontal="center"/>
      <protection locked="0"/>
    </xf>
    <xf numFmtId="38" fontId="14" fillId="2" borderId="31" xfId="14" quotePrefix="1" applyFont="1" applyFill="1" applyBorder="1" applyAlignment="1" applyProtection="1">
      <alignment horizontal="center"/>
      <protection locked="0"/>
    </xf>
    <xf numFmtId="38" fontId="14" fillId="5" borderId="30" xfId="14" quotePrefix="1" applyFont="1" applyFill="1" applyBorder="1" applyAlignment="1" applyProtection="1">
      <alignment horizontal="center"/>
    </xf>
    <xf numFmtId="38" fontId="14" fillId="5" borderId="1" xfId="14" quotePrefix="1" applyFont="1" applyFill="1" applyBorder="1" applyAlignment="1" applyProtection="1">
      <alignment horizontal="center"/>
    </xf>
    <xf numFmtId="38" fontId="14" fillId="5" borderId="30" xfId="14" applyFont="1" applyFill="1" applyBorder="1" applyAlignment="1" applyProtection="1">
      <alignment horizontal="center"/>
    </xf>
    <xf numFmtId="38" fontId="14" fillId="5" borderId="1" xfId="14" applyFont="1" applyFill="1" applyBorder="1" applyAlignment="1" applyProtection="1">
      <alignment horizontal="center"/>
    </xf>
    <xf numFmtId="3" fontId="14" fillId="2" borderId="28" xfId="0" quotePrefix="1" applyNumberFormat="1" applyFont="1" applyFill="1" applyBorder="1" applyAlignment="1" applyProtection="1">
      <alignment horizontal="center"/>
      <protection locked="0"/>
    </xf>
    <xf numFmtId="3" fontId="14" fillId="2" borderId="31" xfId="0" quotePrefix="1" applyNumberFormat="1" applyFont="1" applyFill="1" applyBorder="1" applyAlignment="1" applyProtection="1">
      <alignment horizontal="center"/>
      <protection locked="0"/>
    </xf>
    <xf numFmtId="3" fontId="14" fillId="5" borderId="30" xfId="0" quotePrefix="1" applyNumberFormat="1" applyFont="1" applyFill="1" applyBorder="1" applyAlignment="1" applyProtection="1">
      <alignment horizontal="center"/>
    </xf>
    <xf numFmtId="3" fontId="14" fillId="5" borderId="1" xfId="0" quotePrefix="1" applyNumberFormat="1" applyFont="1" applyFill="1" applyBorder="1" applyAlignment="1" applyProtection="1">
      <alignment horizontal="center"/>
    </xf>
    <xf numFmtId="3" fontId="14" fillId="5" borderId="30" xfId="0" quotePrefix="1" applyNumberFormat="1" applyFont="1" applyFill="1" applyBorder="1" applyAlignment="1" applyProtection="1">
      <alignment horizontal="center" vertical="center"/>
    </xf>
    <xf numFmtId="3" fontId="14" fillId="5" borderId="31" xfId="0" quotePrefix="1" applyNumberFormat="1" applyFont="1" applyFill="1" applyBorder="1" applyAlignment="1" applyProtection="1">
      <alignment horizontal="center" vertical="center"/>
    </xf>
    <xf numFmtId="0" fontId="14" fillId="2" borderId="28" xfId="0" applyFont="1" applyFill="1" applyBorder="1" applyAlignment="1" applyProtection="1">
      <alignment vertical="center"/>
      <protection locked="0"/>
    </xf>
    <xf numFmtId="0" fontId="14" fillId="2" borderId="38" xfId="0" applyFont="1" applyFill="1" applyBorder="1" applyAlignment="1" applyProtection="1">
      <alignment vertical="center"/>
      <protection locked="0"/>
    </xf>
    <xf numFmtId="0" fontId="14" fillId="0" borderId="28"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31" xfId="0" applyFont="1" applyBorder="1" applyAlignment="1" applyProtection="1">
      <alignment horizontal="center" vertical="center"/>
    </xf>
    <xf numFmtId="38" fontId="14" fillId="2" borderId="30" xfId="14" applyFont="1" applyFill="1" applyBorder="1" applyAlignment="1" applyProtection="1">
      <alignment horizontal="center"/>
      <protection locked="0"/>
    </xf>
    <xf numFmtId="38" fontId="14" fillId="2" borderId="1" xfId="14" quotePrefix="1" applyFont="1" applyFill="1" applyBorder="1" applyAlignment="1" applyProtection="1">
      <alignment horizontal="center"/>
      <protection locked="0"/>
    </xf>
    <xf numFmtId="0" fontId="14" fillId="5" borderId="28" xfId="0" applyFont="1" applyFill="1" applyBorder="1" applyAlignment="1" applyProtection="1">
      <alignment horizontal="center" vertical="center" wrapText="1"/>
      <protection locked="0"/>
    </xf>
    <xf numFmtId="0" fontId="14" fillId="5" borderId="30"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38" fontId="14" fillId="2" borderId="7" xfId="14" applyFont="1" applyFill="1" applyBorder="1" applyAlignment="1" applyProtection="1">
      <alignment horizontal="center" wrapText="1"/>
      <protection locked="0"/>
    </xf>
    <xf numFmtId="38" fontId="14" fillId="2" borderId="9" xfId="14" applyFont="1" applyFill="1" applyBorder="1" applyAlignment="1" applyProtection="1">
      <alignment horizontal="center" wrapText="1"/>
      <protection locked="0"/>
    </xf>
    <xf numFmtId="3" fontId="14" fillId="2" borderId="1" xfId="0" quotePrefix="1" applyNumberFormat="1" applyFont="1" applyFill="1" applyBorder="1" applyAlignment="1" applyProtection="1">
      <alignment horizontal="center"/>
      <protection locked="0"/>
    </xf>
    <xf numFmtId="0" fontId="14" fillId="2" borderId="30" xfId="0" applyFont="1" applyFill="1" applyBorder="1" applyAlignment="1" applyProtection="1">
      <alignment horizontal="center" wrapText="1"/>
      <protection locked="0"/>
    </xf>
    <xf numFmtId="38" fontId="14" fillId="2" borderId="30" xfId="14" applyFont="1" applyFill="1" applyBorder="1" applyAlignment="1" applyProtection="1">
      <alignment horizontal="center" wrapText="1"/>
      <protection locked="0"/>
    </xf>
    <xf numFmtId="38" fontId="14" fillId="2" borderId="1" xfId="14" applyFont="1" applyFill="1" applyBorder="1" applyAlignment="1" applyProtection="1">
      <alignment horizontal="center" wrapText="1"/>
      <protection locked="0"/>
    </xf>
    <xf numFmtId="0" fontId="15" fillId="5" borderId="0" xfId="0" applyFont="1" applyFill="1" applyAlignment="1">
      <alignment horizontal="center" vertical="center"/>
    </xf>
    <xf numFmtId="0" fontId="19" fillId="5" borderId="28" xfId="0" applyFont="1" applyFill="1" applyBorder="1" applyAlignment="1" applyProtection="1">
      <alignment horizontal="center" vertical="center" wrapText="1"/>
      <protection locked="0"/>
    </xf>
    <xf numFmtId="0" fontId="19" fillId="5" borderId="30" xfId="0" applyFont="1" applyFill="1" applyBorder="1" applyAlignment="1" applyProtection="1">
      <alignment horizontal="center" vertical="center" wrapText="1"/>
      <protection locked="0"/>
    </xf>
    <xf numFmtId="0" fontId="14" fillId="5" borderId="2" xfId="0" applyFont="1" applyFill="1" applyBorder="1" applyAlignment="1">
      <alignment horizontal="left" vertical="center" shrinkToFit="1"/>
    </xf>
    <xf numFmtId="0" fontId="14" fillId="5" borderId="25" xfId="0" applyFont="1" applyFill="1" applyBorder="1" applyAlignment="1">
      <alignment horizontal="left" vertical="center" shrinkToFit="1"/>
    </xf>
    <xf numFmtId="3" fontId="14" fillId="0" borderId="30" xfId="0" quotePrefix="1" applyNumberFormat="1" applyFont="1" applyBorder="1" applyAlignment="1">
      <alignment horizontal="center" vertical="center"/>
    </xf>
    <xf numFmtId="3" fontId="14" fillId="0" borderId="1" xfId="0" quotePrefix="1" applyNumberFormat="1" applyFont="1" applyBorder="1" applyAlignment="1">
      <alignment horizontal="center" vertical="center"/>
    </xf>
    <xf numFmtId="0" fontId="14" fillId="0" borderId="28" xfId="0" applyFont="1" applyBorder="1" applyAlignment="1">
      <alignment vertical="center" wrapText="1"/>
    </xf>
    <xf numFmtId="0" fontId="14" fillId="0" borderId="1" xfId="0" applyFont="1" applyBorder="1" applyAlignment="1">
      <alignment vertical="center"/>
    </xf>
    <xf numFmtId="3" fontId="14" fillId="0" borderId="28" xfId="0" quotePrefix="1" applyNumberFormat="1" applyFont="1" applyBorder="1" applyAlignment="1">
      <alignment horizontal="center" vertical="center"/>
    </xf>
    <xf numFmtId="38" fontId="14" fillId="0" borderId="30" xfId="14" quotePrefix="1" applyFont="1" applyBorder="1" applyAlignment="1">
      <alignment horizontal="center" vertical="center"/>
    </xf>
    <xf numFmtId="38" fontId="14" fillId="0" borderId="1" xfId="14" quotePrefix="1"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2" borderId="28" xfId="0" applyFont="1" applyFill="1" applyBorder="1" applyAlignment="1" applyProtection="1">
      <alignment vertical="center" wrapText="1"/>
      <protection locked="0"/>
    </xf>
    <xf numFmtId="0" fontId="14" fillId="2" borderId="1" xfId="0" applyFont="1" applyFill="1" applyBorder="1" applyAlignment="1" applyProtection="1">
      <alignment vertical="center" wrapText="1"/>
      <protection locked="0"/>
    </xf>
    <xf numFmtId="38" fontId="14" fillId="5" borderId="30" xfId="14" quotePrefix="1" applyFont="1" applyFill="1" applyBorder="1" applyAlignment="1">
      <alignment horizontal="center" vertical="center"/>
    </xf>
    <xf numFmtId="38" fontId="14" fillId="5" borderId="1" xfId="14" quotePrefix="1" applyFont="1" applyFill="1" applyBorder="1" applyAlignment="1">
      <alignment horizontal="center" vertical="center"/>
    </xf>
    <xf numFmtId="3" fontId="14" fillId="2" borderId="30" xfId="0" quotePrefix="1" applyNumberFormat="1" applyFont="1" applyFill="1" applyBorder="1" applyAlignment="1" applyProtection="1">
      <alignment horizontal="center" vertical="center"/>
      <protection locked="0"/>
    </xf>
    <xf numFmtId="3" fontId="14" fillId="2" borderId="1" xfId="0" quotePrefix="1" applyNumberFormat="1" applyFont="1" applyFill="1" applyBorder="1" applyAlignment="1" applyProtection="1">
      <alignment horizontal="center" vertical="center"/>
      <protection locked="0"/>
    </xf>
    <xf numFmtId="0" fontId="14" fillId="5" borderId="28"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13" fillId="0" borderId="22" xfId="4" applyFont="1" applyBorder="1" applyAlignment="1" applyProtection="1">
      <alignment horizontal="center" vertical="center" wrapText="1"/>
    </xf>
    <xf numFmtId="177" fontId="13" fillId="2" borderId="22" xfId="4" applyNumberFormat="1" applyFont="1" applyFill="1" applyBorder="1" applyAlignment="1" applyProtection="1">
      <alignment horizontal="center" vertical="center" wrapText="1"/>
      <protection locked="0"/>
    </xf>
    <xf numFmtId="0" fontId="13" fillId="0" borderId="22" xfId="4" applyFont="1" applyFill="1" applyBorder="1" applyAlignment="1" applyProtection="1">
      <alignment horizontal="center" vertical="center"/>
    </xf>
    <xf numFmtId="0" fontId="13" fillId="5" borderId="0" xfId="4" applyFont="1" applyFill="1" applyBorder="1" applyAlignment="1">
      <alignment horizontal="distributed"/>
    </xf>
    <xf numFmtId="0" fontId="13" fillId="5" borderId="2" xfId="4" applyFont="1" applyFill="1" applyBorder="1" applyAlignment="1">
      <alignment horizontal="left" shrinkToFit="1"/>
    </xf>
    <xf numFmtId="0" fontId="13" fillId="5" borderId="19" xfId="4" applyFont="1" applyFill="1" applyBorder="1" applyAlignment="1">
      <alignment horizontal="left" shrinkToFit="1"/>
    </xf>
    <xf numFmtId="0" fontId="13" fillId="0" borderId="4"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4" xfId="4" applyFont="1" applyBorder="1" applyAlignment="1">
      <alignment horizontal="right" vertical="center" wrapText="1"/>
    </xf>
    <xf numFmtId="0" fontId="13" fillId="0" borderId="5" xfId="4" applyFont="1" applyBorder="1" applyAlignment="1">
      <alignment horizontal="right" vertical="center" wrapText="1"/>
    </xf>
    <xf numFmtId="0" fontId="13" fillId="0" borderId="6" xfId="4" applyFont="1" applyBorder="1" applyAlignment="1">
      <alignment horizontal="right" vertical="center" wrapText="1"/>
    </xf>
    <xf numFmtId="0" fontId="13" fillId="0" borderId="4" xfId="4" applyFont="1" applyBorder="1" applyAlignment="1">
      <alignment horizontal="center" vertical="center"/>
    </xf>
    <xf numFmtId="0" fontId="13" fillId="0" borderId="5" xfId="4" applyFont="1" applyBorder="1" applyAlignment="1">
      <alignment horizontal="center" vertical="center"/>
    </xf>
    <xf numFmtId="0" fontId="13" fillId="0" borderId="6" xfId="4" applyFont="1" applyBorder="1" applyAlignment="1">
      <alignment horizontal="center" vertical="center"/>
    </xf>
    <xf numFmtId="0" fontId="13" fillId="2" borderId="7" xfId="4" applyFont="1" applyFill="1" applyBorder="1" applyAlignment="1" applyProtection="1">
      <alignment horizontal="center" vertical="top" wrapText="1"/>
      <protection locked="0"/>
    </xf>
    <xf numFmtId="0" fontId="13" fillId="2" borderId="8" xfId="4" applyFont="1" applyFill="1" applyBorder="1" applyAlignment="1" applyProtection="1">
      <alignment horizontal="center" vertical="top" wrapText="1"/>
      <protection locked="0"/>
    </xf>
    <xf numFmtId="0" fontId="13" fillId="2" borderId="9" xfId="4" applyFont="1" applyFill="1" applyBorder="1" applyAlignment="1" applyProtection="1">
      <alignment horizontal="center" vertical="top" wrapText="1"/>
      <protection locked="0"/>
    </xf>
    <xf numFmtId="0" fontId="13" fillId="2" borderId="10" xfId="4" applyFont="1" applyFill="1" applyBorder="1" applyAlignment="1" applyProtection="1">
      <alignment horizontal="center" vertical="top" wrapText="1"/>
      <protection locked="0"/>
    </xf>
    <xf numFmtId="0" fontId="13" fillId="2" borderId="0" xfId="4" applyFont="1" applyFill="1" applyBorder="1" applyAlignment="1" applyProtection="1">
      <alignment horizontal="center" vertical="top" wrapText="1"/>
      <protection locked="0"/>
    </xf>
    <xf numFmtId="0" fontId="13" fillId="2" borderId="2" xfId="4" applyFont="1" applyFill="1" applyBorder="1" applyAlignment="1" applyProtection="1">
      <alignment horizontal="center" vertical="top" wrapText="1"/>
      <protection locked="0"/>
    </xf>
    <xf numFmtId="0" fontId="13" fillId="2" borderId="7" xfId="4" applyFont="1" applyFill="1" applyBorder="1" applyAlignment="1" applyProtection="1">
      <alignment vertical="top" wrapText="1"/>
      <protection locked="0"/>
    </xf>
    <xf numFmtId="0" fontId="13" fillId="2" borderId="0" xfId="4" applyFont="1" applyFill="1" applyBorder="1" applyAlignment="1" applyProtection="1">
      <alignment vertical="top"/>
      <protection locked="0"/>
    </xf>
    <xf numFmtId="0" fontId="13" fillId="2" borderId="8" xfId="4" applyFont="1" applyFill="1" applyBorder="1" applyAlignment="1" applyProtection="1">
      <alignment vertical="top"/>
      <protection locked="0"/>
    </xf>
    <xf numFmtId="0" fontId="13" fillId="2" borderId="7" xfId="4" applyFont="1" applyFill="1" applyBorder="1" applyAlignment="1" applyProtection="1">
      <alignment vertical="top"/>
      <protection locked="0"/>
    </xf>
    <xf numFmtId="0" fontId="13" fillId="2" borderId="9" xfId="4" applyFont="1" applyFill="1" applyBorder="1" applyAlignment="1" applyProtection="1">
      <alignment vertical="top"/>
      <protection locked="0"/>
    </xf>
    <xf numFmtId="0" fontId="13" fillId="2" borderId="2" xfId="4" applyFont="1" applyFill="1" applyBorder="1" applyAlignment="1" applyProtection="1">
      <alignment vertical="top"/>
      <protection locked="0"/>
    </xf>
    <xf numFmtId="0" fontId="13" fillId="2" borderId="10" xfId="4" applyFont="1" applyFill="1" applyBorder="1" applyAlignment="1" applyProtection="1">
      <alignment vertical="top"/>
      <protection locked="0"/>
    </xf>
    <xf numFmtId="0" fontId="15" fillId="5" borderId="0" xfId="4" applyFont="1" applyFill="1" applyAlignment="1">
      <alignment horizontal="center" vertical="center"/>
    </xf>
    <xf numFmtId="0" fontId="15" fillId="5" borderId="0" xfId="4" applyFont="1" applyFill="1" applyAlignment="1">
      <alignment vertical="center"/>
    </xf>
    <xf numFmtId="0" fontId="13" fillId="0" borderId="22" xfId="4" applyFont="1" applyBorder="1" applyAlignment="1">
      <alignment horizontal="center" vertical="center" wrapText="1"/>
    </xf>
    <xf numFmtId="0" fontId="13" fillId="0" borderId="22" xfId="4" applyFont="1" applyBorder="1" applyAlignment="1">
      <alignment horizontal="center" vertical="center"/>
    </xf>
    <xf numFmtId="0" fontId="13" fillId="5" borderId="4" xfId="4" applyFont="1" applyFill="1" applyBorder="1" applyAlignment="1">
      <alignment horizontal="center" vertical="center"/>
    </xf>
    <xf numFmtId="0" fontId="13" fillId="5" borderId="5" xfId="4" applyFont="1" applyFill="1" applyBorder="1" applyAlignment="1">
      <alignment horizontal="center" vertical="center"/>
    </xf>
    <xf numFmtId="0" fontId="13" fillId="5" borderId="6" xfId="4" applyFont="1" applyFill="1" applyBorder="1" applyAlignment="1">
      <alignment horizontal="center" vertical="center"/>
    </xf>
    <xf numFmtId="0" fontId="13" fillId="5" borderId="9" xfId="4" applyFont="1" applyFill="1" applyBorder="1" applyAlignment="1">
      <alignment horizontal="center" vertical="center"/>
    </xf>
    <xf numFmtId="0" fontId="13" fillId="5" borderId="2" xfId="4" applyFont="1" applyFill="1" applyBorder="1" applyAlignment="1">
      <alignment horizontal="center" vertical="center"/>
    </xf>
    <xf numFmtId="0" fontId="13" fillId="5" borderId="10" xfId="4" applyFont="1" applyFill="1" applyBorder="1" applyAlignment="1">
      <alignment horizontal="center" vertical="center"/>
    </xf>
  </cellXfs>
  <cellStyles count="19">
    <cellStyle name="ハイパーリンク" xfId="7" builtinId="8"/>
    <cellStyle name="ハイパーリンク 2" xfId="10"/>
    <cellStyle name="桁区切り" xfId="14" builtinId="6"/>
    <cellStyle name="桁区切り 2" xfId="2"/>
    <cellStyle name="標準" xfId="0" builtinId="0"/>
    <cellStyle name="標準 10" xfId="13"/>
    <cellStyle name="標準 10 2" xfId="18"/>
    <cellStyle name="標準 2" xfId="1"/>
    <cellStyle name="標準 2 2" xfId="16"/>
    <cellStyle name="標準 3" xfId="3"/>
    <cellStyle name="標準 4" xfId="4"/>
    <cellStyle name="標準 5" xfId="6"/>
    <cellStyle name="標準 6" xfId="8"/>
    <cellStyle name="標準 6 2" xfId="15"/>
    <cellStyle name="標準 6 2 2" xfId="17"/>
    <cellStyle name="標準 7" xfId="9"/>
    <cellStyle name="標準 8" xfId="11"/>
    <cellStyle name="標準 9" xfId="12"/>
    <cellStyle name="未定義" xfId="5"/>
  </cellStyles>
  <dxfs count="0"/>
  <tableStyles count="0" defaultTableStyle="TableStyleMedium9" defaultPivotStyle="PivotStyleLight16"/>
  <colors>
    <mruColors>
      <color rgb="FFFFFF99"/>
      <color rgb="FFFFCCFF"/>
      <color rgb="FFFF99CC"/>
      <color rgb="FFFF66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R$12" noThreeD="1"/>
</file>

<file path=xl/ctrlProps/ctrlProp2.xml><?xml version="1.0" encoding="utf-8"?>
<formControlPr xmlns="http://schemas.microsoft.com/office/spreadsheetml/2009/9/main" objectType="CheckBox" fmlaLink="$R$14" noThreeD="1"/>
</file>

<file path=xl/ctrlProps/ctrlProp3.xml><?xml version="1.0" encoding="utf-8"?>
<formControlPr xmlns="http://schemas.microsoft.com/office/spreadsheetml/2009/9/main" objectType="CheckBox" fmlaLink="$R$13" noThreeD="1"/>
</file>

<file path=xl/ctrlProps/ctrlProp4.xml><?xml version="1.0" encoding="utf-8"?>
<formControlPr xmlns="http://schemas.microsoft.com/office/spreadsheetml/2009/9/main" objectType="CheckBox" fmlaLink="$R$15" noThreeD="1"/>
</file>

<file path=xl/ctrlProps/ctrlProp5.xml><?xml version="1.0" encoding="utf-8"?>
<formControlPr xmlns="http://schemas.microsoft.com/office/spreadsheetml/2009/9/main" objectType="CheckBox" fmlaLink="$R$17" noThreeD="1"/>
</file>

<file path=xl/ctrlProps/ctrlProp6.xml><?xml version="1.0" encoding="utf-8"?>
<formControlPr xmlns="http://schemas.microsoft.com/office/spreadsheetml/2009/9/main" objectType="CheckBox" fmlaLink="$R$16" noThreeD="1"/>
</file>

<file path=xl/ctrlProps/ctrlProp7.xml><?xml version="1.0" encoding="utf-8"?>
<formControlPr xmlns="http://schemas.microsoft.com/office/spreadsheetml/2009/9/main" objectType="CheckBox" fmlaLink="$R$18"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11</xdr:row>
          <xdr:rowOff>19050</xdr:rowOff>
        </xdr:from>
        <xdr:to>
          <xdr:col>1</xdr:col>
          <xdr:colOff>485775</xdr:colOff>
          <xdr:row>11</xdr:row>
          <xdr:rowOff>257175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448235</xdr:colOff>
      <xdr:row>1</xdr:row>
      <xdr:rowOff>78441</xdr:rowOff>
    </xdr:from>
    <xdr:to>
      <xdr:col>21</xdr:col>
      <xdr:colOff>291353</xdr:colOff>
      <xdr:row>6</xdr:row>
      <xdr:rowOff>89647</xdr:rowOff>
    </xdr:to>
    <xdr:sp macro="" textlink="">
      <xdr:nvSpPr>
        <xdr:cNvPr id="2" name="テキスト ボックス 1"/>
        <xdr:cNvSpPr txBox="1"/>
      </xdr:nvSpPr>
      <xdr:spPr>
        <a:xfrm>
          <a:off x="7306235" y="302559"/>
          <a:ext cx="3260912" cy="1221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提出書類がそろっていることを確認のうえ、チェックを付けてください。</a:t>
          </a:r>
          <a:endParaRPr kumimoji="1" lang="en-US" altLang="ja-JP" sz="1600"/>
        </a:p>
        <a:p>
          <a:r>
            <a:rPr kumimoji="1" lang="ja-JP" altLang="en-US" sz="1600"/>
            <a:t>チェック欄以外は自動入力です。</a:t>
          </a:r>
          <a:endParaRPr kumimoji="1" lang="en-US" altLang="ja-JP" sz="1600"/>
        </a:p>
        <a:p>
          <a:r>
            <a:rPr kumimoji="1" lang="ja-JP" altLang="en-US" sz="1600"/>
            <a:t>また、</a:t>
          </a:r>
          <a:r>
            <a:rPr kumimoji="1" lang="ja-JP" altLang="en-US" sz="1600" b="1">
              <a:solidFill>
                <a:srgbClr val="FF0000"/>
              </a:solidFill>
            </a:rPr>
            <a:t>必ず</a:t>
          </a:r>
          <a:r>
            <a:rPr kumimoji="1" lang="en-US" altLang="ja-JP" sz="1600" b="1">
              <a:solidFill>
                <a:srgbClr val="FF0000"/>
              </a:solidFill>
            </a:rPr>
            <a:t>【</a:t>
          </a:r>
          <a:r>
            <a:rPr kumimoji="1" lang="ja-JP" altLang="en-US" sz="1600" b="1">
              <a:solidFill>
                <a:srgbClr val="FF0000"/>
              </a:solidFill>
            </a:rPr>
            <a:t>注記</a:t>
          </a:r>
          <a:r>
            <a:rPr kumimoji="1" lang="en-US" altLang="ja-JP" sz="1600" b="1">
              <a:solidFill>
                <a:srgbClr val="FF0000"/>
              </a:solidFill>
            </a:rPr>
            <a:t>】</a:t>
          </a:r>
          <a:r>
            <a:rPr kumimoji="1" lang="ja-JP" altLang="en-US" sz="1600" b="1">
              <a:solidFill>
                <a:srgbClr val="FF0000"/>
              </a:solidFill>
            </a:rPr>
            <a:t>もご確認ください</a:t>
          </a:r>
          <a:r>
            <a:rPr kumimoji="1" lang="ja-JP" altLang="en-US" sz="1600"/>
            <a:t>。</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13</xdr:row>
          <xdr:rowOff>19050</xdr:rowOff>
        </xdr:from>
        <xdr:to>
          <xdr:col>1</xdr:col>
          <xdr:colOff>476250</xdr:colOff>
          <xdr:row>13</xdr:row>
          <xdr:rowOff>257175</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19050</xdr:rowOff>
        </xdr:from>
        <xdr:to>
          <xdr:col>1</xdr:col>
          <xdr:colOff>476250</xdr:colOff>
          <xdr:row>12</xdr:row>
          <xdr:rowOff>257175</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xdr:row>
          <xdr:rowOff>19050</xdr:rowOff>
        </xdr:from>
        <xdr:to>
          <xdr:col>1</xdr:col>
          <xdr:colOff>466725</xdr:colOff>
          <xdr:row>14</xdr:row>
          <xdr:rowOff>266700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28575</xdr:rowOff>
        </xdr:from>
        <xdr:to>
          <xdr:col>1</xdr:col>
          <xdr:colOff>466725</xdr:colOff>
          <xdr:row>16</xdr:row>
          <xdr:rowOff>266700</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28575</xdr:rowOff>
        </xdr:from>
        <xdr:to>
          <xdr:col>1</xdr:col>
          <xdr:colOff>466725</xdr:colOff>
          <xdr:row>15</xdr:row>
          <xdr:rowOff>266700</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17</xdr:row>
          <xdr:rowOff>47625</xdr:rowOff>
        </xdr:from>
        <xdr:to>
          <xdr:col>1</xdr:col>
          <xdr:colOff>466725</xdr:colOff>
          <xdr:row>17</xdr:row>
          <xdr:rowOff>295275</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142875</xdr:colOff>
      <xdr:row>0</xdr:row>
      <xdr:rowOff>123825</xdr:rowOff>
    </xdr:from>
    <xdr:to>
      <xdr:col>12</xdr:col>
      <xdr:colOff>295275</xdr:colOff>
      <xdr:row>4</xdr:row>
      <xdr:rowOff>66675</xdr:rowOff>
    </xdr:to>
    <xdr:sp macro="" textlink="">
      <xdr:nvSpPr>
        <xdr:cNvPr id="2" name="テキスト ボックス 1"/>
        <xdr:cNvSpPr txBox="1"/>
      </xdr:nvSpPr>
      <xdr:spPr>
        <a:xfrm>
          <a:off x="6896100" y="123825"/>
          <a:ext cx="22098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158750</xdr:colOff>
      <xdr:row>0</xdr:row>
      <xdr:rowOff>127000</xdr:rowOff>
    </xdr:from>
    <xdr:to>
      <xdr:col>22</xdr:col>
      <xdr:colOff>518583</xdr:colOff>
      <xdr:row>7</xdr:row>
      <xdr:rowOff>134696</xdr:rowOff>
    </xdr:to>
    <xdr:sp macro="" textlink="">
      <xdr:nvSpPr>
        <xdr:cNvPr id="3" name="テキスト ボックス 2"/>
        <xdr:cNvSpPr txBox="1"/>
      </xdr:nvSpPr>
      <xdr:spPr>
        <a:xfrm>
          <a:off x="7366000" y="127000"/>
          <a:ext cx="2423583" cy="1489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介護ロボットは、</a:t>
          </a:r>
          <a:r>
            <a:rPr kumimoji="1" lang="ja-JP" altLang="en-US" sz="1600" b="1" u="sng">
              <a:solidFill>
                <a:srgbClr val="FF0000"/>
              </a:solidFill>
            </a:rPr>
            <a:t>税抜価格</a:t>
          </a:r>
          <a:r>
            <a:rPr kumimoji="1" lang="ja-JP" altLang="ja-JP" sz="1600">
              <a:solidFill>
                <a:schemeClr val="dk1"/>
              </a:solidFill>
              <a:effectLst/>
              <a:latin typeface="+mn-lt"/>
              <a:ea typeface="+mn-ea"/>
              <a:cs typeface="+mn-cs"/>
            </a:rPr>
            <a:t>で入力してください。</a:t>
          </a:r>
          <a:endParaRPr kumimoji="1" lang="en-US" altLang="ja-JP" sz="1600"/>
        </a:p>
        <a:p>
          <a:r>
            <a:rPr kumimoji="1" lang="ja-JP" altLang="en-US" sz="1600"/>
            <a:t>通信環境整備は、税込価格か税抜価格か分かるように入力してください。</a:t>
          </a:r>
        </a:p>
      </xdr:txBody>
    </xdr:sp>
    <xdr:clientData/>
  </xdr:twoCellAnchor>
  <xdr:twoCellAnchor>
    <xdr:from>
      <xdr:col>19</xdr:col>
      <xdr:colOff>158749</xdr:colOff>
      <xdr:row>8</xdr:row>
      <xdr:rowOff>21167</xdr:rowOff>
    </xdr:from>
    <xdr:to>
      <xdr:col>22</xdr:col>
      <xdr:colOff>518583</xdr:colOff>
      <xdr:row>12</xdr:row>
      <xdr:rowOff>0</xdr:rowOff>
    </xdr:to>
    <xdr:sp macro="" textlink="">
      <xdr:nvSpPr>
        <xdr:cNvPr id="4" name="テキスト ボックス 3"/>
        <xdr:cNvSpPr txBox="1"/>
      </xdr:nvSpPr>
      <xdr:spPr>
        <a:xfrm>
          <a:off x="7365999" y="1672167"/>
          <a:ext cx="2423584" cy="677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黄色のセルに入力</a:t>
          </a:r>
          <a:r>
            <a:rPr kumimoji="1" lang="ja-JP" altLang="en-US" sz="1600"/>
            <a:t>をお願いします。</a:t>
          </a:r>
          <a:endParaRPr kumimoji="1" lang="en-US" altLang="ja-JP" sz="1600"/>
        </a:p>
      </xdr:txBody>
    </xdr:sp>
    <xdr:clientData/>
  </xdr:twoCellAnchor>
  <xdr:twoCellAnchor>
    <xdr:from>
      <xdr:col>22</xdr:col>
      <xdr:colOff>582083</xdr:colOff>
      <xdr:row>0</xdr:row>
      <xdr:rowOff>116417</xdr:rowOff>
    </xdr:from>
    <xdr:to>
      <xdr:col>26</xdr:col>
      <xdr:colOff>253999</xdr:colOff>
      <xdr:row>7</xdr:row>
      <xdr:rowOff>137583</xdr:rowOff>
    </xdr:to>
    <xdr:sp macro="" textlink="">
      <xdr:nvSpPr>
        <xdr:cNvPr id="7" name="テキスト ボックス 6"/>
        <xdr:cNvSpPr txBox="1"/>
      </xdr:nvSpPr>
      <xdr:spPr>
        <a:xfrm>
          <a:off x="9853083" y="116417"/>
          <a:ext cx="2423583" cy="1502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対象外の経費は記載しないでください。</a:t>
          </a:r>
          <a:endParaRPr kumimoji="1" lang="en-US" altLang="ja-JP" sz="1600" b="1" u="sng">
            <a:solidFill>
              <a:srgbClr val="FF0000"/>
            </a:solidFill>
          </a:endParaRPr>
        </a:p>
        <a:p>
          <a:r>
            <a:rPr kumimoji="1" lang="ja-JP" altLang="en-US" sz="1600" b="0" u="none">
              <a:solidFill>
                <a:sysClr val="windowText" lastClr="000000"/>
              </a:solidFill>
            </a:rPr>
            <a:t>様式６－２の対象経費実支出額で算出した経費を記載してください。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D11"/>
  <sheetViews>
    <sheetView showGridLines="0" tabSelected="1" view="pageBreakPreview" zoomScale="80" zoomScaleNormal="80" zoomScaleSheetLayoutView="80" workbookViewId="0">
      <selection activeCell="A2" sqref="A2:D2"/>
    </sheetView>
  </sheetViews>
  <sheetFormatPr defaultRowHeight="13.5"/>
  <cols>
    <col min="1" max="1" width="27.75" style="19" customWidth="1"/>
    <col min="2" max="2" width="19.875" style="20" customWidth="1"/>
    <col min="3" max="3" width="66.5" style="20" customWidth="1"/>
    <col min="4" max="4" width="77.75" style="10" customWidth="1"/>
    <col min="5" max="16384" width="9" style="10"/>
  </cols>
  <sheetData>
    <row r="1" spans="1:4" ht="30" customHeight="1" thickBot="1">
      <c r="A1" s="149" t="s">
        <v>175</v>
      </c>
      <c r="B1" s="149"/>
      <c r="C1" s="149"/>
      <c r="D1" s="149"/>
    </row>
    <row r="2" spans="1:4" ht="185.25" customHeight="1" thickTop="1">
      <c r="A2" s="150" t="s">
        <v>240</v>
      </c>
      <c r="B2" s="150"/>
      <c r="C2" s="150"/>
      <c r="D2" s="150"/>
    </row>
    <row r="3" spans="1:4" s="11" customFormat="1" ht="8.1" customHeight="1">
      <c r="A3" s="151"/>
      <c r="B3" s="151"/>
      <c r="C3" s="151"/>
    </row>
    <row r="4" spans="1:4" s="15" customFormat="1" ht="27">
      <c r="A4" s="12" t="s">
        <v>63</v>
      </c>
      <c r="B4" s="13" t="s">
        <v>64</v>
      </c>
      <c r="C4" s="14" t="s">
        <v>65</v>
      </c>
      <c r="D4" s="12" t="s">
        <v>182</v>
      </c>
    </row>
    <row r="5" spans="1:4" ht="52.5" customHeight="1">
      <c r="A5" s="110" t="s">
        <v>66</v>
      </c>
      <c r="B5" s="16" t="s">
        <v>67</v>
      </c>
      <c r="C5" s="106" t="s">
        <v>68</v>
      </c>
      <c r="D5" s="112"/>
    </row>
    <row r="6" spans="1:4" ht="52.5" customHeight="1">
      <c r="A6" s="110" t="s">
        <v>176</v>
      </c>
      <c r="B6" s="17" t="s">
        <v>69</v>
      </c>
      <c r="C6" s="107" t="s">
        <v>71</v>
      </c>
      <c r="D6" s="112"/>
    </row>
    <row r="7" spans="1:4" ht="52.5" customHeight="1">
      <c r="A7" s="109" t="s">
        <v>177</v>
      </c>
      <c r="B7" s="17" t="s">
        <v>70</v>
      </c>
      <c r="C7" s="108" t="s">
        <v>91</v>
      </c>
      <c r="D7" s="18" t="s">
        <v>183</v>
      </c>
    </row>
    <row r="8" spans="1:4" ht="52.5" customHeight="1">
      <c r="A8" s="109" t="s">
        <v>178</v>
      </c>
      <c r="B8" s="17" t="s">
        <v>230</v>
      </c>
      <c r="C8" s="108" t="s">
        <v>166</v>
      </c>
      <c r="D8" s="18"/>
    </row>
    <row r="9" spans="1:4" ht="52.5" customHeight="1">
      <c r="A9" s="109" t="s">
        <v>179</v>
      </c>
      <c r="B9" s="17" t="s">
        <v>94</v>
      </c>
      <c r="C9" s="108" t="s">
        <v>168</v>
      </c>
      <c r="D9" s="28" t="s">
        <v>238</v>
      </c>
    </row>
    <row r="10" spans="1:4" ht="52.5" customHeight="1">
      <c r="A10" s="109" t="s">
        <v>180</v>
      </c>
      <c r="B10" s="17" t="s">
        <v>94</v>
      </c>
      <c r="C10" s="108" t="s">
        <v>168</v>
      </c>
      <c r="D10" s="28" t="s">
        <v>239</v>
      </c>
    </row>
    <row r="11" spans="1:4" ht="52.5" customHeight="1">
      <c r="A11" s="111" t="s">
        <v>181</v>
      </c>
      <c r="B11" s="17" t="s">
        <v>93</v>
      </c>
      <c r="C11" s="109" t="s">
        <v>167</v>
      </c>
      <c r="D11" s="18"/>
    </row>
  </sheetData>
  <sheetProtection algorithmName="SHA-512" hashValue="wz/nABTk/T5OooMwUahF1NMVzpvvnEg8rbOji4ApAMdRTQH5iu+ZXT7xLW3a8mCER5iKmQMkvFWKp75lHdd8Fw==" saltValue="qQ/4M6+h2H3OoeE17ZpvmQ==" spinCount="100000" sheet="1" objects="1" scenarios="1"/>
  <mergeCells count="3">
    <mergeCell ref="A1:D1"/>
    <mergeCell ref="A2:D2"/>
    <mergeCell ref="A3:C3"/>
  </mergeCells>
  <phoneticPr fontId="10"/>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30"/>
  <sheetViews>
    <sheetView view="pageBreakPreview" zoomScaleNormal="100" zoomScaleSheetLayoutView="100" workbookViewId="0">
      <selection activeCell="A2" sqref="A2"/>
    </sheetView>
  </sheetViews>
  <sheetFormatPr defaultRowHeight="18.75" customHeight="1"/>
  <cols>
    <col min="1" max="1" width="7.5" customWidth="1"/>
    <col min="2" max="2" width="25.125" customWidth="1"/>
    <col min="3" max="3" width="31.875" customWidth="1"/>
    <col min="4" max="4" width="44.625" style="118" customWidth="1"/>
    <col min="5" max="5" width="50.625" customWidth="1"/>
    <col min="7" max="7" width="16.75" customWidth="1"/>
  </cols>
  <sheetData>
    <row r="1" spans="1:5" ht="18.75" customHeight="1">
      <c r="A1" s="3" t="s">
        <v>40</v>
      </c>
      <c r="B1" s="4"/>
      <c r="C1" s="4"/>
      <c r="D1" s="115"/>
    </row>
    <row r="2" spans="1:5" ht="18.75" customHeight="1" thickBot="1">
      <c r="A2" s="4"/>
      <c r="B2" s="5" t="s">
        <v>29</v>
      </c>
      <c r="C2" s="4"/>
      <c r="D2" s="116"/>
    </row>
    <row r="3" spans="1:5" ht="24.95" customHeight="1" thickBot="1">
      <c r="A3" s="4"/>
      <c r="B3" s="6" t="s">
        <v>30</v>
      </c>
      <c r="C3" s="7" t="s">
        <v>2</v>
      </c>
      <c r="D3" s="135"/>
      <c r="E3" s="152" t="s">
        <v>217</v>
      </c>
    </row>
    <row r="4" spans="1:5" ht="24.95" customHeight="1" thickBot="1">
      <c r="A4" s="4"/>
      <c r="B4" s="157" t="s">
        <v>31</v>
      </c>
      <c r="C4" s="8" t="s">
        <v>41</v>
      </c>
      <c r="D4" s="136"/>
      <c r="E4" s="152"/>
    </row>
    <row r="5" spans="1:5" ht="24.95" customHeight="1" thickBot="1">
      <c r="A5" s="4"/>
      <c r="B5" s="157"/>
      <c r="C5" s="8" t="s">
        <v>161</v>
      </c>
      <c r="D5" s="136"/>
      <c r="E5" s="152"/>
    </row>
    <row r="6" spans="1:5" ht="24.95" customHeight="1" thickBot="1">
      <c r="A6" s="4"/>
      <c r="B6" s="157"/>
      <c r="C6" s="8" t="s">
        <v>33</v>
      </c>
      <c r="D6" s="136"/>
      <c r="E6" s="152"/>
    </row>
    <row r="7" spans="1:5" ht="24.95" customHeight="1" thickBot="1">
      <c r="A7" s="4"/>
      <c r="B7" s="157" t="s">
        <v>34</v>
      </c>
      <c r="C7" s="8" t="s">
        <v>35</v>
      </c>
      <c r="D7" s="136"/>
      <c r="E7" s="152"/>
    </row>
    <row r="8" spans="1:5" ht="24.95" customHeight="1" thickBot="1">
      <c r="A8" s="4"/>
      <c r="B8" s="157"/>
      <c r="C8" s="8" t="s">
        <v>36</v>
      </c>
      <c r="D8" s="136"/>
      <c r="E8" s="152"/>
    </row>
    <row r="9" spans="1:5" ht="24.95" customHeight="1" thickBot="1">
      <c r="A9" s="4"/>
      <c r="B9" s="88" t="s">
        <v>88</v>
      </c>
      <c r="C9" s="8" t="s">
        <v>2</v>
      </c>
      <c r="D9" s="136"/>
      <c r="E9" s="152" t="s">
        <v>218</v>
      </c>
    </row>
    <row r="10" spans="1:5" ht="24.95" customHeight="1" thickBot="1">
      <c r="A10" s="4"/>
      <c r="B10" s="9" t="s">
        <v>224</v>
      </c>
      <c r="C10" s="8" t="s">
        <v>42</v>
      </c>
      <c r="D10" s="143"/>
      <c r="E10" s="152"/>
    </row>
    <row r="11" spans="1:5" ht="24.95" customHeight="1" thickBot="1">
      <c r="A11" s="4"/>
      <c r="B11" s="157" t="s">
        <v>89</v>
      </c>
      <c r="C11" s="8" t="s">
        <v>43</v>
      </c>
      <c r="D11" s="136"/>
      <c r="E11" s="152"/>
    </row>
    <row r="12" spans="1:5" ht="24.95" customHeight="1" thickBot="1">
      <c r="A12" s="4"/>
      <c r="B12" s="157"/>
      <c r="C12" s="8" t="s">
        <v>32</v>
      </c>
      <c r="D12" s="136"/>
      <c r="E12" s="152"/>
    </row>
    <row r="13" spans="1:5" ht="24.95" customHeight="1" thickBot="1">
      <c r="A13" s="4"/>
      <c r="B13" s="157"/>
      <c r="C13" s="8" t="s">
        <v>33</v>
      </c>
      <c r="D13" s="136"/>
      <c r="E13" s="152"/>
    </row>
    <row r="14" spans="1:5" ht="24.95" customHeight="1" thickBot="1">
      <c r="A14" s="4"/>
      <c r="B14" s="121" t="s">
        <v>90</v>
      </c>
      <c r="C14" s="8" t="s">
        <v>46</v>
      </c>
      <c r="D14" s="137"/>
      <c r="E14" s="152"/>
    </row>
    <row r="15" spans="1:5" ht="24.95" customHeight="1" thickBot="1">
      <c r="A15" s="4"/>
      <c r="B15" s="158" t="s">
        <v>44</v>
      </c>
      <c r="C15" s="8" t="s">
        <v>49</v>
      </c>
      <c r="D15" s="136"/>
      <c r="E15" s="153" t="s">
        <v>219</v>
      </c>
    </row>
    <row r="16" spans="1:5" ht="24.95" customHeight="1" thickBot="1">
      <c r="A16" s="4"/>
      <c r="B16" s="159"/>
      <c r="C16" s="96" t="s">
        <v>165</v>
      </c>
      <c r="D16" s="136"/>
      <c r="E16" s="152"/>
    </row>
    <row r="17" spans="1:5" ht="24.95" customHeight="1" thickBot="1">
      <c r="A17" s="4"/>
      <c r="B17" s="158"/>
      <c r="C17" s="8" t="s">
        <v>184</v>
      </c>
      <c r="D17" s="136"/>
      <c r="E17" s="152"/>
    </row>
    <row r="18" spans="1:5" ht="24.95" customHeight="1" thickBot="1">
      <c r="A18" s="4"/>
      <c r="B18" s="157" t="s">
        <v>37</v>
      </c>
      <c r="C18" s="8" t="s">
        <v>38</v>
      </c>
      <c r="D18" s="136"/>
      <c r="E18" s="153" t="s">
        <v>220</v>
      </c>
    </row>
    <row r="19" spans="1:5" ht="24.95" customHeight="1" thickBot="1">
      <c r="A19" s="4"/>
      <c r="B19" s="157"/>
      <c r="C19" s="8" t="s">
        <v>39</v>
      </c>
      <c r="D19" s="136"/>
      <c r="E19" s="152"/>
    </row>
    <row r="20" spans="1:5" ht="24.95" customHeight="1" thickBot="1">
      <c r="A20" s="4"/>
      <c r="B20" s="157"/>
      <c r="C20" s="8" t="s">
        <v>174</v>
      </c>
      <c r="D20" s="142"/>
      <c r="E20" s="152"/>
    </row>
    <row r="21" spans="1:5" ht="24.95" customHeight="1" thickBot="1">
      <c r="A21" s="4"/>
      <c r="B21" s="154" t="s">
        <v>45</v>
      </c>
      <c r="C21" s="96" t="s">
        <v>162</v>
      </c>
      <c r="D21" s="138"/>
      <c r="E21" s="152"/>
    </row>
    <row r="22" spans="1:5" ht="24.95" customHeight="1" thickBot="1">
      <c r="B22" s="155"/>
      <c r="C22" s="21" t="s">
        <v>41</v>
      </c>
      <c r="D22" s="136"/>
      <c r="E22" s="152"/>
    </row>
    <row r="23" spans="1:5" ht="24.95" customHeight="1" thickBot="1">
      <c r="B23" s="155"/>
      <c r="C23" s="98" t="s">
        <v>32</v>
      </c>
      <c r="D23" s="136"/>
      <c r="E23" s="152"/>
    </row>
    <row r="24" spans="1:5" ht="24.95" customHeight="1" thickBot="1">
      <c r="B24" s="156"/>
      <c r="C24" s="99" t="s">
        <v>33</v>
      </c>
      <c r="D24" s="139"/>
      <c r="E24" s="152"/>
    </row>
    <row r="25" spans="1:5" ht="18.75" customHeight="1">
      <c r="B25" s="97"/>
      <c r="C25" s="97"/>
      <c r="D25" s="117"/>
    </row>
    <row r="26" spans="1:5" ht="18.75" customHeight="1" thickBot="1">
      <c r="A26" s="3" t="s">
        <v>48</v>
      </c>
      <c r="B26" s="97"/>
      <c r="C26" s="97"/>
      <c r="D26" s="117"/>
    </row>
    <row r="27" spans="1:5" ht="24.95" customHeight="1" thickBot="1">
      <c r="B27" s="25" t="s">
        <v>85</v>
      </c>
      <c r="C27" s="22" t="s">
        <v>47</v>
      </c>
      <c r="D27" s="140"/>
      <c r="E27" s="132" t="s">
        <v>221</v>
      </c>
    </row>
    <row r="28" spans="1:5" ht="46.5" customHeight="1" thickBot="1">
      <c r="B28" s="26" t="s">
        <v>139</v>
      </c>
      <c r="C28" s="23" t="s">
        <v>185</v>
      </c>
      <c r="D28" s="136"/>
      <c r="E28" s="133" t="s">
        <v>222</v>
      </c>
    </row>
    <row r="29" spans="1:5" ht="64.5" customHeight="1" thickBot="1">
      <c r="B29" s="119" t="s">
        <v>172</v>
      </c>
      <c r="C29" s="24" t="s">
        <v>173</v>
      </c>
      <c r="D29" s="137"/>
      <c r="E29" s="134" t="s">
        <v>225</v>
      </c>
    </row>
    <row r="30" spans="1:5" ht="56.25" customHeight="1" thickBot="1">
      <c r="B30" s="27" t="s">
        <v>95</v>
      </c>
      <c r="C30" s="23" t="s">
        <v>171</v>
      </c>
      <c r="D30" s="141"/>
      <c r="E30" s="134" t="s">
        <v>223</v>
      </c>
    </row>
  </sheetData>
  <sheetProtection algorithmName="SHA-512" hashValue="txk5UAIS8tDPSJKIqkQdemW59tyWg+dAnLTG+aLfgcGLSJkWnZEIOB+nzUtG1z9K5f2y6zBEYB3TmS+DbAl7kA==" saltValue="we1U1rZMH3ODA76MlMq7+A==" spinCount="100000" sheet="1" objects="1" scenarios="1"/>
  <mergeCells count="10">
    <mergeCell ref="E3:E8"/>
    <mergeCell ref="E9:E14"/>
    <mergeCell ref="E15:E17"/>
    <mergeCell ref="E18:E24"/>
    <mergeCell ref="B21:B24"/>
    <mergeCell ref="B4:B6"/>
    <mergeCell ref="B7:B8"/>
    <mergeCell ref="B11:B13"/>
    <mergeCell ref="B18:B20"/>
    <mergeCell ref="B15:B17"/>
  </mergeCells>
  <phoneticPr fontId="10"/>
  <dataValidations count="3">
    <dataValidation type="whole" imeMode="halfAlpha" allowBlank="1" showInputMessage="1" showErrorMessage="1" error="数字のみ入力してください。" sqref="D30 D29">
      <formula1>1</formula1>
      <formula2>1000</formula2>
    </dataValidation>
    <dataValidation imeMode="fullKatakana" allowBlank="1" showInputMessage="1" showErrorMessage="1" sqref="D17"/>
    <dataValidation imeMode="halfAlpha" allowBlank="1" showInputMessage="1" showErrorMessage="1" sqref="D10 D11 D18 D19 D20 D22"/>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'（非表示シート）サービス一覧'!$A$2:$A$30</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R26"/>
  <sheetViews>
    <sheetView showGridLines="0" view="pageBreakPreview" zoomScale="145" zoomScaleNormal="100" zoomScaleSheetLayoutView="145" workbookViewId="0">
      <selection activeCell="A2" sqref="A2"/>
    </sheetView>
  </sheetViews>
  <sheetFormatPr defaultRowHeight="27" customHeight="1"/>
  <cols>
    <col min="1" max="1" width="4.625" style="69" customWidth="1"/>
    <col min="2" max="6" width="9" style="69"/>
    <col min="7" max="7" width="9" style="69" customWidth="1"/>
    <col min="8" max="15" width="3.375" style="69" customWidth="1"/>
    <col min="16" max="16" width="4.625" style="69" customWidth="1"/>
    <col min="17" max="16384" width="9" style="69"/>
  </cols>
  <sheetData>
    <row r="1" spans="1:18" ht="17.25">
      <c r="A1" s="68" t="s">
        <v>96</v>
      </c>
    </row>
    <row r="2" spans="1:18" ht="13.5"/>
    <row r="3" spans="1:18" ht="22.5" customHeight="1">
      <c r="A3" s="163" t="s">
        <v>97</v>
      </c>
      <c r="B3" s="163"/>
      <c r="C3" s="163"/>
      <c r="D3" s="163"/>
      <c r="E3" s="163"/>
      <c r="F3" s="163"/>
      <c r="G3" s="163"/>
      <c r="H3" s="163"/>
      <c r="I3" s="163"/>
      <c r="J3" s="163"/>
      <c r="K3" s="163"/>
      <c r="L3" s="163"/>
      <c r="M3" s="163"/>
      <c r="N3" s="163"/>
      <c r="O3" s="163"/>
      <c r="P3" s="163"/>
    </row>
    <row r="4" spans="1:18" ht="13.5"/>
    <row r="5" spans="1:18" ht="22.5" customHeight="1">
      <c r="B5" s="57" t="s">
        <v>50</v>
      </c>
      <c r="C5" s="29" t="s">
        <v>51</v>
      </c>
      <c r="D5" s="164" t="str">
        <f>A_基本情報入力シート!D16&amp;"("&amp;A_基本情報入力シート!D17&amp;")"</f>
        <v>()</v>
      </c>
      <c r="E5" s="164"/>
      <c r="F5" s="165"/>
      <c r="G5" s="166" t="s">
        <v>52</v>
      </c>
      <c r="H5" s="167"/>
      <c r="I5" s="164">
        <f>A_基本情報入力シート!D15</f>
        <v>0</v>
      </c>
      <c r="J5" s="164"/>
      <c r="K5" s="164"/>
      <c r="L5" s="164"/>
      <c r="M5" s="164"/>
      <c r="N5" s="164"/>
      <c r="O5" s="165"/>
    </row>
    <row r="6" spans="1:18" ht="22.5" customHeight="1">
      <c r="B6" s="168" t="s">
        <v>53</v>
      </c>
      <c r="C6" s="29" t="s">
        <v>163</v>
      </c>
      <c r="D6" s="170">
        <f>A_基本情報入力シート!D21</f>
        <v>0</v>
      </c>
      <c r="E6" s="171"/>
      <c r="F6" s="171"/>
      <c r="G6" s="171"/>
      <c r="H6" s="166" t="s">
        <v>164</v>
      </c>
      <c r="I6" s="172"/>
      <c r="J6" s="167"/>
      <c r="K6" s="173">
        <f>A_基本情報入力シート!D22</f>
        <v>0</v>
      </c>
      <c r="L6" s="164"/>
      <c r="M6" s="164"/>
      <c r="N6" s="164"/>
      <c r="O6" s="165"/>
    </row>
    <row r="7" spans="1:18" ht="22.5" customHeight="1">
      <c r="B7" s="169"/>
      <c r="C7" s="29" t="s">
        <v>54</v>
      </c>
      <c r="D7" s="173" t="str">
        <f>DBCS(A_基本情報入力シート!D23&amp;"　"&amp;A_基本情報入力シート!D24)</f>
        <v>　</v>
      </c>
      <c r="E7" s="164"/>
      <c r="F7" s="164"/>
      <c r="G7" s="164"/>
      <c r="H7" s="164"/>
      <c r="I7" s="164"/>
      <c r="J7" s="164"/>
      <c r="K7" s="164"/>
      <c r="L7" s="164"/>
      <c r="M7" s="164"/>
      <c r="N7" s="164"/>
      <c r="O7" s="165"/>
    </row>
    <row r="8" spans="1:18" ht="22.5" customHeight="1">
      <c r="B8" s="57" t="s">
        <v>55</v>
      </c>
      <c r="C8" s="29" t="s">
        <v>56</v>
      </c>
      <c r="D8" s="164">
        <f>A_基本情報入力シート!D18</f>
        <v>0</v>
      </c>
      <c r="E8" s="165"/>
      <c r="F8" s="166" t="s">
        <v>98</v>
      </c>
      <c r="G8" s="167"/>
      <c r="H8" s="164">
        <f>A_基本情報入力シート!D20</f>
        <v>0</v>
      </c>
      <c r="I8" s="164"/>
      <c r="J8" s="164"/>
      <c r="K8" s="164"/>
      <c r="L8" s="164"/>
      <c r="M8" s="164"/>
      <c r="N8" s="164"/>
      <c r="O8" s="165"/>
    </row>
    <row r="9" spans="1:18" ht="13.5"/>
    <row r="10" spans="1:18" ht="15" customHeight="1">
      <c r="B10" s="70" t="s">
        <v>57</v>
      </c>
    </row>
    <row r="11" spans="1:18" ht="22.5" customHeight="1">
      <c r="B11" s="57" t="s">
        <v>58</v>
      </c>
      <c r="C11" s="174" t="s">
        <v>59</v>
      </c>
      <c r="D11" s="174"/>
      <c r="E11" s="174"/>
      <c r="F11" s="174"/>
      <c r="G11" s="174"/>
      <c r="H11" s="174"/>
      <c r="I11" s="174"/>
      <c r="J11" s="174"/>
      <c r="K11" s="174"/>
      <c r="L11" s="174"/>
      <c r="M11" s="174"/>
      <c r="N11" s="174"/>
      <c r="O11" s="174"/>
    </row>
    <row r="12" spans="1:18" ht="22.5" customHeight="1">
      <c r="B12" s="100"/>
      <c r="C12" s="175" t="s">
        <v>99</v>
      </c>
      <c r="D12" s="176"/>
      <c r="E12" s="176"/>
      <c r="F12" s="176"/>
      <c r="G12" s="176"/>
      <c r="H12" s="176"/>
      <c r="I12" s="176"/>
      <c r="J12" s="176"/>
      <c r="K12" s="176"/>
      <c r="L12" s="176"/>
      <c r="M12" s="176"/>
      <c r="N12" s="176"/>
      <c r="O12" s="177"/>
      <c r="R12" s="101" t="b">
        <v>0</v>
      </c>
    </row>
    <row r="13" spans="1:18" ht="22.5" customHeight="1">
      <c r="B13" s="100"/>
      <c r="C13" s="160" t="s">
        <v>226</v>
      </c>
      <c r="D13" s="161"/>
      <c r="E13" s="161"/>
      <c r="F13" s="161"/>
      <c r="G13" s="161"/>
      <c r="H13" s="161"/>
      <c r="I13" s="161"/>
      <c r="J13" s="161"/>
      <c r="K13" s="161"/>
      <c r="L13" s="161"/>
      <c r="M13" s="161"/>
      <c r="N13" s="161"/>
      <c r="O13" s="162"/>
      <c r="R13" s="101" t="b">
        <v>0</v>
      </c>
    </row>
    <row r="14" spans="1:18" ht="22.5" customHeight="1">
      <c r="B14" s="100"/>
      <c r="C14" s="175" t="s">
        <v>100</v>
      </c>
      <c r="D14" s="176"/>
      <c r="E14" s="176"/>
      <c r="F14" s="176"/>
      <c r="G14" s="176"/>
      <c r="H14" s="176"/>
      <c r="I14" s="176"/>
      <c r="J14" s="176"/>
      <c r="K14" s="176"/>
      <c r="L14" s="176"/>
      <c r="M14" s="176"/>
      <c r="N14" s="176"/>
      <c r="O14" s="177"/>
      <c r="R14" s="101" t="b">
        <v>0</v>
      </c>
    </row>
    <row r="15" spans="1:18" ht="22.5" customHeight="1">
      <c r="B15" s="100"/>
      <c r="C15" s="175" t="s">
        <v>227</v>
      </c>
      <c r="D15" s="176"/>
      <c r="E15" s="176"/>
      <c r="F15" s="176"/>
      <c r="G15" s="176"/>
      <c r="H15" s="176"/>
      <c r="I15" s="176"/>
      <c r="J15" s="176"/>
      <c r="K15" s="176"/>
      <c r="L15" s="176"/>
      <c r="M15" s="176"/>
      <c r="N15" s="176"/>
      <c r="O15" s="177"/>
      <c r="R15" s="101" t="b">
        <v>0</v>
      </c>
    </row>
    <row r="16" spans="1:18" ht="23.25" customHeight="1">
      <c r="B16" s="100"/>
      <c r="C16" s="175" t="s">
        <v>101</v>
      </c>
      <c r="D16" s="176"/>
      <c r="E16" s="176"/>
      <c r="F16" s="176"/>
      <c r="G16" s="176"/>
      <c r="H16" s="176"/>
      <c r="I16" s="176"/>
      <c r="J16" s="176"/>
      <c r="K16" s="176"/>
      <c r="L16" s="176"/>
      <c r="M16" s="176"/>
      <c r="N16" s="176"/>
      <c r="O16" s="177"/>
      <c r="R16" s="101" t="b">
        <v>0</v>
      </c>
    </row>
    <row r="17" spans="2:18" ht="29.25" customHeight="1">
      <c r="B17" s="100"/>
      <c r="C17" s="186" t="s">
        <v>102</v>
      </c>
      <c r="D17" s="187"/>
      <c r="E17" s="187"/>
      <c r="F17" s="187"/>
      <c r="G17" s="187"/>
      <c r="H17" s="187"/>
      <c r="I17" s="187"/>
      <c r="J17" s="187"/>
      <c r="K17" s="187"/>
      <c r="L17" s="187"/>
      <c r="M17" s="187"/>
      <c r="N17" s="187"/>
      <c r="O17" s="188"/>
      <c r="R17" s="101" t="b">
        <v>0</v>
      </c>
    </row>
    <row r="18" spans="2:18" ht="29.25" customHeight="1">
      <c r="B18" s="100"/>
      <c r="C18" s="180" t="s">
        <v>234</v>
      </c>
      <c r="D18" s="181"/>
      <c r="E18" s="181"/>
      <c r="F18" s="181"/>
      <c r="G18" s="181"/>
      <c r="H18" s="181"/>
      <c r="I18" s="181"/>
      <c r="J18" s="181"/>
      <c r="K18" s="181"/>
      <c r="L18" s="181"/>
      <c r="M18" s="181"/>
      <c r="N18" s="181"/>
      <c r="O18" s="182"/>
      <c r="R18" s="101" t="b">
        <v>0</v>
      </c>
    </row>
    <row r="19" spans="2:18" ht="22.5" customHeight="1">
      <c r="B19" s="71" t="str">
        <f>IF(R19="true","☑","□")</f>
        <v>□</v>
      </c>
      <c r="C19" s="185" t="s">
        <v>228</v>
      </c>
      <c r="D19" s="185"/>
      <c r="E19" s="185"/>
      <c r="F19" s="185"/>
      <c r="G19" s="185"/>
      <c r="H19" s="185"/>
      <c r="I19" s="185"/>
      <c r="J19" s="185"/>
      <c r="K19" s="185"/>
      <c r="L19" s="185"/>
      <c r="M19" s="185"/>
      <c r="N19" s="185"/>
      <c r="O19" s="185"/>
      <c r="R19" s="102" t="str">
        <f>IF(COUNTIF(R12:R18,"TRUE")&gt;=7,"TRUE","FALSE")</f>
        <v>FALSE</v>
      </c>
    </row>
    <row r="20" spans="2:18" ht="22.5" customHeight="1">
      <c r="B20" s="120"/>
      <c r="C20" s="183"/>
      <c r="D20" s="183"/>
      <c r="E20" s="183"/>
      <c r="F20" s="183"/>
      <c r="G20" s="183"/>
      <c r="H20" s="183"/>
      <c r="I20" s="183"/>
      <c r="J20" s="183"/>
      <c r="K20" s="183"/>
      <c r="L20" s="183"/>
      <c r="M20" s="183"/>
      <c r="N20" s="183"/>
      <c r="O20" s="183"/>
      <c r="R20" s="102"/>
    </row>
    <row r="21" spans="2:18" ht="15" customHeight="1">
      <c r="B21" s="72" t="s">
        <v>60</v>
      </c>
    </row>
    <row r="22" spans="2:18" ht="45" customHeight="1">
      <c r="B22" s="73" t="s">
        <v>61</v>
      </c>
      <c r="C22" s="179" t="s">
        <v>237</v>
      </c>
      <c r="D22" s="179"/>
      <c r="E22" s="179"/>
      <c r="F22" s="179"/>
      <c r="G22" s="179"/>
      <c r="H22" s="179"/>
      <c r="I22" s="179"/>
      <c r="J22" s="179"/>
      <c r="K22" s="179"/>
      <c r="L22" s="179"/>
      <c r="M22" s="179"/>
      <c r="N22" s="179"/>
      <c r="O22" s="179"/>
      <c r="P22" s="179"/>
    </row>
    <row r="23" spans="2:18" ht="60.75" customHeight="1">
      <c r="B23" s="73" t="s">
        <v>62</v>
      </c>
      <c r="C23" s="178" t="s">
        <v>231</v>
      </c>
      <c r="D23" s="178"/>
      <c r="E23" s="178"/>
      <c r="F23" s="178"/>
      <c r="G23" s="178"/>
      <c r="H23" s="178"/>
      <c r="I23" s="178"/>
      <c r="J23" s="178"/>
      <c r="K23" s="178"/>
      <c r="L23" s="178"/>
      <c r="M23" s="178"/>
      <c r="N23" s="178"/>
      <c r="O23" s="178"/>
      <c r="P23" s="178"/>
    </row>
    <row r="24" spans="2:18" ht="49.5" customHeight="1">
      <c r="B24" s="73" t="s">
        <v>86</v>
      </c>
      <c r="C24" s="179" t="s">
        <v>232</v>
      </c>
      <c r="D24" s="179"/>
      <c r="E24" s="179"/>
      <c r="F24" s="179"/>
      <c r="G24" s="179"/>
      <c r="H24" s="179"/>
      <c r="I24" s="179"/>
      <c r="J24" s="179"/>
      <c r="K24" s="179"/>
      <c r="L24" s="179"/>
      <c r="M24" s="179"/>
      <c r="N24" s="179"/>
      <c r="O24" s="179"/>
      <c r="P24" s="179"/>
    </row>
    <row r="25" spans="2:18" ht="120.75" customHeight="1">
      <c r="B25" s="73" t="s">
        <v>87</v>
      </c>
      <c r="C25" s="184" t="s">
        <v>233</v>
      </c>
      <c r="D25" s="178"/>
      <c r="E25" s="178"/>
      <c r="F25" s="178"/>
      <c r="G25" s="178"/>
      <c r="H25" s="178"/>
      <c r="I25" s="178"/>
      <c r="J25" s="178"/>
      <c r="K25" s="178"/>
      <c r="L25" s="178"/>
      <c r="M25" s="178"/>
      <c r="N25" s="178"/>
      <c r="O25" s="178"/>
      <c r="P25" s="178"/>
    </row>
    <row r="26" spans="2:18" ht="46.5" customHeight="1">
      <c r="B26" s="73" t="s">
        <v>235</v>
      </c>
      <c r="C26" s="179" t="s">
        <v>236</v>
      </c>
      <c r="D26" s="179"/>
      <c r="E26" s="179"/>
      <c r="F26" s="179"/>
      <c r="G26" s="179"/>
      <c r="H26" s="179"/>
      <c r="I26" s="179"/>
      <c r="J26" s="179"/>
      <c r="K26" s="179"/>
      <c r="L26" s="179"/>
      <c r="M26" s="179"/>
      <c r="N26" s="179"/>
      <c r="O26" s="179"/>
      <c r="P26" s="179"/>
    </row>
  </sheetData>
  <sheetProtection algorithmName="SHA-512" hashValue="vbe/XldPGmgIazMX+E6dZwq2THoZRtVuerWn9hFqbREt+9ct+z5wnZS/q/GfoJzLH10k4TPPjoZt9Dy01pH3VQ==" saltValue="i92VBNmeog11wPW1glQsAg==" spinCount="100000" sheet="1" objects="1" scenarios="1"/>
  <mergeCells count="27">
    <mergeCell ref="C26:P26"/>
    <mergeCell ref="C25:P25"/>
    <mergeCell ref="C19:O19"/>
    <mergeCell ref="C17:O17"/>
    <mergeCell ref="C22:P22"/>
    <mergeCell ref="C14:O14"/>
    <mergeCell ref="C15:O15"/>
    <mergeCell ref="C16:O16"/>
    <mergeCell ref="C23:P23"/>
    <mergeCell ref="C24:P24"/>
    <mergeCell ref="C18:O18"/>
    <mergeCell ref="C20:O20"/>
    <mergeCell ref="C13:O13"/>
    <mergeCell ref="A3:P3"/>
    <mergeCell ref="D5:F5"/>
    <mergeCell ref="G5:H5"/>
    <mergeCell ref="I5:O5"/>
    <mergeCell ref="B6:B7"/>
    <mergeCell ref="D6:G6"/>
    <mergeCell ref="H6:J6"/>
    <mergeCell ref="D7:O7"/>
    <mergeCell ref="K6:O6"/>
    <mergeCell ref="D8:E8"/>
    <mergeCell ref="F8:G8"/>
    <mergeCell ref="H8:O8"/>
    <mergeCell ref="C11:O11"/>
    <mergeCell ref="C12:O12"/>
  </mergeCells>
  <phoneticPr fontId="10"/>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1</xdr:col>
                    <xdr:colOff>238125</xdr:colOff>
                    <xdr:row>11</xdr:row>
                    <xdr:rowOff>19050</xdr:rowOff>
                  </from>
                  <to>
                    <xdr:col>1</xdr:col>
                    <xdr:colOff>485775</xdr:colOff>
                    <xdr:row>11</xdr:row>
                    <xdr:rowOff>257175</xdr:rowOff>
                  </to>
                </anchor>
              </controlPr>
            </control>
          </mc:Choice>
        </mc:AlternateContent>
        <mc:AlternateContent xmlns:mc="http://schemas.openxmlformats.org/markup-compatibility/2006">
          <mc:Choice Requires="x14">
            <control shapeId="14358" r:id="rId5" name="Check Box 22">
              <controlPr locked="0" defaultSize="0" autoFill="0" autoLine="0" autoPict="0">
                <anchor moveWithCells="1">
                  <from>
                    <xdr:col>1</xdr:col>
                    <xdr:colOff>228600</xdr:colOff>
                    <xdr:row>13</xdr:row>
                    <xdr:rowOff>19050</xdr:rowOff>
                  </from>
                  <to>
                    <xdr:col>1</xdr:col>
                    <xdr:colOff>476250</xdr:colOff>
                    <xdr:row>13</xdr:row>
                    <xdr:rowOff>257175</xdr:rowOff>
                  </to>
                </anchor>
              </controlPr>
            </control>
          </mc:Choice>
        </mc:AlternateContent>
        <mc:AlternateContent xmlns:mc="http://schemas.openxmlformats.org/markup-compatibility/2006">
          <mc:Choice Requires="x14">
            <control shapeId="14359" r:id="rId6" name="Check Box 23">
              <controlPr locked="0" defaultSize="0" autoFill="0" autoLine="0" autoPict="0">
                <anchor moveWithCells="1">
                  <from>
                    <xdr:col>1</xdr:col>
                    <xdr:colOff>228600</xdr:colOff>
                    <xdr:row>12</xdr:row>
                    <xdr:rowOff>19050</xdr:rowOff>
                  </from>
                  <to>
                    <xdr:col>1</xdr:col>
                    <xdr:colOff>476250</xdr:colOff>
                    <xdr:row>12</xdr:row>
                    <xdr:rowOff>257175</xdr:rowOff>
                  </to>
                </anchor>
              </controlPr>
            </control>
          </mc:Choice>
        </mc:AlternateContent>
        <mc:AlternateContent xmlns:mc="http://schemas.openxmlformats.org/markup-compatibility/2006">
          <mc:Choice Requires="x14">
            <control shapeId="14360" r:id="rId7" name="Check Box 24">
              <controlPr locked="0" defaultSize="0" autoFill="0" autoLine="0" autoPict="0">
                <anchor moveWithCells="1">
                  <from>
                    <xdr:col>1</xdr:col>
                    <xdr:colOff>219075</xdr:colOff>
                    <xdr:row>14</xdr:row>
                    <xdr:rowOff>19050</xdr:rowOff>
                  </from>
                  <to>
                    <xdr:col>1</xdr:col>
                    <xdr:colOff>466725</xdr:colOff>
                    <xdr:row>14</xdr:row>
                    <xdr:rowOff>266700</xdr:rowOff>
                  </to>
                </anchor>
              </controlPr>
            </control>
          </mc:Choice>
        </mc:AlternateContent>
        <mc:AlternateContent xmlns:mc="http://schemas.openxmlformats.org/markup-compatibility/2006">
          <mc:Choice Requires="x14">
            <control shapeId="14362" r:id="rId8" name="Check Box 26">
              <controlPr locked="0" defaultSize="0" autoFill="0" autoLine="0" autoPict="0">
                <anchor moveWithCells="1">
                  <from>
                    <xdr:col>1</xdr:col>
                    <xdr:colOff>219075</xdr:colOff>
                    <xdr:row>16</xdr:row>
                    <xdr:rowOff>28575</xdr:rowOff>
                  </from>
                  <to>
                    <xdr:col>1</xdr:col>
                    <xdr:colOff>466725</xdr:colOff>
                    <xdr:row>16</xdr:row>
                    <xdr:rowOff>266700</xdr:rowOff>
                  </to>
                </anchor>
              </controlPr>
            </control>
          </mc:Choice>
        </mc:AlternateContent>
        <mc:AlternateContent xmlns:mc="http://schemas.openxmlformats.org/markup-compatibility/2006">
          <mc:Choice Requires="x14">
            <control shapeId="14363" r:id="rId9" name="Check Box 27">
              <controlPr locked="0" defaultSize="0" autoFill="0" autoLine="0" autoPict="0">
                <anchor moveWithCells="1">
                  <from>
                    <xdr:col>1</xdr:col>
                    <xdr:colOff>219075</xdr:colOff>
                    <xdr:row>15</xdr:row>
                    <xdr:rowOff>28575</xdr:rowOff>
                  </from>
                  <to>
                    <xdr:col>1</xdr:col>
                    <xdr:colOff>466725</xdr:colOff>
                    <xdr:row>15</xdr:row>
                    <xdr:rowOff>266700</xdr:rowOff>
                  </to>
                </anchor>
              </controlPr>
            </control>
          </mc:Choice>
        </mc:AlternateContent>
        <mc:AlternateContent xmlns:mc="http://schemas.openxmlformats.org/markup-compatibility/2006">
          <mc:Choice Requires="x14">
            <control shapeId="14364" r:id="rId10" name="Check Box 28">
              <controlPr locked="0" defaultSize="0" autoFill="0" autoLine="0" autoPict="0">
                <anchor moveWithCells="1">
                  <from>
                    <xdr:col>1</xdr:col>
                    <xdr:colOff>219075</xdr:colOff>
                    <xdr:row>17</xdr:row>
                    <xdr:rowOff>47625</xdr:rowOff>
                  </from>
                  <to>
                    <xdr:col>1</xdr:col>
                    <xdr:colOff>466725</xdr:colOff>
                    <xdr:row>17</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I43"/>
  <sheetViews>
    <sheetView view="pageBreakPreview" zoomScaleNormal="100" zoomScaleSheetLayoutView="100" workbookViewId="0">
      <selection activeCell="A2" sqref="A2"/>
    </sheetView>
  </sheetViews>
  <sheetFormatPr defaultRowHeight="13.5"/>
  <cols>
    <col min="1" max="3" width="9.625" style="59" customWidth="1"/>
    <col min="4" max="4" width="11.625" style="59" bestFit="1" customWidth="1"/>
    <col min="5" max="9" width="9.625" style="59" customWidth="1"/>
    <col min="10" max="16384" width="9" style="59"/>
  </cols>
  <sheetData>
    <row r="2" spans="1:9" ht="14.25">
      <c r="A2" s="58" t="s">
        <v>103</v>
      </c>
      <c r="B2" s="58"/>
      <c r="C2" s="58"/>
      <c r="D2" s="58"/>
      <c r="E2" s="58"/>
      <c r="F2" s="58"/>
      <c r="G2" s="58"/>
      <c r="H2" s="58"/>
      <c r="I2" s="58"/>
    </row>
    <row r="3" spans="1:9" ht="14.25">
      <c r="A3" s="58"/>
      <c r="B3" s="58"/>
      <c r="C3" s="58"/>
      <c r="D3" s="58"/>
      <c r="E3" s="58"/>
      <c r="F3" s="58"/>
      <c r="G3" s="58"/>
      <c r="H3" s="58"/>
      <c r="I3" s="58"/>
    </row>
    <row r="4" spans="1:9" ht="14.25">
      <c r="A4" s="58"/>
      <c r="B4" s="58"/>
      <c r="C4" s="58"/>
      <c r="D4" s="58"/>
      <c r="E4" s="58"/>
      <c r="F4" s="58"/>
      <c r="G4" s="58"/>
      <c r="H4" s="58"/>
      <c r="I4" s="58"/>
    </row>
    <row r="5" spans="1:9" ht="14.25">
      <c r="A5" s="58"/>
      <c r="B5" s="58"/>
      <c r="C5" s="58"/>
      <c r="D5" s="58"/>
      <c r="E5" s="58"/>
      <c r="F5" s="58"/>
      <c r="G5" s="192" t="str">
        <f>IF(A_基本情報入力シート!D28&lt;&gt;0,DBCS(A_基本情報入力シート!D28),"番号")</f>
        <v>番号</v>
      </c>
      <c r="H5" s="192"/>
      <c r="I5" s="192"/>
    </row>
    <row r="6" spans="1:9" ht="14.25">
      <c r="A6" s="58"/>
      <c r="B6" s="58"/>
      <c r="C6" s="58"/>
      <c r="D6" s="58"/>
      <c r="E6" s="58"/>
      <c r="F6" s="58"/>
      <c r="G6" s="193" t="str">
        <f>TEXT(A_基本情報入力シート!D27,"[dbnum3]ggge年m月d日")</f>
        <v>明治３３年１月０日</v>
      </c>
      <c r="H6" s="193"/>
      <c r="I6" s="193"/>
    </row>
    <row r="7" spans="1:9" ht="18" customHeight="1">
      <c r="A7" s="58"/>
      <c r="B7" s="58"/>
      <c r="C7" s="58"/>
      <c r="D7" s="58"/>
      <c r="E7" s="58"/>
      <c r="F7" s="58"/>
      <c r="G7" s="58"/>
      <c r="H7" s="58"/>
      <c r="I7" s="58"/>
    </row>
    <row r="8" spans="1:9" ht="14.25">
      <c r="A8" s="58" t="s">
        <v>14</v>
      </c>
      <c r="B8" s="58"/>
      <c r="C8" s="58"/>
      <c r="D8" s="58"/>
      <c r="E8" s="58"/>
      <c r="F8" s="58"/>
      <c r="G8" s="58"/>
      <c r="H8" s="58"/>
      <c r="I8" s="58"/>
    </row>
    <row r="9" spans="1:9" ht="14.25">
      <c r="A9" s="58"/>
      <c r="B9" s="58"/>
      <c r="C9" s="58"/>
      <c r="D9" s="58"/>
      <c r="E9" s="58"/>
      <c r="F9" s="58"/>
      <c r="G9" s="58"/>
      <c r="H9" s="58"/>
      <c r="I9" s="58"/>
    </row>
    <row r="10" spans="1:9" ht="14.25">
      <c r="A10" s="58"/>
      <c r="B10" s="58"/>
      <c r="C10" s="58"/>
      <c r="D10" s="58"/>
      <c r="E10" s="58"/>
      <c r="F10" s="58"/>
      <c r="G10" s="58"/>
      <c r="H10" s="58"/>
      <c r="I10" s="58"/>
    </row>
    <row r="11" spans="1:9" ht="14.25">
      <c r="A11" s="58"/>
      <c r="B11" s="58"/>
      <c r="C11" s="58"/>
      <c r="D11" s="58"/>
      <c r="E11" s="58"/>
      <c r="F11" s="58"/>
      <c r="G11" s="58"/>
      <c r="H11" s="58"/>
      <c r="I11" s="58"/>
    </row>
    <row r="12" spans="1:9" ht="14.25">
      <c r="A12" s="58"/>
      <c r="B12" s="58"/>
      <c r="C12" s="58"/>
      <c r="D12" s="58"/>
      <c r="E12" s="87" t="s">
        <v>1</v>
      </c>
      <c r="F12" s="196" t="str">
        <f>DBCS(A_基本情報入力シート!D5&amp;"　"&amp;A_基本情報入力シート!D6)</f>
        <v>　</v>
      </c>
      <c r="G12" s="196"/>
      <c r="H12" s="196"/>
      <c r="I12" s="196"/>
    </row>
    <row r="13" spans="1:9" ht="14.25">
      <c r="A13" s="58"/>
      <c r="B13" s="58"/>
      <c r="C13" s="58"/>
      <c r="D13" s="58"/>
      <c r="E13" s="87" t="s">
        <v>15</v>
      </c>
      <c r="F13" s="196">
        <f>A_基本情報入力シート!D3</f>
        <v>0</v>
      </c>
      <c r="G13" s="196"/>
      <c r="H13" s="196"/>
      <c r="I13" s="196"/>
    </row>
    <row r="14" spans="1:9" ht="14.25">
      <c r="A14" s="58"/>
      <c r="B14" s="58"/>
      <c r="C14" s="58"/>
      <c r="D14" s="58"/>
      <c r="E14" s="87" t="s">
        <v>16</v>
      </c>
      <c r="F14" s="196" t="str">
        <f>A_基本情報入力シート!D7&amp;"　"&amp;A_基本情報入力シート!D8</f>
        <v>　</v>
      </c>
      <c r="G14" s="196"/>
      <c r="H14" s="196"/>
      <c r="I14" s="196"/>
    </row>
    <row r="15" spans="1:9" ht="14.25">
      <c r="A15" s="58"/>
      <c r="B15" s="58"/>
      <c r="C15" s="58"/>
      <c r="D15" s="58"/>
      <c r="E15" s="58"/>
      <c r="F15" s="58"/>
      <c r="G15" s="58"/>
      <c r="H15" s="58"/>
      <c r="I15" s="58"/>
    </row>
    <row r="16" spans="1:9" ht="14.25">
      <c r="A16" s="58"/>
      <c r="B16" s="58"/>
      <c r="C16" s="58"/>
      <c r="D16" s="58"/>
      <c r="E16" s="58"/>
      <c r="F16" s="58"/>
      <c r="G16" s="58"/>
      <c r="H16" s="58"/>
      <c r="I16" s="58"/>
    </row>
    <row r="17" spans="1:9" ht="14.25">
      <c r="A17" s="58"/>
      <c r="B17" s="58"/>
      <c r="C17" s="58"/>
      <c r="D17" s="58"/>
      <c r="E17" s="58"/>
      <c r="F17" s="58"/>
      <c r="G17" s="58"/>
      <c r="H17" s="58"/>
      <c r="I17" s="58"/>
    </row>
    <row r="18" spans="1:9" ht="14.25">
      <c r="A18" s="58"/>
      <c r="B18" s="58"/>
      <c r="C18" s="58"/>
      <c r="D18" s="58"/>
      <c r="E18" s="58"/>
      <c r="F18" s="58"/>
      <c r="G18" s="58"/>
      <c r="H18" s="58"/>
      <c r="I18" s="58"/>
    </row>
    <row r="19" spans="1:9" ht="14.25">
      <c r="A19" s="194" t="s">
        <v>229</v>
      </c>
      <c r="B19" s="194"/>
      <c r="C19" s="194"/>
      <c r="D19" s="194"/>
      <c r="E19" s="194"/>
      <c r="F19" s="194"/>
      <c r="G19" s="194"/>
      <c r="H19" s="194"/>
      <c r="I19" s="194"/>
    </row>
    <row r="20" spans="1:9" ht="14.25">
      <c r="A20" s="60"/>
      <c r="B20" s="60"/>
      <c r="C20" s="60"/>
      <c r="D20" s="60"/>
      <c r="E20" s="60"/>
      <c r="F20" s="60"/>
      <c r="G20" s="60"/>
      <c r="H20" s="60"/>
      <c r="I20" s="60"/>
    </row>
    <row r="21" spans="1:9" ht="14.25">
      <c r="A21" s="60"/>
      <c r="B21" s="60"/>
      <c r="C21" s="60"/>
      <c r="D21" s="60"/>
      <c r="E21" s="60"/>
      <c r="F21" s="60"/>
      <c r="G21" s="60"/>
      <c r="H21" s="60"/>
      <c r="I21" s="60"/>
    </row>
    <row r="22" spans="1:9" ht="14.25" customHeight="1">
      <c r="A22" s="195" t="str">
        <f>"　令和７年２月１３日６高ケ推第２１８１号"&amp;IF(A_基本情報入力シート!D29=1,"","－"&amp;DBCS(A_基本情報入力シート!D29))&amp;"で交付決定を受けた福岡県介護ロボット導入支援事業費補助金に係る実績報告について、福岡県介護ロボット導入支援事業費補助金交付要綱第１５条の規定に基づき、下記の関係書類を添えて報告します。"</f>
        <v>　令和７年２月１３日６高ケ推第２１８１号－で交付決定を受けた福岡県介護ロボット導入支援事業費補助金に係る実績報告について、福岡県介護ロボット導入支援事業費補助金交付要綱第１５条の規定に基づき、下記の関係書類を添えて報告します。</v>
      </c>
      <c r="B22" s="195"/>
      <c r="C22" s="195"/>
      <c r="D22" s="195"/>
      <c r="E22" s="195"/>
      <c r="F22" s="195"/>
      <c r="G22" s="195"/>
      <c r="H22" s="195"/>
      <c r="I22" s="195"/>
    </row>
    <row r="23" spans="1:9" ht="14.25" customHeight="1">
      <c r="A23" s="195"/>
      <c r="B23" s="195"/>
      <c r="C23" s="195"/>
      <c r="D23" s="195"/>
      <c r="E23" s="195"/>
      <c r="F23" s="195"/>
      <c r="G23" s="195"/>
      <c r="H23" s="195"/>
      <c r="I23" s="195"/>
    </row>
    <row r="24" spans="1:9" ht="14.25" customHeight="1">
      <c r="A24" s="195"/>
      <c r="B24" s="195"/>
      <c r="C24" s="195"/>
      <c r="D24" s="195"/>
      <c r="E24" s="195"/>
      <c r="F24" s="195"/>
      <c r="G24" s="195"/>
      <c r="H24" s="195"/>
      <c r="I24" s="195"/>
    </row>
    <row r="25" spans="1:9" ht="14.25" customHeight="1">
      <c r="A25" s="61"/>
      <c r="B25" s="61"/>
      <c r="C25" s="61"/>
      <c r="D25" s="61"/>
      <c r="E25" s="61"/>
      <c r="F25" s="61"/>
      <c r="G25" s="61"/>
      <c r="H25" s="61"/>
      <c r="I25" s="61"/>
    </row>
    <row r="26" spans="1:9" ht="19.5" customHeight="1">
      <c r="A26" s="62"/>
      <c r="B26" s="62"/>
      <c r="C26" s="62"/>
      <c r="D26" s="62"/>
      <c r="E26" s="63" t="s">
        <v>3</v>
      </c>
      <c r="F26" s="62"/>
      <c r="G26" s="62"/>
      <c r="H26" s="62"/>
      <c r="I26" s="62"/>
    </row>
    <row r="27" spans="1:9" ht="19.5" customHeight="1">
      <c r="A27" s="62"/>
      <c r="B27" s="62"/>
      <c r="C27" s="62"/>
      <c r="D27" s="62"/>
      <c r="E27" s="62"/>
      <c r="F27" s="62"/>
      <c r="G27" s="62"/>
      <c r="H27" s="62"/>
      <c r="I27" s="62"/>
    </row>
    <row r="28" spans="1:9" ht="19.5" customHeight="1">
      <c r="A28" s="64" t="s">
        <v>22</v>
      </c>
      <c r="B28" s="65" t="s">
        <v>17</v>
      </c>
      <c r="C28" s="65"/>
      <c r="D28" s="87" t="s">
        <v>20</v>
      </c>
      <c r="E28" s="189">
        <f>A_基本情報入力シート!D9</f>
        <v>0</v>
      </c>
      <c r="F28" s="189"/>
      <c r="G28" s="189"/>
      <c r="H28" s="189"/>
      <c r="I28" s="62"/>
    </row>
    <row r="29" spans="1:9" ht="19.5" customHeight="1">
      <c r="A29" s="62"/>
      <c r="B29" s="62"/>
      <c r="C29" s="62"/>
      <c r="D29" s="91" t="s">
        <v>21</v>
      </c>
      <c r="E29" s="190" t="str">
        <f>DBCS(A_基本情報入力シート!D12&amp;"　"&amp;A_基本情報入力シート!D13)</f>
        <v>　</v>
      </c>
      <c r="F29" s="190"/>
      <c r="G29" s="190"/>
      <c r="H29" s="190"/>
      <c r="I29" s="62"/>
    </row>
    <row r="30" spans="1:9" ht="19.5" customHeight="1">
      <c r="A30" s="62"/>
      <c r="B30" s="62"/>
      <c r="C30" s="62"/>
      <c r="D30" s="62"/>
      <c r="E30" s="62"/>
      <c r="F30" s="62"/>
      <c r="G30" s="62"/>
      <c r="H30" s="62"/>
      <c r="I30" s="62"/>
    </row>
    <row r="31" spans="1:9" ht="19.5" customHeight="1">
      <c r="A31" s="64" t="s">
        <v>23</v>
      </c>
      <c r="B31" s="65" t="s">
        <v>78</v>
      </c>
      <c r="C31" s="66"/>
      <c r="D31" s="62" t="s">
        <v>18</v>
      </c>
      <c r="E31" s="191">
        <f>'D_様式６－２（１）'!L21+'E_様式６－２（２）'!J14</f>
        <v>0</v>
      </c>
      <c r="F31" s="191"/>
      <c r="G31" s="62"/>
      <c r="H31" s="62"/>
      <c r="I31" s="62"/>
    </row>
    <row r="32" spans="1:9" ht="19.5" customHeight="1">
      <c r="A32" s="62"/>
      <c r="B32" s="62"/>
      <c r="C32" s="62"/>
      <c r="D32" s="62"/>
      <c r="E32" s="62"/>
      <c r="F32" s="62"/>
      <c r="G32" s="62"/>
      <c r="H32" s="62"/>
      <c r="I32" s="62"/>
    </row>
    <row r="33" spans="1:9" ht="19.5" customHeight="1">
      <c r="A33" s="67" t="s">
        <v>24</v>
      </c>
      <c r="B33" s="58" t="s">
        <v>79</v>
      </c>
      <c r="C33" s="58"/>
      <c r="D33" s="58"/>
      <c r="E33" s="58"/>
      <c r="F33" s="58"/>
      <c r="G33" s="58"/>
      <c r="H33" s="58"/>
      <c r="I33" s="58"/>
    </row>
    <row r="34" spans="1:9" ht="19.5" customHeight="1">
      <c r="A34" s="58"/>
      <c r="B34" s="58"/>
      <c r="C34" s="58"/>
      <c r="D34" s="58"/>
      <c r="E34" s="58"/>
      <c r="F34" s="58"/>
      <c r="G34" s="58"/>
      <c r="H34" s="58"/>
      <c r="I34" s="58"/>
    </row>
    <row r="35" spans="1:9" ht="19.5" customHeight="1">
      <c r="A35" s="67" t="s">
        <v>25</v>
      </c>
      <c r="B35" s="58" t="s">
        <v>80</v>
      </c>
      <c r="C35" s="58"/>
      <c r="D35" s="58"/>
      <c r="E35" s="58"/>
      <c r="F35" s="58"/>
      <c r="G35" s="58"/>
      <c r="H35" s="58"/>
      <c r="I35" s="58"/>
    </row>
    <row r="36" spans="1:9" ht="19.5" customHeight="1">
      <c r="A36" s="58"/>
      <c r="B36" s="58"/>
      <c r="C36" s="58"/>
      <c r="D36" s="58"/>
      <c r="E36" s="58"/>
      <c r="F36" s="58"/>
      <c r="G36" s="58"/>
      <c r="H36" s="58"/>
      <c r="I36" s="58"/>
    </row>
    <row r="37" spans="1:9" ht="19.5" customHeight="1">
      <c r="A37" s="67" t="s">
        <v>26</v>
      </c>
      <c r="B37" s="58" t="s">
        <v>81</v>
      </c>
      <c r="C37" s="58"/>
      <c r="D37" s="58"/>
      <c r="E37" s="58"/>
      <c r="F37" s="58"/>
      <c r="G37" s="58"/>
      <c r="H37" s="58"/>
      <c r="I37" s="58"/>
    </row>
    <row r="38" spans="1:9" ht="19.5" customHeight="1">
      <c r="A38" s="58"/>
      <c r="B38" s="58"/>
      <c r="C38" s="58"/>
      <c r="D38" s="58"/>
      <c r="E38" s="58"/>
      <c r="F38" s="58"/>
      <c r="G38" s="58"/>
      <c r="H38" s="58"/>
      <c r="I38" s="58"/>
    </row>
    <row r="39" spans="1:9" ht="19.5" customHeight="1">
      <c r="A39" s="67" t="s">
        <v>27</v>
      </c>
      <c r="B39" s="58" t="s">
        <v>82</v>
      </c>
      <c r="C39" s="58"/>
      <c r="D39" s="58"/>
      <c r="E39" s="58"/>
      <c r="F39" s="58"/>
      <c r="G39" s="58"/>
      <c r="H39" s="58"/>
      <c r="I39" s="58"/>
    </row>
    <row r="40" spans="1:9" ht="19.5" customHeight="1">
      <c r="A40" s="58"/>
      <c r="B40" s="58"/>
      <c r="C40" s="58"/>
      <c r="D40" s="58"/>
      <c r="E40" s="58"/>
      <c r="F40" s="58"/>
      <c r="G40" s="58"/>
      <c r="H40" s="58"/>
      <c r="I40" s="58"/>
    </row>
    <row r="41" spans="1:9" ht="19.5" customHeight="1">
      <c r="A41" s="67" t="s">
        <v>28</v>
      </c>
      <c r="B41" s="58" t="s">
        <v>19</v>
      </c>
      <c r="C41" s="58"/>
      <c r="D41" s="58"/>
      <c r="E41" s="58"/>
      <c r="F41" s="58"/>
      <c r="G41" s="58"/>
      <c r="H41" s="58"/>
      <c r="I41" s="58"/>
    </row>
    <row r="42" spans="1:9" ht="19.5" customHeight="1">
      <c r="A42" s="58"/>
      <c r="B42" s="58" t="s">
        <v>83</v>
      </c>
      <c r="C42" s="58"/>
      <c r="D42" s="58"/>
      <c r="E42" s="58"/>
      <c r="F42" s="58"/>
      <c r="G42" s="58"/>
      <c r="H42" s="58"/>
      <c r="I42" s="58"/>
    </row>
    <row r="43" spans="1:9" ht="19.5" customHeight="1">
      <c r="A43" s="58"/>
      <c r="B43" s="58" t="s">
        <v>84</v>
      </c>
      <c r="C43" s="58"/>
      <c r="D43" s="58"/>
      <c r="E43" s="58"/>
      <c r="F43" s="58"/>
      <c r="G43" s="58"/>
      <c r="H43" s="58"/>
      <c r="I43" s="58"/>
    </row>
  </sheetData>
  <sheetProtection algorithmName="SHA-512" hashValue="Rrr43bjVs3+e7dln+rfWVMjKSY/TcOcg+ar2FWAcngCmseYDjwarYF/M0DvEwiUBtodWR61GRvl/G/78PqAEGg==" saltValue="twnMI/tx2Vtzn0FHKTGXKQ==" spinCount="100000" sheet="1" objects="1" scenarios="1"/>
  <mergeCells count="10">
    <mergeCell ref="E28:H28"/>
    <mergeCell ref="E29:H29"/>
    <mergeCell ref="E31:F31"/>
    <mergeCell ref="G5:I5"/>
    <mergeCell ref="G6:I6"/>
    <mergeCell ref="A19:I19"/>
    <mergeCell ref="A22:I24"/>
    <mergeCell ref="F12:I12"/>
    <mergeCell ref="F13:I13"/>
    <mergeCell ref="F14:I14"/>
  </mergeCells>
  <phoneticPr fontId="10"/>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L37"/>
  <sheetViews>
    <sheetView view="pageBreakPreview" zoomScale="80" zoomScaleNormal="100" zoomScaleSheetLayoutView="80" workbookViewId="0">
      <selection activeCell="A2" sqref="A2:L2"/>
    </sheetView>
  </sheetViews>
  <sheetFormatPr defaultRowHeight="13.5"/>
  <cols>
    <col min="1" max="1" width="18.75" style="1" customWidth="1"/>
    <col min="2" max="2" width="17.75" style="1" customWidth="1"/>
    <col min="3" max="3" width="15" style="1" customWidth="1"/>
    <col min="4" max="5" width="17.5" style="1" customWidth="1"/>
    <col min="6" max="8" width="15" style="1" customWidth="1"/>
    <col min="9" max="12" width="17.5" style="1" customWidth="1"/>
    <col min="13" max="16384" width="9" style="1"/>
  </cols>
  <sheetData>
    <row r="1" spans="1:12" s="33" customFormat="1" ht="18.75" customHeight="1">
      <c r="A1" s="32" t="s">
        <v>104</v>
      </c>
    </row>
    <row r="2" spans="1:12" s="33" customFormat="1" ht="30" customHeight="1">
      <c r="A2" s="234" t="s">
        <v>72</v>
      </c>
      <c r="B2" s="234"/>
      <c r="C2" s="234"/>
      <c r="D2" s="234"/>
      <c r="E2" s="234"/>
      <c r="F2" s="234"/>
      <c r="G2" s="234"/>
      <c r="H2" s="234"/>
      <c r="I2" s="234"/>
      <c r="J2" s="234"/>
      <c r="K2" s="234"/>
      <c r="L2" s="234"/>
    </row>
    <row r="3" spans="1:12" s="33" customFormat="1" ht="18.75" customHeight="1">
      <c r="A3" s="34"/>
      <c r="B3" s="34"/>
      <c r="C3" s="34"/>
      <c r="D3" s="34"/>
      <c r="E3" s="34"/>
      <c r="F3" s="34"/>
      <c r="G3" s="34"/>
      <c r="H3" s="34"/>
      <c r="J3" s="35" t="s">
        <v>11</v>
      </c>
      <c r="K3" s="237">
        <f>A_基本情報入力シート!D10</f>
        <v>0</v>
      </c>
      <c r="L3" s="237"/>
    </row>
    <row r="4" spans="1:12" s="33" customFormat="1" ht="18.75" customHeight="1">
      <c r="H4" s="36"/>
      <c r="J4" s="35" t="s">
        <v>4</v>
      </c>
      <c r="K4" s="237">
        <f>A_基本情報入力シート!D9</f>
        <v>0</v>
      </c>
      <c r="L4" s="237"/>
    </row>
    <row r="5" spans="1:12" s="33" customFormat="1" ht="18.75" customHeight="1">
      <c r="A5" s="36"/>
      <c r="B5" s="36"/>
      <c r="C5" s="36"/>
      <c r="D5" s="36"/>
      <c r="E5" s="36"/>
      <c r="F5" s="36"/>
      <c r="G5" s="36"/>
      <c r="H5" s="36"/>
      <c r="J5" s="35" t="s">
        <v>5</v>
      </c>
      <c r="K5" s="238">
        <f>A_基本情報入力シート!D14</f>
        <v>0</v>
      </c>
      <c r="L5" s="238"/>
    </row>
    <row r="6" spans="1:12" s="33" customFormat="1" ht="18.75" customHeight="1">
      <c r="A6" s="32" t="s">
        <v>105</v>
      </c>
      <c r="B6" s="32"/>
      <c r="C6" s="32"/>
      <c r="D6" s="32"/>
      <c r="E6" s="32"/>
      <c r="F6" s="32"/>
      <c r="G6" s="32"/>
      <c r="H6" s="32"/>
      <c r="I6" s="32"/>
      <c r="J6" s="32"/>
      <c r="K6" s="32"/>
      <c r="L6" s="32"/>
    </row>
    <row r="7" spans="1:12" s="39" customFormat="1" ht="60" customHeight="1">
      <c r="A7" s="225" t="s">
        <v>106</v>
      </c>
      <c r="B7" s="235" t="s">
        <v>140</v>
      </c>
      <c r="C7" s="225" t="s">
        <v>6</v>
      </c>
      <c r="D7" s="37" t="s">
        <v>107</v>
      </c>
      <c r="E7" s="225" t="s">
        <v>108</v>
      </c>
      <c r="F7" s="225" t="s">
        <v>109</v>
      </c>
      <c r="G7" s="38" t="s">
        <v>110</v>
      </c>
      <c r="H7" s="225" t="s">
        <v>111</v>
      </c>
      <c r="I7" s="225" t="s">
        <v>112</v>
      </c>
      <c r="J7" s="225" t="s">
        <v>92</v>
      </c>
      <c r="K7" s="225" t="s">
        <v>113</v>
      </c>
      <c r="L7" s="225" t="s">
        <v>114</v>
      </c>
    </row>
    <row r="8" spans="1:12" s="39" customFormat="1" ht="15" customHeight="1">
      <c r="A8" s="226"/>
      <c r="B8" s="236"/>
      <c r="C8" s="226"/>
      <c r="D8" s="40" t="s">
        <v>115</v>
      </c>
      <c r="E8" s="226"/>
      <c r="F8" s="226"/>
      <c r="G8" s="40" t="s">
        <v>116</v>
      </c>
      <c r="H8" s="226"/>
      <c r="I8" s="226"/>
      <c r="J8" s="226"/>
      <c r="K8" s="226"/>
      <c r="L8" s="226"/>
    </row>
    <row r="9" spans="1:12" s="42" customFormat="1" ht="15" customHeight="1">
      <c r="A9" s="227"/>
      <c r="B9" s="41" t="s">
        <v>141</v>
      </c>
      <c r="C9" s="41" t="s">
        <v>12</v>
      </c>
      <c r="D9" s="41" t="s">
        <v>13</v>
      </c>
      <c r="E9" s="41" t="s">
        <v>142</v>
      </c>
      <c r="F9" s="41" t="s">
        <v>143</v>
      </c>
      <c r="G9" s="41" t="s">
        <v>144</v>
      </c>
      <c r="H9" s="41" t="s">
        <v>145</v>
      </c>
      <c r="I9" s="41" t="s">
        <v>146</v>
      </c>
      <c r="J9" s="41" t="s">
        <v>147</v>
      </c>
      <c r="K9" s="41" t="s">
        <v>148</v>
      </c>
      <c r="L9" s="41" t="s">
        <v>149</v>
      </c>
    </row>
    <row r="10" spans="1:12" s="47" customFormat="1" ht="15" customHeight="1">
      <c r="A10" s="217"/>
      <c r="B10" s="105" t="s">
        <v>0</v>
      </c>
      <c r="C10" s="219" t="s">
        <v>117</v>
      </c>
      <c r="D10" s="43" t="s">
        <v>0</v>
      </c>
      <c r="E10" s="43" t="s">
        <v>0</v>
      </c>
      <c r="F10" s="43" t="s">
        <v>118</v>
      </c>
      <c r="G10" s="44" t="s">
        <v>119</v>
      </c>
      <c r="H10" s="45" t="s">
        <v>119</v>
      </c>
      <c r="I10" s="44" t="s">
        <v>0</v>
      </c>
      <c r="J10" s="45" t="s">
        <v>0</v>
      </c>
      <c r="K10" s="46" t="s">
        <v>0</v>
      </c>
      <c r="L10" s="44" t="s">
        <v>0</v>
      </c>
    </row>
    <row r="11" spans="1:12" s="47" customFormat="1" ht="21" customHeight="1">
      <c r="A11" s="218"/>
      <c r="B11" s="223"/>
      <c r="C11" s="220"/>
      <c r="D11" s="207" t="str">
        <f>IF(B11="","",INT(B11*0.75/1000)*1000)</f>
        <v/>
      </c>
      <c r="E11" s="209" t="str">
        <f>IF(B11="","",IF(A12=$B$36,MIN($E$26,D11),MIN($E$27,D11)))</f>
        <v/>
      </c>
      <c r="F11" s="215">
        <f>A_基本情報入力シート!D30</f>
        <v>0</v>
      </c>
      <c r="G11" s="215">
        <f>ROUNDUP(F11*0.2,0)</f>
        <v>0</v>
      </c>
      <c r="H11" s="231"/>
      <c r="I11" s="213" t="str">
        <f>IF(B11="","",E11*H11)</f>
        <v/>
      </c>
      <c r="J11" s="232"/>
      <c r="K11" s="228"/>
      <c r="L11" s="203" t="str">
        <f>IF(B11="","",I11-K11)</f>
        <v/>
      </c>
    </row>
    <row r="12" spans="1:12" s="47" customFormat="1" ht="15" customHeight="1">
      <c r="A12" s="113"/>
      <c r="B12" s="223"/>
      <c r="C12" s="220"/>
      <c r="D12" s="208"/>
      <c r="E12" s="210"/>
      <c r="F12" s="215"/>
      <c r="G12" s="215"/>
      <c r="H12" s="231"/>
      <c r="I12" s="214"/>
      <c r="J12" s="233"/>
      <c r="K12" s="229"/>
      <c r="L12" s="204"/>
    </row>
    <row r="13" spans="1:12" s="47" customFormat="1" ht="36" customHeight="1">
      <c r="A13" s="103"/>
      <c r="B13" s="205"/>
      <c r="C13" s="221"/>
      <c r="D13" s="207" t="str">
        <f t="shared" ref="D13" si="0">IF(B13="","",INT(B13*0.75/1000)*1000)</f>
        <v/>
      </c>
      <c r="E13" s="209" t="str">
        <f>IF(B13="","",IF(A14=$B$36,MIN($E$26,D13),MIN($E$27,D13)))</f>
        <v/>
      </c>
      <c r="F13" s="215"/>
      <c r="G13" s="215"/>
      <c r="H13" s="211"/>
      <c r="I13" s="213" t="str">
        <f t="shared" ref="I13" si="1">IF(B13="","",E13*H13)</f>
        <v/>
      </c>
      <c r="J13" s="205"/>
      <c r="K13" s="205"/>
      <c r="L13" s="203" t="str">
        <f>IF(B13="","",I13-K13)</f>
        <v/>
      </c>
    </row>
    <row r="14" spans="1:12" s="47" customFormat="1" ht="15" customHeight="1">
      <c r="A14" s="114"/>
      <c r="B14" s="224"/>
      <c r="C14" s="221"/>
      <c r="D14" s="208"/>
      <c r="E14" s="210"/>
      <c r="F14" s="215"/>
      <c r="G14" s="215"/>
      <c r="H14" s="230"/>
      <c r="I14" s="214"/>
      <c r="J14" s="224"/>
      <c r="K14" s="224"/>
      <c r="L14" s="204"/>
    </row>
    <row r="15" spans="1:12" s="47" customFormat="1" ht="36" customHeight="1">
      <c r="A15" s="103"/>
      <c r="B15" s="205"/>
      <c r="C15" s="221"/>
      <c r="D15" s="207" t="str">
        <f t="shared" ref="D15" si="2">IF(B15="","",INT(B15*0.75/1000)*1000)</f>
        <v/>
      </c>
      <c r="E15" s="209" t="str">
        <f>IF(B15="","",IF(A16=$B$36,MIN($E$26,D15),MIN($E$27,D15)))</f>
        <v/>
      </c>
      <c r="F15" s="215"/>
      <c r="G15" s="215"/>
      <c r="H15" s="211"/>
      <c r="I15" s="213" t="str">
        <f t="shared" ref="I15" si="3">IF(B15="","",E15*H15)</f>
        <v/>
      </c>
      <c r="J15" s="205"/>
      <c r="K15" s="205"/>
      <c r="L15" s="203" t="str">
        <f>IF(B15="","",I15-K15)</f>
        <v/>
      </c>
    </row>
    <row r="16" spans="1:12" s="47" customFormat="1" ht="15" customHeight="1">
      <c r="A16" s="114"/>
      <c r="B16" s="224"/>
      <c r="C16" s="221"/>
      <c r="D16" s="208"/>
      <c r="E16" s="210"/>
      <c r="F16" s="215"/>
      <c r="G16" s="215"/>
      <c r="H16" s="230"/>
      <c r="I16" s="214"/>
      <c r="J16" s="224"/>
      <c r="K16" s="224"/>
      <c r="L16" s="204"/>
    </row>
    <row r="17" spans="1:12" s="47" customFormat="1" ht="36" customHeight="1">
      <c r="A17" s="103"/>
      <c r="B17" s="205"/>
      <c r="C17" s="221"/>
      <c r="D17" s="207" t="str">
        <f t="shared" ref="D17" si="4">IF(B17="","",INT(B17*0.75/1000)*1000)</f>
        <v/>
      </c>
      <c r="E17" s="209" t="str">
        <f>IF(B17="","",IF(A18=$B$36,MIN($E$26,D17),MIN($E$27,D17)))</f>
        <v/>
      </c>
      <c r="F17" s="215"/>
      <c r="G17" s="215"/>
      <c r="H17" s="211"/>
      <c r="I17" s="213" t="str">
        <f t="shared" ref="I17" si="5">IF(B17="","",E17*H17)</f>
        <v/>
      </c>
      <c r="J17" s="205"/>
      <c r="K17" s="205"/>
      <c r="L17" s="203" t="str">
        <f>IF(B17="","",I17-K17)</f>
        <v/>
      </c>
    </row>
    <row r="18" spans="1:12" s="47" customFormat="1" ht="15" customHeight="1">
      <c r="A18" s="114"/>
      <c r="B18" s="224"/>
      <c r="C18" s="221"/>
      <c r="D18" s="208"/>
      <c r="E18" s="210"/>
      <c r="F18" s="215"/>
      <c r="G18" s="215"/>
      <c r="H18" s="230"/>
      <c r="I18" s="214"/>
      <c r="J18" s="224"/>
      <c r="K18" s="224"/>
      <c r="L18" s="204"/>
    </row>
    <row r="19" spans="1:12" s="47" customFormat="1" ht="36" customHeight="1">
      <c r="A19" s="103"/>
      <c r="B19" s="205"/>
      <c r="C19" s="220"/>
      <c r="D19" s="207" t="str">
        <f t="shared" ref="D19" si="6">IF(B19="","",INT(B19*0.75/1000)*1000)</f>
        <v/>
      </c>
      <c r="E19" s="209" t="str">
        <f t="shared" ref="E19" si="7">IF(B19="","",IF(A20=$B$36,MIN($E$26,D19),MIN($E$27,D19)))</f>
        <v/>
      </c>
      <c r="F19" s="215"/>
      <c r="G19" s="215"/>
      <c r="H19" s="211"/>
      <c r="I19" s="213" t="str">
        <f t="shared" ref="I19" si="8">IF(B19="","",E19*H19)</f>
        <v/>
      </c>
      <c r="J19" s="205"/>
      <c r="K19" s="205"/>
      <c r="L19" s="203" t="str">
        <f>IF(B19="","",I19-K19)</f>
        <v/>
      </c>
    </row>
    <row r="20" spans="1:12" s="47" customFormat="1" ht="15" customHeight="1" thickBot="1">
      <c r="A20" s="48"/>
      <c r="B20" s="206"/>
      <c r="C20" s="222"/>
      <c r="D20" s="208"/>
      <c r="E20" s="210"/>
      <c r="F20" s="216"/>
      <c r="G20" s="216"/>
      <c r="H20" s="212"/>
      <c r="I20" s="214"/>
      <c r="J20" s="206"/>
      <c r="K20" s="206"/>
      <c r="L20" s="204"/>
    </row>
    <row r="21" spans="1:12" s="47" customFormat="1" ht="36" customHeight="1" thickBot="1">
      <c r="A21" s="197" t="s">
        <v>120</v>
      </c>
      <c r="B21" s="198"/>
      <c r="C21" s="198"/>
      <c r="D21" s="198"/>
      <c r="E21" s="198"/>
      <c r="F21" s="198"/>
      <c r="G21" s="199"/>
      <c r="H21" s="54">
        <f>SUM(H11:H20)</f>
        <v>0</v>
      </c>
      <c r="I21" s="54">
        <f>SUM(I11:I20)</f>
        <v>0</v>
      </c>
      <c r="J21" s="54">
        <f>SUM(J11:J20)</f>
        <v>0</v>
      </c>
      <c r="K21" s="54">
        <f>SUM(K11:K20)</f>
        <v>0</v>
      </c>
      <c r="L21" s="54">
        <f>SUM(L11:L20)</f>
        <v>0</v>
      </c>
    </row>
    <row r="22" spans="1:12" s="33" customFormat="1" ht="11.25" customHeight="1">
      <c r="A22" s="32"/>
      <c r="B22" s="32"/>
      <c r="C22" s="32"/>
      <c r="D22" s="32"/>
      <c r="E22" s="32"/>
      <c r="F22" s="32"/>
      <c r="G22" s="32"/>
      <c r="H22" s="32"/>
      <c r="I22" s="32"/>
      <c r="J22" s="32"/>
      <c r="K22" s="32"/>
      <c r="L22" s="32"/>
    </row>
    <row r="23" spans="1:12" s="50" customFormat="1" ht="18.75" customHeight="1">
      <c r="A23" s="49" t="s">
        <v>74</v>
      </c>
      <c r="B23" s="32"/>
      <c r="C23" s="32"/>
      <c r="D23" s="32"/>
      <c r="E23" s="32"/>
      <c r="F23" s="32"/>
      <c r="K23" s="104"/>
    </row>
    <row r="24" spans="1:12" s="33" customFormat="1" ht="18.75" customHeight="1">
      <c r="A24" s="49" t="s">
        <v>121</v>
      </c>
      <c r="B24" s="32"/>
      <c r="C24" s="32"/>
      <c r="D24" s="32"/>
      <c r="E24" s="32"/>
      <c r="F24" s="32"/>
    </row>
    <row r="25" spans="1:12" s="33" customFormat="1" ht="15" customHeight="1">
      <c r="A25" s="49"/>
      <c r="B25" s="200" t="s">
        <v>122</v>
      </c>
      <c r="C25" s="200"/>
      <c r="D25" s="200"/>
      <c r="E25" s="52" t="s">
        <v>7</v>
      </c>
      <c r="F25" s="32"/>
    </row>
    <row r="26" spans="1:12" s="33" customFormat="1" ht="15" customHeight="1">
      <c r="A26" s="49"/>
      <c r="B26" s="201" t="s">
        <v>123</v>
      </c>
      <c r="C26" s="201"/>
      <c r="D26" s="201"/>
      <c r="E26" s="53">
        <v>1000000</v>
      </c>
      <c r="F26" s="32"/>
    </row>
    <row r="27" spans="1:12" s="33" customFormat="1" ht="15" customHeight="1">
      <c r="A27" s="49"/>
      <c r="B27" s="202" t="s">
        <v>124</v>
      </c>
      <c r="C27" s="202"/>
      <c r="D27" s="202"/>
      <c r="E27" s="53">
        <v>300000</v>
      </c>
      <c r="F27" s="32"/>
    </row>
    <row r="28" spans="1:12" s="33" customFormat="1" ht="18.75" customHeight="1">
      <c r="A28" s="49" t="s">
        <v>125</v>
      </c>
      <c r="B28" s="32"/>
      <c r="C28" s="32"/>
      <c r="D28" s="32"/>
      <c r="E28" s="32"/>
      <c r="F28" s="32"/>
    </row>
    <row r="29" spans="1:12" s="50" customFormat="1" ht="18.75" customHeight="1">
      <c r="A29" s="49" t="s">
        <v>150</v>
      </c>
      <c r="B29" s="49"/>
      <c r="C29" s="32"/>
      <c r="D29" s="32"/>
      <c r="E29" s="32"/>
      <c r="F29" s="32"/>
      <c r="G29" s="32"/>
      <c r="H29" s="33"/>
      <c r="I29" s="32"/>
      <c r="J29" s="32"/>
      <c r="K29" s="32"/>
      <c r="L29" s="32"/>
    </row>
    <row r="30" spans="1:12" s="33" customFormat="1" ht="14.25">
      <c r="A30" s="49"/>
      <c r="B30" s="49"/>
      <c r="C30" s="32"/>
      <c r="D30" s="32"/>
      <c r="E30" s="32"/>
      <c r="F30" s="32"/>
      <c r="G30" s="32"/>
      <c r="I30" s="32"/>
      <c r="J30" s="32"/>
      <c r="K30" s="32"/>
      <c r="L30" s="32"/>
    </row>
    <row r="31" spans="1:12" s="33" customFormat="1" ht="18.75" customHeight="1">
      <c r="A31" s="32"/>
      <c r="B31" s="49"/>
      <c r="C31" s="32"/>
      <c r="D31" s="32"/>
      <c r="E31" s="32"/>
      <c r="F31" s="32"/>
      <c r="G31" s="32"/>
      <c r="I31" s="32"/>
      <c r="J31" s="32"/>
      <c r="K31" s="32"/>
      <c r="L31" s="32"/>
    </row>
    <row r="32" spans="1:12" s="33" customFormat="1" ht="14.25">
      <c r="A32" s="32"/>
      <c r="B32" s="49"/>
      <c r="C32" s="32"/>
      <c r="D32" s="32"/>
      <c r="E32" s="32"/>
      <c r="F32" s="32"/>
      <c r="G32" s="32"/>
      <c r="I32" s="32"/>
      <c r="J32" s="32"/>
      <c r="K32" s="32"/>
      <c r="L32" s="32"/>
    </row>
    <row r="33" spans="1:12" s="33" customFormat="1" ht="18.75" customHeight="1">
      <c r="A33" s="32"/>
      <c r="B33" s="49"/>
      <c r="C33" s="32"/>
      <c r="D33" s="32"/>
      <c r="E33" s="32"/>
      <c r="F33" s="32"/>
      <c r="G33" s="32"/>
      <c r="I33" s="32"/>
      <c r="J33" s="32"/>
      <c r="K33" s="32"/>
      <c r="L33" s="32"/>
    </row>
    <row r="34" spans="1:12" s="33" customFormat="1" ht="18.75" customHeight="1">
      <c r="A34" s="32"/>
      <c r="B34" s="49"/>
      <c r="C34" s="32"/>
      <c r="D34" s="32"/>
      <c r="E34" s="32"/>
      <c r="F34" s="32"/>
      <c r="G34" s="32"/>
      <c r="I34" s="32"/>
      <c r="J34" s="32"/>
      <c r="K34" s="32"/>
      <c r="L34" s="32"/>
    </row>
    <row r="36" spans="1:12">
      <c r="B36" s="1" t="s">
        <v>151</v>
      </c>
    </row>
    <row r="37" spans="1:12">
      <c r="B37" s="1" t="s">
        <v>152</v>
      </c>
    </row>
  </sheetData>
  <sheetProtection algorithmName="SHA-512" hashValue="ZRAOsal6Z5au7Q4PGeZzd7tCRoQLYPRkDyDyn5j2RTn9PsxnxBWQj4bC25uCdJNAHb6Sw1r8fbQ/NKWIZHkAXw==" saltValue="IULnJtOq5hO1weHQIhV4tg==" spinCount="100000" sheet="1" objects="1" scenarios="1"/>
  <mergeCells count="62">
    <mergeCell ref="J13:J14"/>
    <mergeCell ref="K13:K14"/>
    <mergeCell ref="L13:L14"/>
    <mergeCell ref="A2:L2"/>
    <mergeCell ref="B7:B8"/>
    <mergeCell ref="C7:C8"/>
    <mergeCell ref="E7:E8"/>
    <mergeCell ref="F7:F8"/>
    <mergeCell ref="H7:H8"/>
    <mergeCell ref="I7:I8"/>
    <mergeCell ref="J7:J8"/>
    <mergeCell ref="K7:K8"/>
    <mergeCell ref="K3:L3"/>
    <mergeCell ref="K4:L4"/>
    <mergeCell ref="K5:L5"/>
    <mergeCell ref="L7:L8"/>
    <mergeCell ref="A7:A9"/>
    <mergeCell ref="K11:K12"/>
    <mergeCell ref="L11:L12"/>
    <mergeCell ref="H17:H18"/>
    <mergeCell ref="I17:I18"/>
    <mergeCell ref="J17:J18"/>
    <mergeCell ref="K17:K18"/>
    <mergeCell ref="H11:H12"/>
    <mergeCell ref="I11:I12"/>
    <mergeCell ref="J11:J12"/>
    <mergeCell ref="H15:H16"/>
    <mergeCell ref="I15:I16"/>
    <mergeCell ref="J15:J16"/>
    <mergeCell ref="K15:K16"/>
    <mergeCell ref="L15:L16"/>
    <mergeCell ref="H13:H14"/>
    <mergeCell ref="I13:I14"/>
    <mergeCell ref="C10:C20"/>
    <mergeCell ref="B11:B12"/>
    <mergeCell ref="D11:D12"/>
    <mergeCell ref="E11:E12"/>
    <mergeCell ref="B17:B18"/>
    <mergeCell ref="D17:D18"/>
    <mergeCell ref="E17:E18"/>
    <mergeCell ref="B15:B16"/>
    <mergeCell ref="D15:D16"/>
    <mergeCell ref="E15:E16"/>
    <mergeCell ref="B13:B14"/>
    <mergeCell ref="D13:D14"/>
    <mergeCell ref="E13:E14"/>
    <mergeCell ref="A21:G21"/>
    <mergeCell ref="B25:D25"/>
    <mergeCell ref="B26:D26"/>
    <mergeCell ref="B27:D27"/>
    <mergeCell ref="L17:L18"/>
    <mergeCell ref="B19:B20"/>
    <mergeCell ref="D19:D20"/>
    <mergeCell ref="E19:E20"/>
    <mergeCell ref="H19:H20"/>
    <mergeCell ref="I19:I20"/>
    <mergeCell ref="J19:J20"/>
    <mergeCell ref="K19:K20"/>
    <mergeCell ref="L19:L20"/>
    <mergeCell ref="F11:F20"/>
    <mergeCell ref="G11:G20"/>
    <mergeCell ref="A10:A11"/>
  </mergeCells>
  <phoneticPr fontId="10"/>
  <dataValidations count="5">
    <dataValidation type="list" showInputMessage="1" showErrorMessage="1" sqref="A12">
      <formula1>$B$35:$B$37</formula1>
    </dataValidation>
    <dataValidation type="list" allowBlank="1" showInputMessage="1" showErrorMessage="1" sqref="A20 A16 A18 A14">
      <formula1>$B$36:$B$37</formula1>
    </dataValidation>
    <dataValidation type="whole" imeMode="halfAlpha" allowBlank="1" showInputMessage="1" showErrorMessage="1" error="数字のみ入力してください。" sqref="H11:H20">
      <formula1>1</formula1>
      <formula2>1000</formula2>
    </dataValidation>
    <dataValidation type="whole" imeMode="halfAlpha" allowBlank="1" showInputMessage="1" showErrorMessage="1" error="数字のみ入力してください。" sqref="B11:B20 J11:J20">
      <formula1>1</formula1>
      <formula2>99999999</formula2>
    </dataValidation>
    <dataValidation imeMode="halfAlpha" allowBlank="1" showInputMessage="1" showErrorMessage="1" sqref="K11:K20"/>
  </dataValidations>
  <pageMargins left="0.70866141732283472" right="0.70866141732283472" top="0.74803149606299213" bottom="0.74803149606299213" header="0.31496062992125984" footer="0.31496062992125984"/>
  <pageSetup paperSize="9" scale="6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J18"/>
  <sheetViews>
    <sheetView view="pageBreakPreview" zoomScale="90" zoomScaleNormal="100" zoomScaleSheetLayoutView="90" workbookViewId="0">
      <selection activeCell="A2" sqref="A2:J2"/>
    </sheetView>
  </sheetViews>
  <sheetFormatPr defaultRowHeight="13.5"/>
  <cols>
    <col min="1" max="1" width="19.75" style="1" customWidth="1"/>
    <col min="2" max="3" width="15.625" style="1" customWidth="1"/>
    <col min="4" max="4" width="12.75" style="1" customWidth="1"/>
    <col min="5" max="10" width="15.625" style="1" customWidth="1"/>
    <col min="11" max="16384" width="9" style="1"/>
  </cols>
  <sheetData>
    <row r="1" spans="1:10" s="33" customFormat="1" ht="18.75" customHeight="1">
      <c r="A1" s="32" t="s">
        <v>126</v>
      </c>
      <c r="B1" s="32"/>
    </row>
    <row r="2" spans="1:10" s="33" customFormat="1" ht="30" customHeight="1">
      <c r="A2" s="234" t="s">
        <v>127</v>
      </c>
      <c r="B2" s="234"/>
      <c r="C2" s="234"/>
      <c r="D2" s="234"/>
      <c r="E2" s="234"/>
      <c r="F2" s="234"/>
      <c r="G2" s="234"/>
      <c r="H2" s="234"/>
      <c r="I2" s="234"/>
      <c r="J2" s="234"/>
    </row>
    <row r="3" spans="1:10" s="33" customFormat="1" ht="18.75" customHeight="1">
      <c r="A3" s="89"/>
      <c r="B3" s="89"/>
      <c r="C3" s="89"/>
      <c r="D3" s="89"/>
      <c r="E3" s="89"/>
      <c r="F3" s="89"/>
      <c r="G3" s="89"/>
      <c r="H3" s="35" t="s">
        <v>11</v>
      </c>
      <c r="I3" s="237">
        <f>A_基本情報入力シート!D10</f>
        <v>0</v>
      </c>
      <c r="J3" s="237"/>
    </row>
    <row r="4" spans="1:10" s="33" customFormat="1" ht="18.75" customHeight="1">
      <c r="C4" s="36"/>
      <c r="D4" s="36"/>
      <c r="E4" s="36"/>
      <c r="F4" s="36"/>
      <c r="G4" s="36"/>
      <c r="H4" s="35" t="s">
        <v>4</v>
      </c>
      <c r="I4" s="237">
        <f>A_基本情報入力シート!D9</f>
        <v>0</v>
      </c>
      <c r="J4" s="237"/>
    </row>
    <row r="5" spans="1:10" s="33" customFormat="1" ht="18.75" customHeight="1">
      <c r="C5" s="36"/>
      <c r="D5" s="36"/>
      <c r="E5" s="36"/>
      <c r="F5" s="36"/>
      <c r="G5" s="36"/>
      <c r="H5" s="35" t="s">
        <v>5</v>
      </c>
      <c r="I5" s="238">
        <f>A_基本情報入力シート!D14</f>
        <v>0</v>
      </c>
      <c r="J5" s="238"/>
    </row>
    <row r="6" spans="1:10" s="33" customFormat="1" ht="18.75" customHeight="1">
      <c r="A6" s="32" t="s">
        <v>128</v>
      </c>
      <c r="B6" s="32"/>
      <c r="D6" s="32"/>
      <c r="E6" s="32"/>
      <c r="F6" s="32"/>
      <c r="G6" s="32"/>
      <c r="H6" s="32"/>
      <c r="I6" s="32"/>
      <c r="J6" s="32"/>
    </row>
    <row r="7" spans="1:10" s="74" customFormat="1" ht="60" customHeight="1">
      <c r="A7" s="255"/>
      <c r="B7" s="255" t="s">
        <v>129</v>
      </c>
      <c r="C7" s="258" t="s">
        <v>169</v>
      </c>
      <c r="D7" s="255" t="s">
        <v>6</v>
      </c>
      <c r="E7" s="90" t="s">
        <v>107</v>
      </c>
      <c r="F7" s="255" t="s">
        <v>7</v>
      </c>
      <c r="G7" s="255" t="s">
        <v>73</v>
      </c>
      <c r="H7" s="255" t="s">
        <v>92</v>
      </c>
      <c r="I7" s="255" t="s">
        <v>113</v>
      </c>
      <c r="J7" s="255" t="s">
        <v>130</v>
      </c>
    </row>
    <row r="8" spans="1:10" s="74" customFormat="1" ht="15" customHeight="1">
      <c r="A8" s="256"/>
      <c r="B8" s="256"/>
      <c r="C8" s="259"/>
      <c r="D8" s="256"/>
      <c r="E8" s="75" t="s">
        <v>115</v>
      </c>
      <c r="F8" s="256"/>
      <c r="G8" s="256"/>
      <c r="H8" s="256"/>
      <c r="I8" s="256"/>
      <c r="J8" s="256"/>
    </row>
    <row r="9" spans="1:10" s="33" customFormat="1" ht="15" customHeight="1">
      <c r="A9" s="257"/>
      <c r="B9" s="257"/>
      <c r="C9" s="76" t="s">
        <v>153</v>
      </c>
      <c r="D9" s="76" t="s">
        <v>154</v>
      </c>
      <c r="E9" s="76" t="s">
        <v>13</v>
      </c>
      <c r="F9" s="76" t="s">
        <v>155</v>
      </c>
      <c r="G9" s="76" t="s">
        <v>156</v>
      </c>
      <c r="H9" s="76" t="s">
        <v>157</v>
      </c>
      <c r="I9" s="76" t="s">
        <v>158</v>
      </c>
      <c r="J9" s="76" t="s">
        <v>159</v>
      </c>
    </row>
    <row r="10" spans="1:10" ht="15" customHeight="1">
      <c r="A10" s="241" t="s">
        <v>131</v>
      </c>
      <c r="B10" s="249"/>
      <c r="C10" s="105" t="s">
        <v>170</v>
      </c>
      <c r="D10" s="243" t="s">
        <v>132</v>
      </c>
      <c r="E10" s="77" t="s">
        <v>0</v>
      </c>
      <c r="F10" s="77" t="s">
        <v>0</v>
      </c>
      <c r="G10" s="30" t="s">
        <v>0</v>
      </c>
      <c r="H10" s="92" t="s">
        <v>0</v>
      </c>
      <c r="I10" s="92" t="s">
        <v>0</v>
      </c>
      <c r="J10" s="93" t="s">
        <v>0</v>
      </c>
    </row>
    <row r="11" spans="1:10" ht="21" customHeight="1">
      <c r="A11" s="242"/>
      <c r="B11" s="250"/>
      <c r="C11" s="144"/>
      <c r="D11" s="239"/>
      <c r="E11" s="79" t="str">
        <f>IF(C11="","",INT(C11*0.75/1000)*1000)</f>
        <v/>
      </c>
      <c r="F11" s="244">
        <v>1500000</v>
      </c>
      <c r="G11" s="251">
        <f>MIN($H$11,SUM(E11:E13))</f>
        <v>0</v>
      </c>
      <c r="H11" s="253"/>
      <c r="I11" s="253"/>
      <c r="J11" s="239">
        <f>G11-I11</f>
        <v>0</v>
      </c>
    </row>
    <row r="12" spans="1:10" ht="36" customHeight="1">
      <c r="A12" s="31" t="s">
        <v>133</v>
      </c>
      <c r="B12" s="145"/>
      <c r="C12" s="147"/>
      <c r="D12" s="239"/>
      <c r="E12" s="79" t="str">
        <f t="shared" ref="E12:E13" si="0">IF(C12="","",INT(C12*0.75/1000)*1000)</f>
        <v/>
      </c>
      <c r="F12" s="244"/>
      <c r="G12" s="251"/>
      <c r="H12" s="253"/>
      <c r="I12" s="253"/>
      <c r="J12" s="239"/>
    </row>
    <row r="13" spans="1:10" ht="36" customHeight="1">
      <c r="A13" s="55" t="s">
        <v>134</v>
      </c>
      <c r="B13" s="146"/>
      <c r="C13" s="148"/>
      <c r="D13" s="240"/>
      <c r="E13" s="79" t="str">
        <f t="shared" si="0"/>
        <v/>
      </c>
      <c r="F13" s="245"/>
      <c r="G13" s="252"/>
      <c r="H13" s="254"/>
      <c r="I13" s="254"/>
      <c r="J13" s="240"/>
    </row>
    <row r="14" spans="1:10" ht="36" customHeight="1" thickBot="1">
      <c r="A14" s="246" t="s">
        <v>135</v>
      </c>
      <c r="B14" s="247"/>
      <c r="C14" s="247"/>
      <c r="D14" s="247"/>
      <c r="E14" s="247"/>
      <c r="F14" s="248"/>
      <c r="G14" s="56">
        <f>IF(G11="","",G11)</f>
        <v>0</v>
      </c>
      <c r="H14" s="94">
        <f>H11</f>
        <v>0</v>
      </c>
      <c r="I14" s="94">
        <f>I11</f>
        <v>0</v>
      </c>
      <c r="J14" s="95">
        <f>J11</f>
        <v>0</v>
      </c>
    </row>
    <row r="15" spans="1:10" s="33" customFormat="1" ht="11.25" customHeight="1">
      <c r="C15" s="32"/>
      <c r="D15" s="32"/>
      <c r="E15" s="32"/>
      <c r="F15" s="32"/>
      <c r="G15" s="32"/>
      <c r="H15" s="32"/>
      <c r="I15" s="32"/>
      <c r="J15" s="32"/>
    </row>
    <row r="16" spans="1:10" s="50" customFormat="1" ht="18.75" customHeight="1">
      <c r="A16" s="49" t="s">
        <v>136</v>
      </c>
      <c r="B16" s="49"/>
      <c r="C16" s="32"/>
      <c r="D16" s="32"/>
      <c r="E16" s="32"/>
      <c r="F16" s="32"/>
      <c r="G16" s="51" t="str">
        <f>IF(G14="","",IF(G14&lt;=F11,"","×"))</f>
        <v/>
      </c>
      <c r="H16" s="78"/>
      <c r="I16" s="104"/>
      <c r="J16" s="78"/>
    </row>
    <row r="17" spans="1:6" s="33" customFormat="1" ht="18.75" customHeight="1">
      <c r="A17" s="49" t="s">
        <v>137</v>
      </c>
      <c r="B17" s="49"/>
      <c r="C17" s="32"/>
      <c r="D17" s="32"/>
      <c r="E17" s="32"/>
      <c r="F17" s="32"/>
    </row>
    <row r="18" spans="1:6" s="33" customFormat="1" ht="18.75" customHeight="1">
      <c r="A18" s="49" t="s">
        <v>160</v>
      </c>
      <c r="B18" s="49"/>
      <c r="C18" s="32"/>
      <c r="D18" s="32"/>
      <c r="E18" s="32"/>
      <c r="F18" s="32"/>
    </row>
  </sheetData>
  <sheetProtection algorithmName="SHA-512" hashValue="CcVeNxO9OEppooGy+P7uJZs3a21MVcU1wC69zdI5/Dd/RZ1rPaAJhzvuBASe7g9kPMydp7yo6XMjgwwRqg+i7g==" saltValue="hxC6lf4eH3i+7pLOKy3DFA==" spinCount="100000" sheet="1" objects="1" scenarios="1"/>
  <mergeCells count="22">
    <mergeCell ref="A2:J2"/>
    <mergeCell ref="A7:A9"/>
    <mergeCell ref="B7:B9"/>
    <mergeCell ref="C7:C8"/>
    <mergeCell ref="D7:D8"/>
    <mergeCell ref="F7:F8"/>
    <mergeCell ref="G7:G8"/>
    <mergeCell ref="H7:H8"/>
    <mergeCell ref="I7:I8"/>
    <mergeCell ref="J7:J8"/>
    <mergeCell ref="I3:J3"/>
    <mergeCell ref="I4:J4"/>
    <mergeCell ref="I5:J5"/>
    <mergeCell ref="J11:J13"/>
    <mergeCell ref="A10:A11"/>
    <mergeCell ref="D10:D13"/>
    <mergeCell ref="F11:F13"/>
    <mergeCell ref="A14:F14"/>
    <mergeCell ref="B10:B11"/>
    <mergeCell ref="G11:G13"/>
    <mergeCell ref="H11:H13"/>
    <mergeCell ref="I11:I13"/>
  </mergeCells>
  <phoneticPr fontId="10"/>
  <dataValidations count="2">
    <dataValidation type="whole" imeMode="halfAlpha" allowBlank="1" showInputMessage="1" showErrorMessage="1" error="数字のみ入力してください。" sqref="C11:C13 H11:H13">
      <formula1>1</formula1>
      <formula2>99999999</formula2>
    </dataValidation>
    <dataValidation imeMode="halfAlpha" allowBlank="1" showInputMessage="1" showErrorMessage="1" sqref="I11:I13"/>
  </dataValidations>
  <pageMargins left="0.70866141732283472" right="0.70866141732283472" top="0.74803149606299213" bottom="0.74803149606299213" header="0.31496062992125984" footer="0.31496062992125984"/>
  <pageSetup paperSize="9" scale="8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58"/>
  <sheetViews>
    <sheetView view="pageBreakPreview" zoomScale="90" zoomScaleNormal="100" zoomScaleSheetLayoutView="90" workbookViewId="0">
      <selection activeCell="A2" sqref="A2"/>
    </sheetView>
  </sheetViews>
  <sheetFormatPr defaultRowHeight="13.5"/>
  <cols>
    <col min="1" max="1" width="11.125" style="2" customWidth="1"/>
    <col min="2" max="2" width="9" style="2"/>
    <col min="3" max="3" width="12.25" style="2" customWidth="1"/>
    <col min="4" max="19" width="3.875" style="2" customWidth="1"/>
    <col min="20" max="16384" width="9" style="2"/>
  </cols>
  <sheetData>
    <row r="1" spans="1:19" s="81" customFormat="1" ht="15" customHeight="1">
      <c r="A1" s="80" t="s">
        <v>75</v>
      </c>
      <c r="B1" s="80"/>
      <c r="C1" s="80"/>
      <c r="D1" s="80"/>
      <c r="E1" s="80"/>
      <c r="F1" s="80"/>
      <c r="G1" s="80"/>
      <c r="H1" s="80"/>
      <c r="I1" s="80"/>
      <c r="J1" s="80"/>
      <c r="K1" s="80"/>
      <c r="L1" s="80"/>
      <c r="M1" s="80"/>
      <c r="N1" s="80"/>
      <c r="O1" s="80"/>
      <c r="P1" s="80"/>
      <c r="Q1" s="291"/>
      <c r="R1" s="292"/>
      <c r="S1" s="293"/>
    </row>
    <row r="2" spans="1:19" s="81" customFormat="1" ht="15" customHeight="1">
      <c r="A2" s="80"/>
      <c r="B2" s="80"/>
      <c r="C2" s="80"/>
      <c r="D2" s="80"/>
      <c r="E2" s="80"/>
      <c r="F2" s="80"/>
      <c r="G2" s="80"/>
      <c r="H2" s="80"/>
      <c r="I2" s="80"/>
      <c r="J2" s="80"/>
      <c r="K2" s="80"/>
      <c r="L2" s="80"/>
      <c r="M2" s="80"/>
      <c r="N2" s="80"/>
      <c r="O2" s="80"/>
      <c r="P2" s="80"/>
      <c r="Q2" s="294"/>
      <c r="R2" s="295"/>
      <c r="S2" s="296"/>
    </row>
    <row r="3" spans="1:19" s="81" customFormat="1" ht="18" customHeight="1">
      <c r="A3" s="287" t="s">
        <v>76</v>
      </c>
      <c r="B3" s="287"/>
      <c r="C3" s="287"/>
      <c r="D3" s="287"/>
      <c r="E3" s="287"/>
      <c r="F3" s="287"/>
      <c r="G3" s="287"/>
      <c r="H3" s="287"/>
      <c r="I3" s="287"/>
      <c r="J3" s="287"/>
      <c r="K3" s="287"/>
      <c r="L3" s="287"/>
      <c r="M3" s="287"/>
      <c r="N3" s="287"/>
      <c r="O3" s="287"/>
      <c r="P3" s="288"/>
      <c r="Q3" s="288"/>
      <c r="R3" s="288"/>
      <c r="S3" s="288"/>
    </row>
    <row r="4" spans="1:19" s="81" customFormat="1" ht="13.5" customHeight="1">
      <c r="A4" s="82"/>
      <c r="B4" s="82"/>
      <c r="C4" s="82"/>
      <c r="D4" s="82"/>
      <c r="E4" s="82"/>
      <c r="F4" s="82"/>
      <c r="G4" s="82"/>
      <c r="H4" s="82"/>
      <c r="I4" s="82"/>
      <c r="J4" s="82"/>
      <c r="K4" s="82"/>
      <c r="L4" s="82"/>
      <c r="M4" s="82"/>
      <c r="N4" s="82"/>
      <c r="O4" s="82"/>
      <c r="P4" s="83"/>
      <c r="Q4" s="83"/>
      <c r="R4" s="83"/>
      <c r="S4" s="83"/>
    </row>
    <row r="5" spans="1:19" s="81" customFormat="1" ht="18" customHeight="1">
      <c r="A5" s="84"/>
      <c r="B5" s="84"/>
      <c r="C5" s="84"/>
      <c r="D5" s="84"/>
      <c r="E5" s="84"/>
      <c r="F5" s="84"/>
      <c r="G5" s="85"/>
      <c r="H5" s="263" t="s">
        <v>11</v>
      </c>
      <c r="I5" s="263"/>
      <c r="J5" s="263"/>
      <c r="K5" s="263"/>
      <c r="L5" s="264">
        <f>A_基本情報入力シート!D10</f>
        <v>0</v>
      </c>
      <c r="M5" s="264"/>
      <c r="N5" s="264"/>
      <c r="O5" s="264"/>
      <c r="P5" s="264"/>
      <c r="Q5" s="264"/>
      <c r="R5" s="264"/>
      <c r="S5" s="264"/>
    </row>
    <row r="6" spans="1:19" s="81" customFormat="1" ht="18" customHeight="1">
      <c r="A6" s="84"/>
      <c r="B6" s="84"/>
      <c r="C6" s="84"/>
      <c r="D6" s="84"/>
      <c r="E6" s="84"/>
      <c r="F6" s="84"/>
      <c r="G6" s="85"/>
      <c r="H6" s="263" t="s">
        <v>4</v>
      </c>
      <c r="I6" s="263"/>
      <c r="J6" s="263"/>
      <c r="K6" s="263"/>
      <c r="L6" s="265">
        <f>A_基本情報入力シート!D9</f>
        <v>0</v>
      </c>
      <c r="M6" s="265"/>
      <c r="N6" s="265"/>
      <c r="O6" s="265"/>
      <c r="P6" s="265"/>
      <c r="Q6" s="265"/>
      <c r="R6" s="265"/>
      <c r="S6" s="265"/>
    </row>
    <row r="7" spans="1:19" s="81" customFormat="1" ht="18" customHeight="1">
      <c r="A7" s="84"/>
      <c r="B7" s="84"/>
      <c r="C7" s="84"/>
      <c r="D7" s="84"/>
      <c r="E7" s="84"/>
      <c r="F7" s="84"/>
      <c r="G7" s="85"/>
      <c r="H7" s="263" t="s">
        <v>5</v>
      </c>
      <c r="I7" s="263"/>
      <c r="J7" s="263"/>
      <c r="K7" s="263"/>
      <c r="L7" s="265">
        <f>A_基本情報入力シート!D14</f>
        <v>0</v>
      </c>
      <c r="M7" s="265"/>
      <c r="N7" s="265"/>
      <c r="O7" s="265"/>
      <c r="P7" s="265"/>
      <c r="Q7" s="265"/>
      <c r="R7" s="265"/>
      <c r="S7" s="265"/>
    </row>
    <row r="8" spans="1:19" s="80" customFormat="1">
      <c r="C8" s="86"/>
    </row>
    <row r="9" spans="1:19" s="80" customFormat="1" ht="15.75" customHeight="1">
      <c r="A9" s="80" t="s">
        <v>138</v>
      </c>
      <c r="C9" s="86"/>
    </row>
    <row r="10" spans="1:19" s="80" customFormat="1" ht="6.75" customHeight="1">
      <c r="C10" s="86"/>
    </row>
    <row r="11" spans="1:19" ht="18.75" customHeight="1">
      <c r="A11" s="289" t="s">
        <v>8</v>
      </c>
      <c r="B11" s="289"/>
      <c r="C11" s="289" t="s">
        <v>77</v>
      </c>
      <c r="D11" s="289"/>
      <c r="E11" s="289"/>
      <c r="F11" s="290" t="s">
        <v>9</v>
      </c>
      <c r="G11" s="290"/>
      <c r="H11" s="290"/>
      <c r="I11" s="290"/>
      <c r="J11" s="290"/>
      <c r="K11" s="290"/>
      <c r="L11" s="290"/>
      <c r="M11" s="290"/>
      <c r="N11" s="290"/>
      <c r="O11" s="290"/>
      <c r="P11" s="290"/>
      <c r="Q11" s="290"/>
      <c r="R11" s="290"/>
      <c r="S11" s="290"/>
    </row>
    <row r="12" spans="1:19">
      <c r="A12" s="266"/>
      <c r="B12" s="267"/>
      <c r="C12" s="268" t="s">
        <v>0</v>
      </c>
      <c r="D12" s="269"/>
      <c r="E12" s="270"/>
      <c r="F12" s="271"/>
      <c r="G12" s="272"/>
      <c r="H12" s="272"/>
      <c r="I12" s="272"/>
      <c r="J12" s="272"/>
      <c r="K12" s="272"/>
      <c r="L12" s="272"/>
      <c r="M12" s="272"/>
      <c r="N12" s="272"/>
      <c r="O12" s="272"/>
      <c r="P12" s="272"/>
      <c r="Q12" s="272"/>
      <c r="R12" s="272"/>
      <c r="S12" s="273"/>
    </row>
    <row r="13" spans="1:19" ht="13.5" customHeight="1">
      <c r="A13" s="274"/>
      <c r="B13" s="275"/>
      <c r="C13" s="274"/>
      <c r="D13" s="278"/>
      <c r="E13" s="275"/>
      <c r="F13" s="280"/>
      <c r="G13" s="281"/>
      <c r="H13" s="281"/>
      <c r="I13" s="281"/>
      <c r="J13" s="281"/>
      <c r="K13" s="281"/>
      <c r="L13" s="281"/>
      <c r="M13" s="281"/>
      <c r="N13" s="281"/>
      <c r="O13" s="281"/>
      <c r="P13" s="281"/>
      <c r="Q13" s="281"/>
      <c r="R13" s="281"/>
      <c r="S13" s="282"/>
    </row>
    <row r="14" spans="1:19" ht="13.5" customHeight="1">
      <c r="A14" s="274"/>
      <c r="B14" s="275"/>
      <c r="C14" s="274"/>
      <c r="D14" s="278"/>
      <c r="E14" s="275"/>
      <c r="F14" s="283"/>
      <c r="G14" s="281"/>
      <c r="H14" s="281"/>
      <c r="I14" s="281"/>
      <c r="J14" s="281"/>
      <c r="K14" s="281"/>
      <c r="L14" s="281"/>
      <c r="M14" s="281"/>
      <c r="N14" s="281"/>
      <c r="O14" s="281"/>
      <c r="P14" s="281"/>
      <c r="Q14" s="281"/>
      <c r="R14" s="281"/>
      <c r="S14" s="282"/>
    </row>
    <row r="15" spans="1:19" ht="13.5" customHeight="1">
      <c r="A15" s="274"/>
      <c r="B15" s="275"/>
      <c r="C15" s="274"/>
      <c r="D15" s="278"/>
      <c r="E15" s="275"/>
      <c r="F15" s="283"/>
      <c r="G15" s="281"/>
      <c r="H15" s="281"/>
      <c r="I15" s="281"/>
      <c r="J15" s="281"/>
      <c r="K15" s="281"/>
      <c r="L15" s="281"/>
      <c r="M15" s="281"/>
      <c r="N15" s="281"/>
      <c r="O15" s="281"/>
      <c r="P15" s="281"/>
      <c r="Q15" s="281"/>
      <c r="R15" s="281"/>
      <c r="S15" s="282"/>
    </row>
    <row r="16" spans="1:19" ht="13.5" customHeight="1">
      <c r="A16" s="274"/>
      <c r="B16" s="275"/>
      <c r="C16" s="274"/>
      <c r="D16" s="278"/>
      <c r="E16" s="275"/>
      <c r="F16" s="283"/>
      <c r="G16" s="281"/>
      <c r="H16" s="281"/>
      <c r="I16" s="281"/>
      <c r="J16" s="281"/>
      <c r="K16" s="281"/>
      <c r="L16" s="281"/>
      <c r="M16" s="281"/>
      <c r="N16" s="281"/>
      <c r="O16" s="281"/>
      <c r="P16" s="281"/>
      <c r="Q16" s="281"/>
      <c r="R16" s="281"/>
      <c r="S16" s="282"/>
    </row>
    <row r="17" spans="1:19" ht="13.5" customHeight="1">
      <c r="A17" s="274"/>
      <c r="B17" s="275"/>
      <c r="C17" s="274"/>
      <c r="D17" s="278"/>
      <c r="E17" s="275"/>
      <c r="F17" s="283"/>
      <c r="G17" s="281"/>
      <c r="H17" s="281"/>
      <c r="I17" s="281"/>
      <c r="J17" s="281"/>
      <c r="K17" s="281"/>
      <c r="L17" s="281"/>
      <c r="M17" s="281"/>
      <c r="N17" s="281"/>
      <c r="O17" s="281"/>
      <c r="P17" s="281"/>
      <c r="Q17" s="281"/>
      <c r="R17" s="281"/>
      <c r="S17" s="282"/>
    </row>
    <row r="18" spans="1:19" ht="13.5" customHeight="1">
      <c r="A18" s="274"/>
      <c r="B18" s="275"/>
      <c r="C18" s="274"/>
      <c r="D18" s="278"/>
      <c r="E18" s="275"/>
      <c r="F18" s="283"/>
      <c r="G18" s="281"/>
      <c r="H18" s="281"/>
      <c r="I18" s="281"/>
      <c r="J18" s="281"/>
      <c r="K18" s="281"/>
      <c r="L18" s="281"/>
      <c r="M18" s="281"/>
      <c r="N18" s="281"/>
      <c r="O18" s="281"/>
      <c r="P18" s="281"/>
      <c r="Q18" s="281"/>
      <c r="R18" s="281"/>
      <c r="S18" s="282"/>
    </row>
    <row r="19" spans="1:19" ht="13.5" customHeight="1">
      <c r="A19" s="274"/>
      <c r="B19" s="275"/>
      <c r="C19" s="274"/>
      <c r="D19" s="278"/>
      <c r="E19" s="275"/>
      <c r="F19" s="283"/>
      <c r="G19" s="281"/>
      <c r="H19" s="281"/>
      <c r="I19" s="281"/>
      <c r="J19" s="281"/>
      <c r="K19" s="281"/>
      <c r="L19" s="281"/>
      <c r="M19" s="281"/>
      <c r="N19" s="281"/>
      <c r="O19" s="281"/>
      <c r="P19" s="281"/>
      <c r="Q19" s="281"/>
      <c r="R19" s="281"/>
      <c r="S19" s="282"/>
    </row>
    <row r="20" spans="1:19" ht="13.5" customHeight="1">
      <c r="A20" s="274"/>
      <c r="B20" s="275"/>
      <c r="C20" s="274"/>
      <c r="D20" s="278"/>
      <c r="E20" s="275"/>
      <c r="F20" s="283"/>
      <c r="G20" s="281"/>
      <c r="H20" s="281"/>
      <c r="I20" s="281"/>
      <c r="J20" s="281"/>
      <c r="K20" s="281"/>
      <c r="L20" s="281"/>
      <c r="M20" s="281"/>
      <c r="N20" s="281"/>
      <c r="O20" s="281"/>
      <c r="P20" s="281"/>
      <c r="Q20" s="281"/>
      <c r="R20" s="281"/>
      <c r="S20" s="282"/>
    </row>
    <row r="21" spans="1:19" ht="13.5" customHeight="1">
      <c r="A21" s="274"/>
      <c r="B21" s="275"/>
      <c r="C21" s="274"/>
      <c r="D21" s="278"/>
      <c r="E21" s="275"/>
      <c r="F21" s="283"/>
      <c r="G21" s="281"/>
      <c r="H21" s="281"/>
      <c r="I21" s="281"/>
      <c r="J21" s="281"/>
      <c r="K21" s="281"/>
      <c r="L21" s="281"/>
      <c r="M21" s="281"/>
      <c r="N21" s="281"/>
      <c r="O21" s="281"/>
      <c r="P21" s="281"/>
      <c r="Q21" s="281"/>
      <c r="R21" s="281"/>
      <c r="S21" s="282"/>
    </row>
    <row r="22" spans="1:19" ht="13.5" customHeight="1">
      <c r="A22" s="274"/>
      <c r="B22" s="275"/>
      <c r="C22" s="274"/>
      <c r="D22" s="278"/>
      <c r="E22" s="275"/>
      <c r="F22" s="283"/>
      <c r="G22" s="281"/>
      <c r="H22" s="281"/>
      <c r="I22" s="281"/>
      <c r="J22" s="281"/>
      <c r="K22" s="281"/>
      <c r="L22" s="281"/>
      <c r="M22" s="281"/>
      <c r="N22" s="281"/>
      <c r="O22" s="281"/>
      <c r="P22" s="281"/>
      <c r="Q22" s="281"/>
      <c r="R22" s="281"/>
      <c r="S22" s="282"/>
    </row>
    <row r="23" spans="1:19" ht="13.5" customHeight="1">
      <c r="A23" s="274"/>
      <c r="B23" s="275"/>
      <c r="C23" s="274"/>
      <c r="D23" s="278"/>
      <c r="E23" s="275"/>
      <c r="F23" s="283"/>
      <c r="G23" s="281"/>
      <c r="H23" s="281"/>
      <c r="I23" s="281"/>
      <c r="J23" s="281"/>
      <c r="K23" s="281"/>
      <c r="L23" s="281"/>
      <c r="M23" s="281"/>
      <c r="N23" s="281"/>
      <c r="O23" s="281"/>
      <c r="P23" s="281"/>
      <c r="Q23" s="281"/>
      <c r="R23" s="281"/>
      <c r="S23" s="282"/>
    </row>
    <row r="24" spans="1:19" ht="13.5" customHeight="1">
      <c r="A24" s="274"/>
      <c r="B24" s="275"/>
      <c r="C24" s="274"/>
      <c r="D24" s="278"/>
      <c r="E24" s="275"/>
      <c r="F24" s="283"/>
      <c r="G24" s="281"/>
      <c r="H24" s="281"/>
      <c r="I24" s="281"/>
      <c r="J24" s="281"/>
      <c r="K24" s="281"/>
      <c r="L24" s="281"/>
      <c r="M24" s="281"/>
      <c r="N24" s="281"/>
      <c r="O24" s="281"/>
      <c r="P24" s="281"/>
      <c r="Q24" s="281"/>
      <c r="R24" s="281"/>
      <c r="S24" s="282"/>
    </row>
    <row r="25" spans="1:19" ht="13.5" customHeight="1">
      <c r="A25" s="274"/>
      <c r="B25" s="275"/>
      <c r="C25" s="274"/>
      <c r="D25" s="278"/>
      <c r="E25" s="275"/>
      <c r="F25" s="283"/>
      <c r="G25" s="281"/>
      <c r="H25" s="281"/>
      <c r="I25" s="281"/>
      <c r="J25" s="281"/>
      <c r="K25" s="281"/>
      <c r="L25" s="281"/>
      <c r="M25" s="281"/>
      <c r="N25" s="281"/>
      <c r="O25" s="281"/>
      <c r="P25" s="281"/>
      <c r="Q25" s="281"/>
      <c r="R25" s="281"/>
      <c r="S25" s="282"/>
    </row>
    <row r="26" spans="1:19" ht="13.5" customHeight="1">
      <c r="A26" s="274"/>
      <c r="B26" s="275"/>
      <c r="C26" s="274"/>
      <c r="D26" s="278"/>
      <c r="E26" s="275"/>
      <c r="F26" s="283"/>
      <c r="G26" s="281"/>
      <c r="H26" s="281"/>
      <c r="I26" s="281"/>
      <c r="J26" s="281"/>
      <c r="K26" s="281"/>
      <c r="L26" s="281"/>
      <c r="M26" s="281"/>
      <c r="N26" s="281"/>
      <c r="O26" s="281"/>
      <c r="P26" s="281"/>
      <c r="Q26" s="281"/>
      <c r="R26" s="281"/>
      <c r="S26" s="282"/>
    </row>
    <row r="27" spans="1:19" ht="13.5" customHeight="1">
      <c r="A27" s="274"/>
      <c r="B27" s="275"/>
      <c r="C27" s="274"/>
      <c r="D27" s="278"/>
      <c r="E27" s="275"/>
      <c r="F27" s="283"/>
      <c r="G27" s="281"/>
      <c r="H27" s="281"/>
      <c r="I27" s="281"/>
      <c r="J27" s="281"/>
      <c r="K27" s="281"/>
      <c r="L27" s="281"/>
      <c r="M27" s="281"/>
      <c r="N27" s="281"/>
      <c r="O27" s="281"/>
      <c r="P27" s="281"/>
      <c r="Q27" s="281"/>
      <c r="R27" s="281"/>
      <c r="S27" s="282"/>
    </row>
    <row r="28" spans="1:19" ht="13.5" customHeight="1">
      <c r="A28" s="274"/>
      <c r="B28" s="275"/>
      <c r="C28" s="274"/>
      <c r="D28" s="278"/>
      <c r="E28" s="275"/>
      <c r="F28" s="283"/>
      <c r="G28" s="281"/>
      <c r="H28" s="281"/>
      <c r="I28" s="281"/>
      <c r="J28" s="281"/>
      <c r="K28" s="281"/>
      <c r="L28" s="281"/>
      <c r="M28" s="281"/>
      <c r="N28" s="281"/>
      <c r="O28" s="281"/>
      <c r="P28" s="281"/>
      <c r="Q28" s="281"/>
      <c r="R28" s="281"/>
      <c r="S28" s="282"/>
    </row>
    <row r="29" spans="1:19" ht="13.5" customHeight="1">
      <c r="A29" s="274"/>
      <c r="B29" s="275"/>
      <c r="C29" s="274"/>
      <c r="D29" s="278"/>
      <c r="E29" s="275"/>
      <c r="F29" s="283"/>
      <c r="G29" s="281"/>
      <c r="H29" s="281"/>
      <c r="I29" s="281"/>
      <c r="J29" s="281"/>
      <c r="K29" s="281"/>
      <c r="L29" s="281"/>
      <c r="M29" s="281"/>
      <c r="N29" s="281"/>
      <c r="O29" s="281"/>
      <c r="P29" s="281"/>
      <c r="Q29" s="281"/>
      <c r="R29" s="281"/>
      <c r="S29" s="282"/>
    </row>
    <row r="30" spans="1:19" ht="13.5" customHeight="1">
      <c r="A30" s="274"/>
      <c r="B30" s="275"/>
      <c r="C30" s="274"/>
      <c r="D30" s="278"/>
      <c r="E30" s="275"/>
      <c r="F30" s="283"/>
      <c r="G30" s="281"/>
      <c r="H30" s="281"/>
      <c r="I30" s="281"/>
      <c r="J30" s="281"/>
      <c r="K30" s="281"/>
      <c r="L30" s="281"/>
      <c r="M30" s="281"/>
      <c r="N30" s="281"/>
      <c r="O30" s="281"/>
      <c r="P30" s="281"/>
      <c r="Q30" s="281"/>
      <c r="R30" s="281"/>
      <c r="S30" s="282"/>
    </row>
    <row r="31" spans="1:19" ht="13.5" customHeight="1">
      <c r="A31" s="274"/>
      <c r="B31" s="275"/>
      <c r="C31" s="274"/>
      <c r="D31" s="278"/>
      <c r="E31" s="275"/>
      <c r="F31" s="283"/>
      <c r="G31" s="281"/>
      <c r="H31" s="281"/>
      <c r="I31" s="281"/>
      <c r="J31" s="281"/>
      <c r="K31" s="281"/>
      <c r="L31" s="281"/>
      <c r="M31" s="281"/>
      <c r="N31" s="281"/>
      <c r="O31" s="281"/>
      <c r="P31" s="281"/>
      <c r="Q31" s="281"/>
      <c r="R31" s="281"/>
      <c r="S31" s="282"/>
    </row>
    <row r="32" spans="1:19" ht="13.5" customHeight="1">
      <c r="A32" s="274"/>
      <c r="B32" s="275"/>
      <c r="C32" s="274"/>
      <c r="D32" s="278"/>
      <c r="E32" s="275"/>
      <c r="F32" s="283"/>
      <c r="G32" s="281"/>
      <c r="H32" s="281"/>
      <c r="I32" s="281"/>
      <c r="J32" s="281"/>
      <c r="K32" s="281"/>
      <c r="L32" s="281"/>
      <c r="M32" s="281"/>
      <c r="N32" s="281"/>
      <c r="O32" s="281"/>
      <c r="P32" s="281"/>
      <c r="Q32" s="281"/>
      <c r="R32" s="281"/>
      <c r="S32" s="282"/>
    </row>
    <row r="33" spans="1:19" ht="13.5" customHeight="1">
      <c r="A33" s="274"/>
      <c r="B33" s="275"/>
      <c r="C33" s="274"/>
      <c r="D33" s="278"/>
      <c r="E33" s="275"/>
      <c r="F33" s="283"/>
      <c r="G33" s="281"/>
      <c r="H33" s="281"/>
      <c r="I33" s="281"/>
      <c r="J33" s="281"/>
      <c r="K33" s="281"/>
      <c r="L33" s="281"/>
      <c r="M33" s="281"/>
      <c r="N33" s="281"/>
      <c r="O33" s="281"/>
      <c r="P33" s="281"/>
      <c r="Q33" s="281"/>
      <c r="R33" s="281"/>
      <c r="S33" s="282"/>
    </row>
    <row r="34" spans="1:19" ht="13.5" customHeight="1">
      <c r="A34" s="274"/>
      <c r="B34" s="275"/>
      <c r="C34" s="274"/>
      <c r="D34" s="278"/>
      <c r="E34" s="275"/>
      <c r="F34" s="283"/>
      <c r="G34" s="281"/>
      <c r="H34" s="281"/>
      <c r="I34" s="281"/>
      <c r="J34" s="281"/>
      <c r="K34" s="281"/>
      <c r="L34" s="281"/>
      <c r="M34" s="281"/>
      <c r="N34" s="281"/>
      <c r="O34" s="281"/>
      <c r="P34" s="281"/>
      <c r="Q34" s="281"/>
      <c r="R34" s="281"/>
      <c r="S34" s="282"/>
    </row>
    <row r="35" spans="1:19" ht="13.5" customHeight="1">
      <c r="A35" s="274"/>
      <c r="B35" s="275"/>
      <c r="C35" s="274"/>
      <c r="D35" s="278"/>
      <c r="E35" s="275"/>
      <c r="F35" s="283"/>
      <c r="G35" s="281"/>
      <c r="H35" s="281"/>
      <c r="I35" s="281"/>
      <c r="J35" s="281"/>
      <c r="K35" s="281"/>
      <c r="L35" s="281"/>
      <c r="M35" s="281"/>
      <c r="N35" s="281"/>
      <c r="O35" s="281"/>
      <c r="P35" s="281"/>
      <c r="Q35" s="281"/>
      <c r="R35" s="281"/>
      <c r="S35" s="282"/>
    </row>
    <row r="36" spans="1:19" ht="13.5" customHeight="1">
      <c r="A36" s="274"/>
      <c r="B36" s="275"/>
      <c r="C36" s="274"/>
      <c r="D36" s="278"/>
      <c r="E36" s="275"/>
      <c r="F36" s="283"/>
      <c r="G36" s="281"/>
      <c r="H36" s="281"/>
      <c r="I36" s="281"/>
      <c r="J36" s="281"/>
      <c r="K36" s="281"/>
      <c r="L36" s="281"/>
      <c r="M36" s="281"/>
      <c r="N36" s="281"/>
      <c r="O36" s="281"/>
      <c r="P36" s="281"/>
      <c r="Q36" s="281"/>
      <c r="R36" s="281"/>
      <c r="S36" s="282"/>
    </row>
    <row r="37" spans="1:19" ht="13.5" customHeight="1">
      <c r="A37" s="274"/>
      <c r="B37" s="275"/>
      <c r="C37" s="274"/>
      <c r="D37" s="278"/>
      <c r="E37" s="275"/>
      <c r="F37" s="283"/>
      <c r="G37" s="281"/>
      <c r="H37" s="281"/>
      <c r="I37" s="281"/>
      <c r="J37" s="281"/>
      <c r="K37" s="281"/>
      <c r="L37" s="281"/>
      <c r="M37" s="281"/>
      <c r="N37" s="281"/>
      <c r="O37" s="281"/>
      <c r="P37" s="281"/>
      <c r="Q37" s="281"/>
      <c r="R37" s="281"/>
      <c r="S37" s="282"/>
    </row>
    <row r="38" spans="1:19" ht="13.5" customHeight="1">
      <c r="A38" s="274"/>
      <c r="B38" s="275"/>
      <c r="C38" s="274"/>
      <c r="D38" s="278"/>
      <c r="E38" s="275"/>
      <c r="F38" s="283"/>
      <c r="G38" s="281"/>
      <c r="H38" s="281"/>
      <c r="I38" s="281"/>
      <c r="J38" s="281"/>
      <c r="K38" s="281"/>
      <c r="L38" s="281"/>
      <c r="M38" s="281"/>
      <c r="N38" s="281"/>
      <c r="O38" s="281"/>
      <c r="P38" s="281"/>
      <c r="Q38" s="281"/>
      <c r="R38" s="281"/>
      <c r="S38" s="282"/>
    </row>
    <row r="39" spans="1:19" ht="13.5" customHeight="1">
      <c r="A39" s="274"/>
      <c r="B39" s="275"/>
      <c r="C39" s="274"/>
      <c r="D39" s="278"/>
      <c r="E39" s="275"/>
      <c r="F39" s="283"/>
      <c r="G39" s="281"/>
      <c r="H39" s="281"/>
      <c r="I39" s="281"/>
      <c r="J39" s="281"/>
      <c r="K39" s="281"/>
      <c r="L39" s="281"/>
      <c r="M39" s="281"/>
      <c r="N39" s="281"/>
      <c r="O39" s="281"/>
      <c r="P39" s="281"/>
      <c r="Q39" s="281"/>
      <c r="R39" s="281"/>
      <c r="S39" s="282"/>
    </row>
    <row r="40" spans="1:19" ht="13.5" customHeight="1">
      <c r="A40" s="274"/>
      <c r="B40" s="275"/>
      <c r="C40" s="274"/>
      <c r="D40" s="278"/>
      <c r="E40" s="275"/>
      <c r="F40" s="283"/>
      <c r="G40" s="281"/>
      <c r="H40" s="281"/>
      <c r="I40" s="281"/>
      <c r="J40" s="281"/>
      <c r="K40" s="281"/>
      <c r="L40" s="281"/>
      <c r="M40" s="281"/>
      <c r="N40" s="281"/>
      <c r="O40" s="281"/>
      <c r="P40" s="281"/>
      <c r="Q40" s="281"/>
      <c r="R40" s="281"/>
      <c r="S40" s="282"/>
    </row>
    <row r="41" spans="1:19" ht="13.5" customHeight="1">
      <c r="A41" s="274"/>
      <c r="B41" s="275"/>
      <c r="C41" s="274"/>
      <c r="D41" s="278"/>
      <c r="E41" s="275"/>
      <c r="F41" s="283"/>
      <c r="G41" s="281"/>
      <c r="H41" s="281"/>
      <c r="I41" s="281"/>
      <c r="J41" s="281"/>
      <c r="K41" s="281"/>
      <c r="L41" s="281"/>
      <c r="M41" s="281"/>
      <c r="N41" s="281"/>
      <c r="O41" s="281"/>
      <c r="P41" s="281"/>
      <c r="Q41" s="281"/>
      <c r="R41" s="281"/>
      <c r="S41" s="282"/>
    </row>
    <row r="42" spans="1:19" ht="13.5" customHeight="1">
      <c r="A42" s="274"/>
      <c r="B42" s="275"/>
      <c r="C42" s="274"/>
      <c r="D42" s="278"/>
      <c r="E42" s="275"/>
      <c r="F42" s="283"/>
      <c r="G42" s="281"/>
      <c r="H42" s="281"/>
      <c r="I42" s="281"/>
      <c r="J42" s="281"/>
      <c r="K42" s="281"/>
      <c r="L42" s="281"/>
      <c r="M42" s="281"/>
      <c r="N42" s="281"/>
      <c r="O42" s="281"/>
      <c r="P42" s="281"/>
      <c r="Q42" s="281"/>
      <c r="R42" s="281"/>
      <c r="S42" s="282"/>
    </row>
    <row r="43" spans="1:19" ht="13.5" customHeight="1">
      <c r="A43" s="274"/>
      <c r="B43" s="275"/>
      <c r="C43" s="274"/>
      <c r="D43" s="278"/>
      <c r="E43" s="275"/>
      <c r="F43" s="283"/>
      <c r="G43" s="281"/>
      <c r="H43" s="281"/>
      <c r="I43" s="281"/>
      <c r="J43" s="281"/>
      <c r="K43" s="281"/>
      <c r="L43" s="281"/>
      <c r="M43" s="281"/>
      <c r="N43" s="281"/>
      <c r="O43" s="281"/>
      <c r="P43" s="281"/>
      <c r="Q43" s="281"/>
      <c r="R43" s="281"/>
      <c r="S43" s="282"/>
    </row>
    <row r="44" spans="1:19" ht="13.5" customHeight="1">
      <c r="A44" s="274"/>
      <c r="B44" s="275"/>
      <c r="C44" s="274"/>
      <c r="D44" s="278"/>
      <c r="E44" s="275"/>
      <c r="F44" s="283"/>
      <c r="G44" s="281"/>
      <c r="H44" s="281"/>
      <c r="I44" s="281"/>
      <c r="J44" s="281"/>
      <c r="K44" s="281"/>
      <c r="L44" s="281"/>
      <c r="M44" s="281"/>
      <c r="N44" s="281"/>
      <c r="O44" s="281"/>
      <c r="P44" s="281"/>
      <c r="Q44" s="281"/>
      <c r="R44" s="281"/>
      <c r="S44" s="282"/>
    </row>
    <row r="45" spans="1:19" ht="13.5" customHeight="1">
      <c r="A45" s="274"/>
      <c r="B45" s="275"/>
      <c r="C45" s="274"/>
      <c r="D45" s="278"/>
      <c r="E45" s="275"/>
      <c r="F45" s="283"/>
      <c r="G45" s="281"/>
      <c r="H45" s="281"/>
      <c r="I45" s="281"/>
      <c r="J45" s="281"/>
      <c r="K45" s="281"/>
      <c r="L45" s="281"/>
      <c r="M45" s="281"/>
      <c r="N45" s="281"/>
      <c r="O45" s="281"/>
      <c r="P45" s="281"/>
      <c r="Q45" s="281"/>
      <c r="R45" s="281"/>
      <c r="S45" s="282"/>
    </row>
    <row r="46" spans="1:19" ht="13.5" customHeight="1">
      <c r="A46" s="274"/>
      <c r="B46" s="275"/>
      <c r="C46" s="274"/>
      <c r="D46" s="278"/>
      <c r="E46" s="275"/>
      <c r="F46" s="283"/>
      <c r="G46" s="281"/>
      <c r="H46" s="281"/>
      <c r="I46" s="281"/>
      <c r="J46" s="281"/>
      <c r="K46" s="281"/>
      <c r="L46" s="281"/>
      <c r="M46" s="281"/>
      <c r="N46" s="281"/>
      <c r="O46" s="281"/>
      <c r="P46" s="281"/>
      <c r="Q46" s="281"/>
      <c r="R46" s="281"/>
      <c r="S46" s="282"/>
    </row>
    <row r="47" spans="1:19" ht="13.5" customHeight="1">
      <c r="A47" s="274"/>
      <c r="B47" s="275"/>
      <c r="C47" s="274"/>
      <c r="D47" s="278"/>
      <c r="E47" s="275"/>
      <c r="F47" s="283"/>
      <c r="G47" s="281"/>
      <c r="H47" s="281"/>
      <c r="I47" s="281"/>
      <c r="J47" s="281"/>
      <c r="K47" s="281"/>
      <c r="L47" s="281"/>
      <c r="M47" s="281"/>
      <c r="N47" s="281"/>
      <c r="O47" s="281"/>
      <c r="P47" s="281"/>
      <c r="Q47" s="281"/>
      <c r="R47" s="281"/>
      <c r="S47" s="282"/>
    </row>
    <row r="48" spans="1:19" ht="13.5" customHeight="1">
      <c r="A48" s="274"/>
      <c r="B48" s="275"/>
      <c r="C48" s="274"/>
      <c r="D48" s="278"/>
      <c r="E48" s="275"/>
      <c r="F48" s="283"/>
      <c r="G48" s="281"/>
      <c r="H48" s="281"/>
      <c r="I48" s="281"/>
      <c r="J48" s="281"/>
      <c r="K48" s="281"/>
      <c r="L48" s="281"/>
      <c r="M48" s="281"/>
      <c r="N48" s="281"/>
      <c r="O48" s="281"/>
      <c r="P48" s="281"/>
      <c r="Q48" s="281"/>
      <c r="R48" s="281"/>
      <c r="S48" s="282"/>
    </row>
    <row r="49" spans="1:19" ht="13.5" customHeight="1">
      <c r="A49" s="274"/>
      <c r="B49" s="275"/>
      <c r="C49" s="274"/>
      <c r="D49" s="278"/>
      <c r="E49" s="275"/>
      <c r="F49" s="283"/>
      <c r="G49" s="281"/>
      <c r="H49" s="281"/>
      <c r="I49" s="281"/>
      <c r="J49" s="281"/>
      <c r="K49" s="281"/>
      <c r="L49" s="281"/>
      <c r="M49" s="281"/>
      <c r="N49" s="281"/>
      <c r="O49" s="281"/>
      <c r="P49" s="281"/>
      <c r="Q49" s="281"/>
      <c r="R49" s="281"/>
      <c r="S49" s="282"/>
    </row>
    <row r="50" spans="1:19" ht="13.5" customHeight="1">
      <c r="A50" s="274"/>
      <c r="B50" s="275"/>
      <c r="C50" s="274"/>
      <c r="D50" s="278"/>
      <c r="E50" s="275"/>
      <c r="F50" s="283"/>
      <c r="G50" s="281"/>
      <c r="H50" s="281"/>
      <c r="I50" s="281"/>
      <c r="J50" s="281"/>
      <c r="K50" s="281"/>
      <c r="L50" s="281"/>
      <c r="M50" s="281"/>
      <c r="N50" s="281"/>
      <c r="O50" s="281"/>
      <c r="P50" s="281"/>
      <c r="Q50" s="281"/>
      <c r="R50" s="281"/>
      <c r="S50" s="282"/>
    </row>
    <row r="51" spans="1:19" ht="13.5" customHeight="1">
      <c r="A51" s="274"/>
      <c r="B51" s="275"/>
      <c r="C51" s="274"/>
      <c r="D51" s="278"/>
      <c r="E51" s="275"/>
      <c r="F51" s="283"/>
      <c r="G51" s="281"/>
      <c r="H51" s="281"/>
      <c r="I51" s="281"/>
      <c r="J51" s="281"/>
      <c r="K51" s="281"/>
      <c r="L51" s="281"/>
      <c r="M51" s="281"/>
      <c r="N51" s="281"/>
      <c r="O51" s="281"/>
      <c r="P51" s="281"/>
      <c r="Q51" s="281"/>
      <c r="R51" s="281"/>
      <c r="S51" s="282"/>
    </row>
    <row r="52" spans="1:19" ht="13.5" customHeight="1">
      <c r="A52" s="274"/>
      <c r="B52" s="275"/>
      <c r="C52" s="274"/>
      <c r="D52" s="278"/>
      <c r="E52" s="275"/>
      <c r="F52" s="283"/>
      <c r="G52" s="281"/>
      <c r="H52" s="281"/>
      <c r="I52" s="281"/>
      <c r="J52" s="281"/>
      <c r="K52" s="281"/>
      <c r="L52" s="281"/>
      <c r="M52" s="281"/>
      <c r="N52" s="281"/>
      <c r="O52" s="281"/>
      <c r="P52" s="281"/>
      <c r="Q52" s="281"/>
      <c r="R52" s="281"/>
      <c r="S52" s="282"/>
    </row>
    <row r="53" spans="1:19" ht="13.5" customHeight="1">
      <c r="A53" s="274"/>
      <c r="B53" s="275"/>
      <c r="C53" s="274"/>
      <c r="D53" s="278"/>
      <c r="E53" s="275"/>
      <c r="F53" s="283"/>
      <c r="G53" s="281"/>
      <c r="H53" s="281"/>
      <c r="I53" s="281"/>
      <c r="J53" s="281"/>
      <c r="K53" s="281"/>
      <c r="L53" s="281"/>
      <c r="M53" s="281"/>
      <c r="N53" s="281"/>
      <c r="O53" s="281"/>
      <c r="P53" s="281"/>
      <c r="Q53" s="281"/>
      <c r="R53" s="281"/>
      <c r="S53" s="282"/>
    </row>
    <row r="54" spans="1:19" ht="13.5" customHeight="1">
      <c r="A54" s="274"/>
      <c r="B54" s="275"/>
      <c r="C54" s="274"/>
      <c r="D54" s="278"/>
      <c r="E54" s="275"/>
      <c r="F54" s="283"/>
      <c r="G54" s="281"/>
      <c r="H54" s="281"/>
      <c r="I54" s="281"/>
      <c r="J54" s="281"/>
      <c r="K54" s="281"/>
      <c r="L54" s="281"/>
      <c r="M54" s="281"/>
      <c r="N54" s="281"/>
      <c r="O54" s="281"/>
      <c r="P54" s="281"/>
      <c r="Q54" s="281"/>
      <c r="R54" s="281"/>
      <c r="S54" s="282"/>
    </row>
    <row r="55" spans="1:19" ht="13.5" customHeight="1">
      <c r="A55" s="274"/>
      <c r="B55" s="275"/>
      <c r="C55" s="274"/>
      <c r="D55" s="278"/>
      <c r="E55" s="275"/>
      <c r="F55" s="283"/>
      <c r="G55" s="281"/>
      <c r="H55" s="281"/>
      <c r="I55" s="281"/>
      <c r="J55" s="281"/>
      <c r="K55" s="281"/>
      <c r="L55" s="281"/>
      <c r="M55" s="281"/>
      <c r="N55" s="281"/>
      <c r="O55" s="281"/>
      <c r="P55" s="281"/>
      <c r="Q55" s="281"/>
      <c r="R55" s="281"/>
      <c r="S55" s="282"/>
    </row>
    <row r="56" spans="1:19" ht="13.5" customHeight="1">
      <c r="A56" s="274"/>
      <c r="B56" s="275"/>
      <c r="C56" s="274"/>
      <c r="D56" s="278"/>
      <c r="E56" s="275"/>
      <c r="F56" s="283"/>
      <c r="G56" s="281"/>
      <c r="H56" s="281"/>
      <c r="I56" s="281"/>
      <c r="J56" s="281"/>
      <c r="K56" s="281"/>
      <c r="L56" s="281"/>
      <c r="M56" s="281"/>
      <c r="N56" s="281"/>
      <c r="O56" s="281"/>
      <c r="P56" s="281"/>
      <c r="Q56" s="281"/>
      <c r="R56" s="281"/>
      <c r="S56" s="282"/>
    </row>
    <row r="57" spans="1:19" ht="13.5" customHeight="1">
      <c r="A57" s="276"/>
      <c r="B57" s="277"/>
      <c r="C57" s="276"/>
      <c r="D57" s="279"/>
      <c r="E57" s="277"/>
      <c r="F57" s="284"/>
      <c r="G57" s="285"/>
      <c r="H57" s="285"/>
      <c r="I57" s="285"/>
      <c r="J57" s="285"/>
      <c r="K57" s="285"/>
      <c r="L57" s="285"/>
      <c r="M57" s="285"/>
      <c r="N57" s="285"/>
      <c r="O57" s="285"/>
      <c r="P57" s="285"/>
      <c r="Q57" s="285"/>
      <c r="R57" s="285"/>
      <c r="S57" s="286"/>
    </row>
    <row r="58" spans="1:19" ht="27.75" customHeight="1">
      <c r="A58" s="260" t="s">
        <v>10</v>
      </c>
      <c r="B58" s="260"/>
      <c r="C58" s="261"/>
      <c r="D58" s="261"/>
      <c r="E58" s="261"/>
      <c r="F58" s="262"/>
      <c r="G58" s="262"/>
      <c r="H58" s="262"/>
      <c r="I58" s="262"/>
      <c r="J58" s="262"/>
      <c r="K58" s="262"/>
      <c r="L58" s="262"/>
      <c r="M58" s="262"/>
      <c r="N58" s="262"/>
      <c r="O58" s="262"/>
      <c r="P58" s="262"/>
      <c r="Q58" s="262"/>
      <c r="R58" s="262"/>
      <c r="S58" s="262"/>
    </row>
  </sheetData>
  <sheetProtection algorithmName="SHA-512" hashValue="cWN/VMlEba7je0AmEH9Skk5lH46y4BxX0c1wYlPsQNorQ4f9bm/3rlzXjcxsFp4TVfH62o4YAJhwPcpvnxqzWA==" saltValue="GXlHbmvil1qV0mDroh0pfg==" spinCount="100000" sheet="1" objects="1" scenarios="1" formatRows="0"/>
  <mergeCells count="20">
    <mergeCell ref="A3:S3"/>
    <mergeCell ref="A11:B11"/>
    <mergeCell ref="C11:E11"/>
    <mergeCell ref="F11:S11"/>
    <mergeCell ref="Q1:S2"/>
    <mergeCell ref="A58:B58"/>
    <mergeCell ref="C58:E58"/>
    <mergeCell ref="F58:S58"/>
    <mergeCell ref="H5:K5"/>
    <mergeCell ref="L5:S5"/>
    <mergeCell ref="H6:K6"/>
    <mergeCell ref="L6:S6"/>
    <mergeCell ref="A12:B12"/>
    <mergeCell ref="C12:E12"/>
    <mergeCell ref="F12:S12"/>
    <mergeCell ref="A13:B57"/>
    <mergeCell ref="C13:E57"/>
    <mergeCell ref="F13:S57"/>
    <mergeCell ref="H7:K7"/>
    <mergeCell ref="L7:S7"/>
  </mergeCells>
  <phoneticPr fontId="10"/>
  <pageMargins left="0.70866141732283472" right="0.70866141732283472" top="0.74803149606299213" bottom="0.74803149606299213" header="0.31496062992125984" footer="0.31496062992125984"/>
  <pageSetup paperSize="9" scale="94" orientation="portrait" r:id="rId1"/>
  <rowBreaks count="1" manualBreakCount="1">
    <brk id="12" max="18" man="1"/>
  </rowBreaks>
  <colBreaks count="1" manualBreakCount="1">
    <brk id="5" max="5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view="pageBreakPreview" zoomScale="145" zoomScaleNormal="100" zoomScaleSheetLayoutView="145" workbookViewId="0">
      <selection activeCell="A29" sqref="A29"/>
    </sheetView>
  </sheetViews>
  <sheetFormatPr defaultRowHeight="13.5"/>
  <cols>
    <col min="1" max="1" width="41.625" style="130" customWidth="1"/>
    <col min="2" max="2" width="35.375" style="131" bestFit="1" customWidth="1"/>
    <col min="3" max="16384" width="9" style="124"/>
  </cols>
  <sheetData>
    <row r="1" spans="1:2">
      <c r="A1" s="122" t="s">
        <v>46</v>
      </c>
      <c r="B1" s="123" t="s">
        <v>186</v>
      </c>
    </row>
    <row r="2" spans="1:2">
      <c r="A2" s="125" t="s">
        <v>187</v>
      </c>
      <c r="B2" s="123" t="s">
        <v>67</v>
      </c>
    </row>
    <row r="3" spans="1:2">
      <c r="A3" s="125" t="s">
        <v>188</v>
      </c>
      <c r="B3" s="123" t="s">
        <v>67</v>
      </c>
    </row>
    <row r="4" spans="1:2">
      <c r="A4" s="125" t="s">
        <v>189</v>
      </c>
      <c r="B4" s="123" t="s">
        <v>67</v>
      </c>
    </row>
    <row r="5" spans="1:2">
      <c r="A5" s="125" t="s">
        <v>190</v>
      </c>
      <c r="B5" s="123" t="s">
        <v>67</v>
      </c>
    </row>
    <row r="6" spans="1:2">
      <c r="A6" s="125" t="s">
        <v>191</v>
      </c>
      <c r="B6" s="123" t="s">
        <v>67</v>
      </c>
    </row>
    <row r="7" spans="1:2">
      <c r="A7" s="125" t="s">
        <v>192</v>
      </c>
      <c r="B7" s="123" t="s">
        <v>67</v>
      </c>
    </row>
    <row r="8" spans="1:2">
      <c r="A8" s="125" t="s">
        <v>193</v>
      </c>
      <c r="B8" s="123" t="s">
        <v>67</v>
      </c>
    </row>
    <row r="9" spans="1:2">
      <c r="A9" s="126" t="s">
        <v>194</v>
      </c>
      <c r="B9" s="123" t="s">
        <v>195</v>
      </c>
    </row>
    <row r="10" spans="1:2">
      <c r="A10" s="126" t="s">
        <v>196</v>
      </c>
      <c r="B10" s="123" t="s">
        <v>195</v>
      </c>
    </row>
    <row r="11" spans="1:2">
      <c r="A11" s="125" t="s">
        <v>197</v>
      </c>
      <c r="B11" s="123" t="s">
        <v>67</v>
      </c>
    </row>
    <row r="12" spans="1:2">
      <c r="A12" s="125" t="s">
        <v>198</v>
      </c>
      <c r="B12" s="123" t="s">
        <v>67</v>
      </c>
    </row>
    <row r="13" spans="1:2">
      <c r="A13" s="125" t="s">
        <v>199</v>
      </c>
      <c r="B13" s="123" t="s">
        <v>67</v>
      </c>
    </row>
    <row r="14" spans="1:2">
      <c r="A14" s="125" t="s">
        <v>200</v>
      </c>
      <c r="B14" s="123" t="s">
        <v>67</v>
      </c>
    </row>
    <row r="15" spans="1:2">
      <c r="A15" s="125" t="s">
        <v>201</v>
      </c>
      <c r="B15" s="123" t="s">
        <v>67</v>
      </c>
    </row>
    <row r="16" spans="1:2">
      <c r="A16" s="126" t="s">
        <v>202</v>
      </c>
      <c r="B16" s="123" t="s">
        <v>195</v>
      </c>
    </row>
    <row r="17" spans="1:2">
      <c r="A17" s="126" t="s">
        <v>203</v>
      </c>
      <c r="B17" s="123" t="s">
        <v>195</v>
      </c>
    </row>
    <row r="18" spans="1:2">
      <c r="A18" s="126" t="s">
        <v>204</v>
      </c>
      <c r="B18" s="123" t="s">
        <v>195</v>
      </c>
    </row>
    <row r="19" spans="1:2">
      <c r="A19" s="127" t="s">
        <v>205</v>
      </c>
      <c r="B19" s="123" t="s">
        <v>195</v>
      </c>
    </row>
    <row r="20" spans="1:2">
      <c r="A20" s="126" t="s">
        <v>206</v>
      </c>
      <c r="B20" s="123" t="s">
        <v>195</v>
      </c>
    </row>
    <row r="21" spans="1:2">
      <c r="A21" s="126" t="s">
        <v>207</v>
      </c>
      <c r="B21" s="123" t="s">
        <v>195</v>
      </c>
    </row>
    <row r="22" spans="1:2">
      <c r="A22" s="126" t="s">
        <v>208</v>
      </c>
      <c r="B22" s="123" t="s">
        <v>195</v>
      </c>
    </row>
    <row r="23" spans="1:2">
      <c r="A23" s="126" t="s">
        <v>209</v>
      </c>
      <c r="B23" s="123" t="s">
        <v>195</v>
      </c>
    </row>
    <row r="24" spans="1:2">
      <c r="A24" s="125" t="s">
        <v>210</v>
      </c>
      <c r="B24" s="123" t="s">
        <v>67</v>
      </c>
    </row>
    <row r="25" spans="1:2">
      <c r="A25" s="125" t="s">
        <v>211</v>
      </c>
      <c r="B25" s="123" t="s">
        <v>67</v>
      </c>
    </row>
    <row r="26" spans="1:2">
      <c r="A26" s="126" t="s">
        <v>212</v>
      </c>
      <c r="B26" s="123" t="s">
        <v>195</v>
      </c>
    </row>
    <row r="27" spans="1:2">
      <c r="A27" s="126" t="s">
        <v>213</v>
      </c>
      <c r="B27" s="123" t="s">
        <v>195</v>
      </c>
    </row>
    <row r="28" spans="1:2">
      <c r="A28" s="126" t="s">
        <v>214</v>
      </c>
      <c r="B28" s="123" t="s">
        <v>195</v>
      </c>
    </row>
    <row r="29" spans="1:2">
      <c r="A29" s="125" t="s">
        <v>215</v>
      </c>
      <c r="B29" s="123" t="s">
        <v>67</v>
      </c>
    </row>
    <row r="30" spans="1:2">
      <c r="A30" s="127" t="s">
        <v>216</v>
      </c>
      <c r="B30" s="123" t="s">
        <v>195</v>
      </c>
    </row>
    <row r="32" spans="1:2">
      <c r="A32" s="128" t="s">
        <v>186</v>
      </c>
      <c r="B32" s="129"/>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はじめに</vt:lpstr>
      <vt:lpstr>A_基本情報入力シート</vt:lpstr>
      <vt:lpstr>B_チェックリスト</vt:lpstr>
      <vt:lpstr>C_様式６</vt:lpstr>
      <vt:lpstr>D_様式６－２（１）</vt:lpstr>
      <vt:lpstr>E_様式６－２（２）</vt:lpstr>
      <vt:lpstr>F_様式６－３</vt:lpstr>
      <vt:lpstr>（非表示シート）サービス一覧</vt:lpstr>
      <vt:lpstr>A_基本情報入力シート!Print_Area</vt:lpstr>
      <vt:lpstr>B_チェックリスト!Print_Area</vt:lpstr>
      <vt:lpstr>C_様式６!Print_Area</vt:lpstr>
      <vt:lpstr>'D_様式６－２（１）'!Print_Area</vt:lpstr>
      <vt:lpstr>'F_様式６－３'!Print_Area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岩見　有沙</dc:creator>
  <cp:lastModifiedBy>福岡県</cp:lastModifiedBy>
  <cp:lastPrinted>2025-01-09T07:15:48Z</cp:lastPrinted>
  <dcterms:created xsi:type="dcterms:W3CDTF">2023-06-23T02:32:34Z</dcterms:created>
  <dcterms:modified xsi:type="dcterms:W3CDTF">2025-02-19T00:04:47Z</dcterms:modified>
</cp:coreProperties>
</file>