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510\Desktop\週休2日工事　実施要領\01‗実施要領原稿（当初補正、交替制）\様式\"/>
    </mc:Choice>
  </mc:AlternateContent>
  <bookViews>
    <workbookView xWindow="0" yWindow="0" windowWidth="24000" windowHeight="9210" tabRatio="742" activeTab="2"/>
  </bookViews>
  <sheets>
    <sheet name="別紙１(9か月以内の工期) " sheetId="11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52511"/>
</workbook>
</file>

<file path=xl/calcChain.xml><?xml version="1.0" encoding="utf-8"?>
<calcChain xmlns="http://schemas.openxmlformats.org/spreadsheetml/2006/main">
  <c r="AG11" i="11" l="1"/>
  <c r="AG9" i="11"/>
  <c r="C8" i="10" l="1"/>
  <c r="AG66" i="7" l="1"/>
  <c r="AG65" i="7"/>
  <c r="AG63" i="7"/>
  <c r="AG64" i="7"/>
  <c r="AG59" i="7"/>
  <c r="AG58" i="7"/>
  <c r="AG57" i="7"/>
  <c r="AG56" i="7"/>
  <c r="AG55" i="7"/>
  <c r="AG54" i="7"/>
  <c r="AG50" i="7"/>
  <c r="AG49" i="7"/>
  <c r="AG48" i="7"/>
  <c r="AG47" i="7"/>
  <c r="AG46" i="7"/>
  <c r="AG45" i="7"/>
  <c r="AG41" i="7"/>
  <c r="AG40" i="7"/>
  <c r="AG39" i="7"/>
  <c r="AG38" i="7"/>
  <c r="AG37" i="7"/>
  <c r="AG36" i="7"/>
  <c r="AG32" i="7"/>
  <c r="AG31" i="7"/>
  <c r="AG30" i="7"/>
  <c r="AG29" i="7"/>
  <c r="AG28" i="7"/>
  <c r="AG27" i="7"/>
  <c r="AG23" i="7"/>
  <c r="AG22" i="7"/>
  <c r="AG21" i="7"/>
  <c r="AG20" i="7"/>
  <c r="AG19" i="7"/>
  <c r="AG10" i="7"/>
  <c r="U3" i="7"/>
  <c r="AG13" i="11" l="1"/>
  <c r="AG10" i="11"/>
  <c r="AG12" i="11" l="1"/>
  <c r="AG14" i="11"/>
  <c r="AG85" i="1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C9" i="11" s="1"/>
  <c r="P5" i="11"/>
  <c r="Y3" i="7"/>
  <c r="W3" i="11" l="1"/>
  <c r="W4" i="11"/>
  <c r="D8" i="11"/>
  <c r="E8" i="11" s="1"/>
  <c r="E9" i="11" s="1"/>
  <c r="P5" i="10"/>
  <c r="P94" i="10" s="1"/>
  <c r="AF97" i="10"/>
  <c r="AF106" i="10" s="1"/>
  <c r="AF115" i="10" s="1"/>
  <c r="AF124" i="10" s="1"/>
  <c r="AF133" i="10" s="1"/>
  <c r="AF142" i="10" s="1"/>
  <c r="AF151" i="10" s="1"/>
  <c r="AF160" i="10" s="1"/>
  <c r="AF169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W3" i="7" s="1"/>
  <c r="AG9" i="7"/>
  <c r="AG18" i="7"/>
  <c r="AG67" i="7"/>
  <c r="AG81" i="7"/>
  <c r="AG72" i="7"/>
  <c r="AG74" i="7"/>
  <c r="AG76" i="7"/>
  <c r="AG85" i="7"/>
  <c r="AG83" i="7"/>
  <c r="W4" i="7" l="1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B8" i="10"/>
  <c r="AA9" i="10"/>
  <c r="AC8" i="7"/>
  <c r="AD8" i="7" s="1"/>
  <c r="AB9" i="7"/>
  <c r="C17" i="11" l="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D18" i="11" l="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C27" i="7"/>
  <c r="AD27" i="11" l="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C36" i="7"/>
  <c r="AD36" i="11" l="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C53" i="11" l="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D54" i="11" l="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C63" i="7"/>
  <c r="AD63" i="11" l="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C71" i="10"/>
  <c r="AB72" i="10"/>
  <c r="AG77" i="7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AC80" i="11" l="1"/>
  <c r="AB81" i="11"/>
  <c r="AG84" i="7"/>
  <c r="AG86" i="7"/>
  <c r="Z81" i="10"/>
  <c r="AA80" i="10"/>
  <c r="AB81" i="7"/>
  <c r="AD80" i="11" l="1"/>
  <c r="AC81" i="11"/>
  <c r="U4" i="7"/>
  <c r="AA81" i="10"/>
  <c r="AB80" i="10"/>
  <c r="AC80" i="10" s="1"/>
  <c r="AD81" i="11" l="1"/>
  <c r="AG82" i="11"/>
  <c r="U3" i="11" s="1"/>
  <c r="AD80" i="10"/>
  <c r="AC81" i="10"/>
  <c r="AB81" i="10"/>
  <c r="AG82" i="10"/>
  <c r="AI5" i="7"/>
  <c r="AG5" i="7" s="1"/>
  <c r="AG84" i="11" l="1"/>
  <c r="AG86" i="11"/>
  <c r="C97" i="10"/>
  <c r="AD81" i="10"/>
  <c r="AG86" i="10"/>
  <c r="AG84" i="10"/>
  <c r="AI3" i="7"/>
  <c r="AG3" i="7" s="1"/>
  <c r="Y4" i="7"/>
  <c r="AI4" i="7"/>
  <c r="AG4" i="7" s="1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U4" i="11"/>
  <c r="Y3" i="11"/>
  <c r="AG175" i="10"/>
  <c r="AG173" i="10"/>
  <c r="AI3" i="10" l="1"/>
  <c r="AG3" i="10" s="1"/>
  <c r="Y4" i="10"/>
  <c r="AI4" i="10"/>
  <c r="AG4" i="10" s="1"/>
  <c r="AI5" i="10"/>
  <c r="AG5" i="10" s="1"/>
  <c r="AI3" i="11"/>
  <c r="AG3" i="11" s="1"/>
  <c r="AI4" i="11"/>
  <c r="AG4" i="11" s="1"/>
  <c r="AI5" i="11"/>
  <c r="AG5" i="11" s="1"/>
  <c r="Y4" i="11"/>
</calcChain>
</file>

<file path=xl/sharedStrings.xml><?xml version="1.0" encoding="utf-8"?>
<sst xmlns="http://schemas.openxmlformats.org/spreadsheetml/2006/main" count="607" uniqueCount="38">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</sst>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5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6</xdr:row>
      <xdr:rowOff>23286</xdr:rowOff>
    </xdr:from>
    <xdr:ext cx="2152651" cy="467778"/>
    <xdr:sp textlink="">
      <xdr:nvSpPr>
        <xdr:cNvPr id="12" name="角丸四角形吹き出し 11"/>
        <xdr:cNvSpPr/>
      </xdr:nvSpPr>
      <xdr:spPr>
        <a:xfrm>
          <a:off x="8086725" y="1118661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="115" zoomScaleNormal="100" zoomScaleSheetLayoutView="115" workbookViewId="0">
      <selection activeCell="U12" sqref="U12:U13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33</v>
      </c>
      <c r="B1" s="13"/>
      <c r="M1" s="31"/>
      <c r="AG1" s="14" t="s">
        <v>15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4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252</v>
      </c>
      <c r="V3" s="60"/>
      <c r="W3" s="61">
        <f>+AG11+AG20+AG29+AG38+AG47+AG56+AG65+AG74+AG83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74" t="s">
        <v>23</v>
      </c>
      <c r="H4" s="75"/>
      <c r="I4" s="75"/>
      <c r="J4" s="75"/>
      <c r="K4" s="76"/>
      <c r="R4" s="2"/>
      <c r="S4" s="77" t="s">
        <v>10</v>
      </c>
      <c r="T4" s="78"/>
      <c r="U4" s="79">
        <f>+U3</f>
        <v>252</v>
      </c>
      <c r="V4" s="80"/>
      <c r="W4" s="81">
        <f>+AG13+AG22+AG31+AG40+AG49+AG58+AG67+AG76+AG85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63</v>
      </c>
      <c r="AI4" s="26">
        <f>ROUNDUP(+U4*0.25,0)</f>
        <v>63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54</v>
      </c>
      <c r="AI5" s="26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15">
      <c r="B9" s="5" t="s">
        <v>8</v>
      </c>
      <c r="C9" s="19" t="e">
        <f>TEXT(WEEKDAY(+C8),"aaa")</f>
        <v>#VALUE!</v>
      </c>
      <c r="D9" s="38" t="e">
        <f t="shared" ref="D9:AD9" si="1">TEXT(WEEKDAY(+D8),"aaa")</f>
        <v>#VALUE!</v>
      </c>
      <c r="E9" s="38" t="e">
        <f t="shared" si="1"/>
        <v>#VALUE!</v>
      </c>
      <c r="F9" s="38" t="e">
        <f t="shared" si="1"/>
        <v>#VALUE!</v>
      </c>
      <c r="G9" s="38" t="e">
        <f t="shared" si="1"/>
        <v>#VALUE!</v>
      </c>
      <c r="H9" s="38" t="e">
        <f t="shared" si="1"/>
        <v>#VALUE!</v>
      </c>
      <c r="I9" s="38" t="e">
        <f t="shared" si="1"/>
        <v>#VALUE!</v>
      </c>
      <c r="J9" s="38" t="e">
        <f t="shared" si="1"/>
        <v>#VALUE!</v>
      </c>
      <c r="K9" s="38" t="e">
        <f t="shared" si="1"/>
        <v>#VALUE!</v>
      </c>
      <c r="L9" s="38" t="e">
        <f t="shared" si="1"/>
        <v>#VALUE!</v>
      </c>
      <c r="M9" s="38" t="e">
        <f t="shared" si="1"/>
        <v>#VALUE!</v>
      </c>
      <c r="N9" s="38" t="e">
        <f t="shared" si="1"/>
        <v>#VALUE!</v>
      </c>
      <c r="O9" s="38" t="e">
        <f t="shared" si="1"/>
        <v>#VALUE!</v>
      </c>
      <c r="P9" s="38" t="e">
        <f t="shared" si="1"/>
        <v>#VALUE!</v>
      </c>
      <c r="Q9" s="38" t="e">
        <f t="shared" si="1"/>
        <v>#VALUE!</v>
      </c>
      <c r="R9" s="38" t="e">
        <f t="shared" si="1"/>
        <v>#VALUE!</v>
      </c>
      <c r="S9" s="38" t="e">
        <f t="shared" si="1"/>
        <v>#VALUE!</v>
      </c>
      <c r="T9" s="38" t="e">
        <f t="shared" si="1"/>
        <v>#VALUE!</v>
      </c>
      <c r="U9" s="38" t="e">
        <f t="shared" si="1"/>
        <v>#VALUE!</v>
      </c>
      <c r="V9" s="38" t="e">
        <f t="shared" si="1"/>
        <v>#VALUE!</v>
      </c>
      <c r="W9" s="38" t="e">
        <f t="shared" si="1"/>
        <v>#VALUE!</v>
      </c>
      <c r="X9" s="38" t="e">
        <f t="shared" si="1"/>
        <v>#VALUE!</v>
      </c>
      <c r="Y9" s="38" t="e">
        <f t="shared" si="1"/>
        <v>#VALUE!</v>
      </c>
      <c r="Z9" s="38" t="e">
        <f t="shared" si="1"/>
        <v>#VALUE!</v>
      </c>
      <c r="AA9" s="38" t="e">
        <f t="shared" si="1"/>
        <v>#VALUE!</v>
      </c>
      <c r="AB9" s="38" t="e">
        <f t="shared" si="1"/>
        <v>#VALUE!</v>
      </c>
      <c r="AC9" s="38" t="e">
        <f t="shared" si="1"/>
        <v>#VALUE!</v>
      </c>
      <c r="AD9" s="39" t="e">
        <f t="shared" si="1"/>
        <v>#VALUE!</v>
      </c>
      <c r="AE9" s="7"/>
      <c r="AF9" s="40" t="s">
        <v>35</v>
      </c>
      <c r="AG9" s="34">
        <f>+COUNTA(C10:AD11)</f>
        <v>0</v>
      </c>
    </row>
    <row r="10" spans="1:35" ht="13.5" customHeight="1" x14ac:dyDescent="0.15">
      <c r="B10" s="86" t="s">
        <v>36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35</v>
      </c>
      <c r="AG18" s="34">
        <f>+COUNTA(C19:AD20)</f>
        <v>0</v>
      </c>
    </row>
    <row r="19" spans="2:33" ht="13.5" customHeight="1" x14ac:dyDescent="0.15">
      <c r="B19" s="86" t="s">
        <v>36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e">
        <f>TEXT(WEEKDAY(+C26),"aaa")</f>
        <v>#VALUE!</v>
      </c>
      <c r="D27" s="38" t="e">
        <f t="shared" ref="D27:AD27" si="5">TEXT(WEEKDAY(+D26),"aaa")</f>
        <v>#VALUE!</v>
      </c>
      <c r="E27" s="38" t="e">
        <f t="shared" si="5"/>
        <v>#VALUE!</v>
      </c>
      <c r="F27" s="38" t="e">
        <f t="shared" si="5"/>
        <v>#VALUE!</v>
      </c>
      <c r="G27" s="38" t="e">
        <f t="shared" si="5"/>
        <v>#VALUE!</v>
      </c>
      <c r="H27" s="38" t="e">
        <f t="shared" si="5"/>
        <v>#VALUE!</v>
      </c>
      <c r="I27" s="38" t="e">
        <f t="shared" si="5"/>
        <v>#VALUE!</v>
      </c>
      <c r="J27" s="38" t="e">
        <f t="shared" si="5"/>
        <v>#VALUE!</v>
      </c>
      <c r="K27" s="38" t="e">
        <f t="shared" si="5"/>
        <v>#VALUE!</v>
      </c>
      <c r="L27" s="38" t="e">
        <f t="shared" si="5"/>
        <v>#VALUE!</v>
      </c>
      <c r="M27" s="38" t="e">
        <f t="shared" si="5"/>
        <v>#VALUE!</v>
      </c>
      <c r="N27" s="38" t="e">
        <f t="shared" si="5"/>
        <v>#VALUE!</v>
      </c>
      <c r="O27" s="38" t="e">
        <f t="shared" si="5"/>
        <v>#VALUE!</v>
      </c>
      <c r="P27" s="38" t="e">
        <f t="shared" si="5"/>
        <v>#VALUE!</v>
      </c>
      <c r="Q27" s="38" t="e">
        <f t="shared" si="5"/>
        <v>#VALUE!</v>
      </c>
      <c r="R27" s="38" t="e">
        <f t="shared" si="5"/>
        <v>#VALUE!</v>
      </c>
      <c r="S27" s="38" t="e">
        <f t="shared" si="5"/>
        <v>#VALUE!</v>
      </c>
      <c r="T27" s="38" t="e">
        <f t="shared" si="5"/>
        <v>#VALUE!</v>
      </c>
      <c r="U27" s="38" t="e">
        <f t="shared" si="5"/>
        <v>#VALUE!</v>
      </c>
      <c r="V27" s="38" t="e">
        <f t="shared" si="5"/>
        <v>#VALUE!</v>
      </c>
      <c r="W27" s="38" t="e">
        <f t="shared" si="5"/>
        <v>#VALUE!</v>
      </c>
      <c r="X27" s="38" t="e">
        <f t="shared" si="5"/>
        <v>#VALUE!</v>
      </c>
      <c r="Y27" s="38" t="e">
        <f t="shared" si="5"/>
        <v>#VALUE!</v>
      </c>
      <c r="Z27" s="38" t="e">
        <f t="shared" si="5"/>
        <v>#VALUE!</v>
      </c>
      <c r="AA27" s="38" t="e">
        <f t="shared" si="5"/>
        <v>#VALUE!</v>
      </c>
      <c r="AB27" s="38" t="e">
        <f t="shared" si="5"/>
        <v>#VALUE!</v>
      </c>
      <c r="AC27" s="38" t="e">
        <f t="shared" si="5"/>
        <v>#VALUE!</v>
      </c>
      <c r="AD27" s="39" t="e">
        <f t="shared" si="5"/>
        <v>#VALUE!</v>
      </c>
      <c r="AE27" s="7"/>
      <c r="AF27" s="40" t="s">
        <v>35</v>
      </c>
      <c r="AG27" s="34">
        <f>+COUNTA(C28:AD29)</f>
        <v>0</v>
      </c>
    </row>
    <row r="28" spans="2:33" ht="13.5" customHeight="1" x14ac:dyDescent="0.15">
      <c r="B28" s="86" t="s">
        <v>36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35</v>
      </c>
      <c r="AG36" s="34">
        <f>+COUNTA(C37:AD38)</f>
        <v>0</v>
      </c>
    </row>
    <row r="37" spans="2:33" ht="13.5" customHeight="1" x14ac:dyDescent="0.15">
      <c r="B37" s="86" t="s">
        <v>36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e">
        <f>TEXT(WEEKDAY(+C44),"aaa")</f>
        <v>#VALUE!</v>
      </c>
      <c r="D45" s="38" t="e">
        <f t="shared" ref="D45:AD45" si="9">TEXT(WEEKDAY(+D44),"aaa")</f>
        <v>#VALUE!</v>
      </c>
      <c r="E45" s="38" t="e">
        <f t="shared" si="9"/>
        <v>#VALUE!</v>
      </c>
      <c r="F45" s="38" t="e">
        <f t="shared" si="9"/>
        <v>#VALUE!</v>
      </c>
      <c r="G45" s="38" t="e">
        <f t="shared" si="9"/>
        <v>#VALUE!</v>
      </c>
      <c r="H45" s="38" t="e">
        <f t="shared" si="9"/>
        <v>#VALUE!</v>
      </c>
      <c r="I45" s="38" t="e">
        <f t="shared" si="9"/>
        <v>#VALUE!</v>
      </c>
      <c r="J45" s="38" t="e">
        <f t="shared" si="9"/>
        <v>#VALUE!</v>
      </c>
      <c r="K45" s="38" t="e">
        <f t="shared" si="9"/>
        <v>#VALUE!</v>
      </c>
      <c r="L45" s="38" t="e">
        <f t="shared" si="9"/>
        <v>#VALUE!</v>
      </c>
      <c r="M45" s="38" t="e">
        <f t="shared" si="9"/>
        <v>#VALUE!</v>
      </c>
      <c r="N45" s="38" t="e">
        <f t="shared" si="9"/>
        <v>#VALUE!</v>
      </c>
      <c r="O45" s="38" t="e">
        <f t="shared" si="9"/>
        <v>#VALUE!</v>
      </c>
      <c r="P45" s="38" t="e">
        <f t="shared" si="9"/>
        <v>#VALUE!</v>
      </c>
      <c r="Q45" s="38" t="e">
        <f t="shared" si="9"/>
        <v>#VALUE!</v>
      </c>
      <c r="R45" s="38" t="e">
        <f t="shared" si="9"/>
        <v>#VALUE!</v>
      </c>
      <c r="S45" s="38" t="e">
        <f t="shared" si="9"/>
        <v>#VALUE!</v>
      </c>
      <c r="T45" s="38" t="e">
        <f t="shared" si="9"/>
        <v>#VALUE!</v>
      </c>
      <c r="U45" s="38" t="e">
        <f t="shared" si="9"/>
        <v>#VALUE!</v>
      </c>
      <c r="V45" s="38" t="e">
        <f t="shared" si="9"/>
        <v>#VALUE!</v>
      </c>
      <c r="W45" s="38" t="e">
        <f t="shared" si="9"/>
        <v>#VALUE!</v>
      </c>
      <c r="X45" s="38" t="e">
        <f t="shared" si="9"/>
        <v>#VALUE!</v>
      </c>
      <c r="Y45" s="38" t="e">
        <f t="shared" si="9"/>
        <v>#VALUE!</v>
      </c>
      <c r="Z45" s="38" t="e">
        <f t="shared" si="9"/>
        <v>#VALUE!</v>
      </c>
      <c r="AA45" s="38" t="e">
        <f t="shared" si="9"/>
        <v>#VALUE!</v>
      </c>
      <c r="AB45" s="38" t="e">
        <f t="shared" si="9"/>
        <v>#VALUE!</v>
      </c>
      <c r="AC45" s="38" t="e">
        <f t="shared" si="9"/>
        <v>#VALUE!</v>
      </c>
      <c r="AD45" s="39" t="e">
        <f t="shared" si="9"/>
        <v>#VALUE!</v>
      </c>
      <c r="AE45" s="7"/>
      <c r="AF45" s="40" t="s">
        <v>35</v>
      </c>
      <c r="AG45" s="34">
        <f>+COUNTA(C46:AD47)</f>
        <v>0</v>
      </c>
    </row>
    <row r="46" spans="2:33" ht="13.5" customHeight="1" x14ac:dyDescent="0.15">
      <c r="B46" s="86" t="s">
        <v>36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35</v>
      </c>
      <c r="AG54" s="34">
        <f>+COUNTA(C55:AD56)</f>
        <v>0</v>
      </c>
    </row>
    <row r="55" spans="2:33" ht="13.5" customHeight="1" x14ac:dyDescent="0.15">
      <c r="B55" s="86" t="s">
        <v>36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e">
        <f>TEXT(WEEKDAY(+C62),"aaa")</f>
        <v>#VALUE!</v>
      </c>
      <c r="D63" s="38" t="e">
        <f t="shared" ref="D63:AD63" si="13">TEXT(WEEKDAY(+D62),"aaa")</f>
        <v>#VALUE!</v>
      </c>
      <c r="E63" s="38" t="e">
        <f t="shared" si="13"/>
        <v>#VALUE!</v>
      </c>
      <c r="F63" s="38" t="e">
        <f t="shared" si="13"/>
        <v>#VALUE!</v>
      </c>
      <c r="G63" s="38" t="e">
        <f t="shared" si="13"/>
        <v>#VALUE!</v>
      </c>
      <c r="H63" s="38" t="e">
        <f t="shared" si="13"/>
        <v>#VALUE!</v>
      </c>
      <c r="I63" s="38" t="e">
        <f t="shared" si="13"/>
        <v>#VALUE!</v>
      </c>
      <c r="J63" s="38" t="e">
        <f t="shared" si="13"/>
        <v>#VALUE!</v>
      </c>
      <c r="K63" s="38" t="e">
        <f t="shared" si="13"/>
        <v>#VALUE!</v>
      </c>
      <c r="L63" s="38" t="e">
        <f t="shared" si="13"/>
        <v>#VALUE!</v>
      </c>
      <c r="M63" s="38" t="e">
        <f t="shared" si="13"/>
        <v>#VALUE!</v>
      </c>
      <c r="N63" s="38" t="e">
        <f t="shared" si="13"/>
        <v>#VALUE!</v>
      </c>
      <c r="O63" s="38" t="e">
        <f t="shared" si="13"/>
        <v>#VALUE!</v>
      </c>
      <c r="P63" s="38" t="e">
        <f t="shared" si="13"/>
        <v>#VALUE!</v>
      </c>
      <c r="Q63" s="38" t="e">
        <f t="shared" si="13"/>
        <v>#VALUE!</v>
      </c>
      <c r="R63" s="38" t="e">
        <f t="shared" si="13"/>
        <v>#VALUE!</v>
      </c>
      <c r="S63" s="38" t="e">
        <f t="shared" si="13"/>
        <v>#VALUE!</v>
      </c>
      <c r="T63" s="38" t="e">
        <f t="shared" si="13"/>
        <v>#VALUE!</v>
      </c>
      <c r="U63" s="38" t="e">
        <f t="shared" si="13"/>
        <v>#VALUE!</v>
      </c>
      <c r="V63" s="38" t="e">
        <f t="shared" si="13"/>
        <v>#VALUE!</v>
      </c>
      <c r="W63" s="38" t="e">
        <f t="shared" si="13"/>
        <v>#VALUE!</v>
      </c>
      <c r="X63" s="38" t="e">
        <f t="shared" si="13"/>
        <v>#VALUE!</v>
      </c>
      <c r="Y63" s="38" t="e">
        <f t="shared" si="13"/>
        <v>#VALUE!</v>
      </c>
      <c r="Z63" s="38" t="e">
        <f t="shared" si="13"/>
        <v>#VALUE!</v>
      </c>
      <c r="AA63" s="38" t="e">
        <f t="shared" si="13"/>
        <v>#VALUE!</v>
      </c>
      <c r="AB63" s="38" t="e">
        <f t="shared" si="13"/>
        <v>#VALUE!</v>
      </c>
      <c r="AC63" s="38" t="e">
        <f t="shared" si="13"/>
        <v>#VALUE!</v>
      </c>
      <c r="AD63" s="39" t="e">
        <f t="shared" si="13"/>
        <v>#VALUE!</v>
      </c>
      <c r="AE63" s="7"/>
      <c r="AF63" s="40" t="s">
        <v>35</v>
      </c>
      <c r="AG63" s="34">
        <f>+COUNTA(C64:AD65)</f>
        <v>0</v>
      </c>
    </row>
    <row r="64" spans="2:33" ht="13.5" customHeight="1" x14ac:dyDescent="0.15">
      <c r="B64" s="86" t="s">
        <v>36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35</v>
      </c>
      <c r="AG72" s="34">
        <f>+COUNTA(C73:AD74)</f>
        <v>0</v>
      </c>
    </row>
    <row r="73" spans="2:33" ht="13.5" customHeight="1" x14ac:dyDescent="0.15">
      <c r="B73" s="86" t="s">
        <v>36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1" t="e">
        <f t="shared" si="16"/>
        <v>#VALUE!</v>
      </c>
      <c r="AE80" s="4"/>
      <c r="AF80" s="84">
        <f>+AF71+1</f>
        <v>9</v>
      </c>
      <c r="AG80" s="85"/>
    </row>
    <row r="81" spans="2:33" x14ac:dyDescent="0.15">
      <c r="B81" s="5" t="s">
        <v>8</v>
      </c>
      <c r="C81" s="37" t="e">
        <f>TEXT(WEEKDAY(+C80),"aaa")</f>
        <v>#VALUE!</v>
      </c>
      <c r="D81" s="38" t="e">
        <f t="shared" ref="D81:AD81" si="17">TEXT(WEEKDAY(+D80),"aaa")</f>
        <v>#VALUE!</v>
      </c>
      <c r="E81" s="38" t="e">
        <f t="shared" si="17"/>
        <v>#VALUE!</v>
      </c>
      <c r="F81" s="38" t="e">
        <f t="shared" si="17"/>
        <v>#VALUE!</v>
      </c>
      <c r="G81" s="38" t="e">
        <f t="shared" si="17"/>
        <v>#VALUE!</v>
      </c>
      <c r="H81" s="38" t="e">
        <f t="shared" si="17"/>
        <v>#VALUE!</v>
      </c>
      <c r="I81" s="38" t="e">
        <f t="shared" si="17"/>
        <v>#VALUE!</v>
      </c>
      <c r="J81" s="38" t="e">
        <f t="shared" si="17"/>
        <v>#VALUE!</v>
      </c>
      <c r="K81" s="38" t="e">
        <f t="shared" si="17"/>
        <v>#VALUE!</v>
      </c>
      <c r="L81" s="38" t="e">
        <f t="shared" si="17"/>
        <v>#VALUE!</v>
      </c>
      <c r="M81" s="38" t="e">
        <f t="shared" si="17"/>
        <v>#VALUE!</v>
      </c>
      <c r="N81" s="38" t="e">
        <f t="shared" si="17"/>
        <v>#VALUE!</v>
      </c>
      <c r="O81" s="38" t="e">
        <f t="shared" si="17"/>
        <v>#VALUE!</v>
      </c>
      <c r="P81" s="38" t="e">
        <f t="shared" si="17"/>
        <v>#VALUE!</v>
      </c>
      <c r="Q81" s="38" t="e">
        <f t="shared" si="17"/>
        <v>#VALUE!</v>
      </c>
      <c r="R81" s="38" t="e">
        <f t="shared" si="17"/>
        <v>#VALUE!</v>
      </c>
      <c r="S81" s="38" t="e">
        <f t="shared" si="17"/>
        <v>#VALUE!</v>
      </c>
      <c r="T81" s="38" t="e">
        <f t="shared" si="17"/>
        <v>#VALUE!</v>
      </c>
      <c r="U81" s="38" t="e">
        <f t="shared" si="17"/>
        <v>#VALUE!</v>
      </c>
      <c r="V81" s="38" t="e">
        <f t="shared" si="17"/>
        <v>#VALUE!</v>
      </c>
      <c r="W81" s="38" t="e">
        <f t="shared" si="17"/>
        <v>#VALUE!</v>
      </c>
      <c r="X81" s="38" t="e">
        <f t="shared" si="17"/>
        <v>#VALUE!</v>
      </c>
      <c r="Y81" s="38" t="e">
        <f t="shared" si="17"/>
        <v>#VALUE!</v>
      </c>
      <c r="Z81" s="38" t="e">
        <f t="shared" si="17"/>
        <v>#VALUE!</v>
      </c>
      <c r="AA81" s="38" t="e">
        <f t="shared" si="17"/>
        <v>#VALUE!</v>
      </c>
      <c r="AB81" s="38" t="e">
        <f t="shared" si="17"/>
        <v>#VALUE!</v>
      </c>
      <c r="AC81" s="38" t="e">
        <f t="shared" si="17"/>
        <v>#VALUE!</v>
      </c>
      <c r="AD81" s="39" t="e">
        <f t="shared" si="17"/>
        <v>#VALUE!</v>
      </c>
      <c r="AE81" s="7"/>
      <c r="AF81" s="40" t="s">
        <v>35</v>
      </c>
      <c r="AG81" s="34">
        <f>+COUNTA(C82:AD83)</f>
        <v>0</v>
      </c>
    </row>
    <row r="82" spans="2:33" ht="13.5" customHeight="1" x14ac:dyDescent="0.15">
      <c r="B82" s="86" t="s">
        <v>36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2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2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2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2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350" priority="114" operator="containsText" text="日">
      <formula>NOT(ISERROR(SEARCH("日",C9)))</formula>
    </cfRule>
    <cfRule type="containsText" dxfId="349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8" priority="112" operator="containsText" text="日">
      <formula>NOT(ISERROR(SEARCH("日",AE27)))</formula>
    </cfRule>
    <cfRule type="containsText" dxfId="347" priority="113" operator="containsText" text="土">
      <formula>NOT(ISERROR(SEARCH("土",AE27)))</formula>
    </cfRule>
  </conditionalFormatting>
  <conditionalFormatting sqref="Y3:Z4">
    <cfRule type="cellIs" dxfId="346" priority="109" operator="greaterThanOrEqual">
      <formula>0.285</formula>
    </cfRule>
    <cfRule type="cellIs" dxfId="345" priority="110" operator="greaterThanOrEqual">
      <formula>0.25</formula>
    </cfRule>
    <cfRule type="cellIs" dxfId="344" priority="111" operator="greaterThanOrEqual">
      <formula>0.214</formula>
    </cfRule>
  </conditionalFormatting>
  <conditionalFormatting sqref="E82:AD82">
    <cfRule type="containsText" dxfId="343" priority="107" operator="containsText" text="日">
      <formula>NOT(ISERROR(SEARCH("日",E82)))</formula>
    </cfRule>
    <cfRule type="containsText" dxfId="342" priority="108" operator="containsText" text="土">
      <formula>NOT(ISERROR(SEARCH("土",E82)))</formula>
    </cfRule>
  </conditionalFormatting>
  <conditionalFormatting sqref="C73:D73">
    <cfRule type="containsText" dxfId="341" priority="105" operator="containsText" text="日">
      <formula>NOT(ISERROR(SEARCH("日",C73)))</formula>
    </cfRule>
    <cfRule type="containsText" dxfId="340" priority="106" operator="containsText" text="土">
      <formula>NOT(ISERROR(SEARCH("土",C73)))</formula>
    </cfRule>
  </conditionalFormatting>
  <conditionalFormatting sqref="E73:AD73">
    <cfRule type="containsText" dxfId="339" priority="103" operator="containsText" text="日">
      <formula>NOT(ISERROR(SEARCH("日",E73)))</formula>
    </cfRule>
    <cfRule type="containsText" dxfId="338" priority="104" operator="containsText" text="土">
      <formula>NOT(ISERROR(SEARCH("土",E73)))</formula>
    </cfRule>
  </conditionalFormatting>
  <conditionalFormatting sqref="C64:D64">
    <cfRule type="containsText" dxfId="337" priority="101" operator="containsText" text="日">
      <formula>NOT(ISERROR(SEARCH("日",C64)))</formula>
    </cfRule>
    <cfRule type="containsText" dxfId="336" priority="102" operator="containsText" text="土">
      <formula>NOT(ISERROR(SEARCH("土",C64)))</formula>
    </cfRule>
  </conditionalFormatting>
  <conditionalFormatting sqref="E64:AD64">
    <cfRule type="containsText" dxfId="335" priority="99" operator="containsText" text="日">
      <formula>NOT(ISERROR(SEARCH("日",E64)))</formula>
    </cfRule>
    <cfRule type="containsText" dxfId="334" priority="100" operator="containsText" text="土">
      <formula>NOT(ISERROR(SEARCH("土",E64)))</formula>
    </cfRule>
  </conditionalFormatting>
  <conditionalFormatting sqref="C55:D55">
    <cfRule type="containsText" dxfId="333" priority="97" operator="containsText" text="日">
      <formula>NOT(ISERROR(SEARCH("日",C55)))</formula>
    </cfRule>
    <cfRule type="containsText" dxfId="332" priority="98" operator="containsText" text="土">
      <formula>NOT(ISERROR(SEARCH("土",C55)))</formula>
    </cfRule>
  </conditionalFormatting>
  <conditionalFormatting sqref="E55:AD55">
    <cfRule type="containsText" dxfId="331" priority="95" operator="containsText" text="日">
      <formula>NOT(ISERROR(SEARCH("日",E55)))</formula>
    </cfRule>
    <cfRule type="containsText" dxfId="330" priority="96" operator="containsText" text="土">
      <formula>NOT(ISERROR(SEARCH("土",E55)))</formula>
    </cfRule>
  </conditionalFormatting>
  <conditionalFormatting sqref="C46:D46">
    <cfRule type="containsText" dxfId="329" priority="93" operator="containsText" text="日">
      <formula>NOT(ISERROR(SEARCH("日",C46)))</formula>
    </cfRule>
    <cfRule type="containsText" dxfId="328" priority="94" operator="containsText" text="土">
      <formula>NOT(ISERROR(SEARCH("土",C46)))</formula>
    </cfRule>
  </conditionalFormatting>
  <conditionalFormatting sqref="E46:AD46">
    <cfRule type="containsText" dxfId="327" priority="91" operator="containsText" text="日">
      <formula>NOT(ISERROR(SEARCH("日",E46)))</formula>
    </cfRule>
    <cfRule type="containsText" dxfId="326" priority="92" operator="containsText" text="土">
      <formula>NOT(ISERROR(SEARCH("土",E46)))</formula>
    </cfRule>
  </conditionalFormatting>
  <conditionalFormatting sqref="C37:D37">
    <cfRule type="containsText" dxfId="325" priority="89" operator="containsText" text="日">
      <formula>NOT(ISERROR(SEARCH("日",C37)))</formula>
    </cfRule>
    <cfRule type="containsText" dxfId="324" priority="90" operator="containsText" text="土">
      <formula>NOT(ISERROR(SEARCH("土",C37)))</formula>
    </cfRule>
  </conditionalFormatting>
  <conditionalFormatting sqref="E37:AD37">
    <cfRule type="containsText" dxfId="323" priority="87" operator="containsText" text="日">
      <formula>NOT(ISERROR(SEARCH("日",E37)))</formula>
    </cfRule>
    <cfRule type="containsText" dxfId="322" priority="88" operator="containsText" text="土">
      <formula>NOT(ISERROR(SEARCH("土",E37)))</formula>
    </cfRule>
  </conditionalFormatting>
  <conditionalFormatting sqref="C28:D28">
    <cfRule type="containsText" dxfId="321" priority="85" operator="containsText" text="日">
      <formula>NOT(ISERROR(SEARCH("日",C28)))</formula>
    </cfRule>
    <cfRule type="containsText" dxfId="320" priority="86" operator="containsText" text="土">
      <formula>NOT(ISERROR(SEARCH("土",C28)))</formula>
    </cfRule>
  </conditionalFormatting>
  <conditionalFormatting sqref="E28:AD28">
    <cfRule type="containsText" dxfId="319" priority="83" operator="containsText" text="日">
      <formula>NOT(ISERROR(SEARCH("日",E28)))</formula>
    </cfRule>
    <cfRule type="containsText" dxfId="318" priority="84" operator="containsText" text="土">
      <formula>NOT(ISERROR(SEARCH("土",E28)))</formula>
    </cfRule>
  </conditionalFormatting>
  <conditionalFormatting sqref="C19:D19">
    <cfRule type="containsText" dxfId="317" priority="81" operator="containsText" text="日">
      <formula>NOT(ISERROR(SEARCH("日",C19)))</formula>
    </cfRule>
    <cfRule type="containsText" dxfId="316" priority="82" operator="containsText" text="土">
      <formula>NOT(ISERROR(SEARCH("土",C19)))</formula>
    </cfRule>
  </conditionalFormatting>
  <conditionalFormatting sqref="E19:AD19">
    <cfRule type="containsText" dxfId="315" priority="79" operator="containsText" text="日">
      <formula>NOT(ISERROR(SEARCH("日",E19)))</formula>
    </cfRule>
    <cfRule type="containsText" dxfId="314" priority="80" operator="containsText" text="土">
      <formula>NOT(ISERROR(SEARCH("土",E19)))</formula>
    </cfRule>
  </conditionalFormatting>
  <conditionalFormatting sqref="C10:AD10">
    <cfRule type="containsText" dxfId="313" priority="77" operator="containsText" text="日">
      <formula>NOT(ISERROR(SEARCH("日",C10)))</formula>
    </cfRule>
    <cfRule type="containsText" dxfId="312" priority="78" operator="containsText" text="土">
      <formula>NOT(ISERROR(SEARCH("土",C10)))</formula>
    </cfRule>
  </conditionalFormatting>
  <conditionalFormatting sqref="E10:AD10">
    <cfRule type="containsText" dxfId="311" priority="75" operator="containsText" text="日">
      <formula>NOT(ISERROR(SEARCH("日",E10)))</formula>
    </cfRule>
    <cfRule type="containsText" dxfId="310" priority="76" operator="containsText" text="土">
      <formula>NOT(ISERROR(SEARCH("土",E10)))</formula>
    </cfRule>
  </conditionalFormatting>
  <conditionalFormatting sqref="C1:AD1 C3:AD1048576 C2:T2 W2:AD2">
    <cfRule type="cellIs" dxfId="309" priority="36" operator="equal">
      <formula>"休"</formula>
    </cfRule>
    <cfRule type="cellIs" dxfId="308" priority="35" operator="equal">
      <formula>"雨"</formula>
    </cfRule>
  </conditionalFormatting>
  <conditionalFormatting sqref="C19:AD19">
    <cfRule type="containsText" dxfId="307" priority="33" operator="containsText" text="日">
      <formula>NOT(ISERROR(SEARCH("日",C19)))</formula>
    </cfRule>
    <cfRule type="containsText" dxfId="306" priority="34" operator="containsText" text="土">
      <formula>NOT(ISERROR(SEARCH("土",C19)))</formula>
    </cfRule>
  </conditionalFormatting>
  <conditionalFormatting sqref="E19:AD19">
    <cfRule type="containsText" dxfId="305" priority="31" operator="containsText" text="日">
      <formula>NOT(ISERROR(SEARCH("日",E19)))</formula>
    </cfRule>
    <cfRule type="containsText" dxfId="304" priority="32" operator="containsText" text="土">
      <formula>NOT(ISERROR(SEARCH("土",E19)))</formula>
    </cfRule>
  </conditionalFormatting>
  <conditionalFormatting sqref="C28:AD28">
    <cfRule type="containsText" dxfId="303" priority="29" operator="containsText" text="日">
      <formula>NOT(ISERROR(SEARCH("日",C28)))</formula>
    </cfRule>
    <cfRule type="containsText" dxfId="302" priority="30" operator="containsText" text="土">
      <formula>NOT(ISERROR(SEARCH("土",C28)))</formula>
    </cfRule>
  </conditionalFormatting>
  <conditionalFormatting sqref="E28:AD28">
    <cfRule type="containsText" dxfId="301" priority="27" operator="containsText" text="日">
      <formula>NOT(ISERROR(SEARCH("日",E28)))</formula>
    </cfRule>
    <cfRule type="containsText" dxfId="300" priority="28" operator="containsText" text="土">
      <formula>NOT(ISERROR(SEARCH("土",E28)))</formula>
    </cfRule>
  </conditionalFormatting>
  <conditionalFormatting sqref="C37:AD37">
    <cfRule type="containsText" dxfId="299" priority="25" operator="containsText" text="日">
      <formula>NOT(ISERROR(SEARCH("日",C37)))</formula>
    </cfRule>
    <cfRule type="containsText" dxfId="298" priority="26" operator="containsText" text="土">
      <formula>NOT(ISERROR(SEARCH("土",C37)))</formula>
    </cfRule>
  </conditionalFormatting>
  <conditionalFormatting sqref="E37:AD37">
    <cfRule type="containsText" dxfId="297" priority="23" operator="containsText" text="日">
      <formula>NOT(ISERROR(SEARCH("日",E37)))</formula>
    </cfRule>
    <cfRule type="containsText" dxfId="296" priority="24" operator="containsText" text="土">
      <formula>NOT(ISERROR(SEARCH("土",E37)))</formula>
    </cfRule>
  </conditionalFormatting>
  <conditionalFormatting sqref="C46:AD46">
    <cfRule type="containsText" dxfId="295" priority="21" operator="containsText" text="日">
      <formula>NOT(ISERROR(SEARCH("日",C46)))</formula>
    </cfRule>
    <cfRule type="containsText" dxfId="294" priority="22" operator="containsText" text="土">
      <formula>NOT(ISERROR(SEARCH("土",C46)))</formula>
    </cfRule>
  </conditionalFormatting>
  <conditionalFormatting sqref="E46:AD46">
    <cfRule type="containsText" dxfId="293" priority="19" operator="containsText" text="日">
      <formula>NOT(ISERROR(SEARCH("日",E46)))</formula>
    </cfRule>
    <cfRule type="containsText" dxfId="292" priority="20" operator="containsText" text="土">
      <formula>NOT(ISERROR(SEARCH("土",E46)))</formula>
    </cfRule>
  </conditionalFormatting>
  <conditionalFormatting sqref="C55:AD55">
    <cfRule type="containsText" dxfId="291" priority="17" operator="containsText" text="日">
      <formula>NOT(ISERROR(SEARCH("日",C55)))</formula>
    </cfRule>
    <cfRule type="containsText" dxfId="290" priority="18" operator="containsText" text="土">
      <formula>NOT(ISERROR(SEARCH("土",C55)))</formula>
    </cfRule>
  </conditionalFormatting>
  <conditionalFormatting sqref="E55:AD55">
    <cfRule type="containsText" dxfId="289" priority="15" operator="containsText" text="日">
      <formula>NOT(ISERROR(SEARCH("日",E55)))</formula>
    </cfRule>
    <cfRule type="containsText" dxfId="288" priority="16" operator="containsText" text="土">
      <formula>NOT(ISERROR(SEARCH("土",E55)))</formula>
    </cfRule>
  </conditionalFormatting>
  <conditionalFormatting sqref="C64:AD64">
    <cfRule type="containsText" dxfId="287" priority="13" operator="containsText" text="日">
      <formula>NOT(ISERROR(SEARCH("日",C64)))</formula>
    </cfRule>
    <cfRule type="containsText" dxfId="286" priority="14" operator="containsText" text="土">
      <formula>NOT(ISERROR(SEARCH("土",C64)))</formula>
    </cfRule>
  </conditionalFormatting>
  <conditionalFormatting sqref="E64:AD64">
    <cfRule type="containsText" dxfId="285" priority="11" operator="containsText" text="日">
      <formula>NOT(ISERROR(SEARCH("日",E64)))</formula>
    </cfRule>
    <cfRule type="containsText" dxfId="284" priority="12" operator="containsText" text="土">
      <formula>NOT(ISERROR(SEARCH("土",E64)))</formula>
    </cfRule>
  </conditionalFormatting>
  <conditionalFormatting sqref="C73:AD73">
    <cfRule type="containsText" dxfId="283" priority="9" operator="containsText" text="日">
      <formula>NOT(ISERROR(SEARCH("日",C73)))</formula>
    </cfRule>
    <cfRule type="containsText" dxfId="282" priority="10" operator="containsText" text="土">
      <formula>NOT(ISERROR(SEARCH("土",C73)))</formula>
    </cfRule>
  </conditionalFormatting>
  <conditionalFormatting sqref="E73:AD73">
    <cfRule type="containsText" dxfId="281" priority="7" operator="containsText" text="日">
      <formula>NOT(ISERROR(SEARCH("日",E73)))</formula>
    </cfRule>
    <cfRule type="containsText" dxfId="280" priority="8" operator="containsText" text="土">
      <formula>NOT(ISERROR(SEARCH("土",E73)))</formula>
    </cfRule>
  </conditionalFormatting>
  <conditionalFormatting sqref="C82:AD82">
    <cfRule type="containsText" dxfId="279" priority="5" operator="containsText" text="日">
      <formula>NOT(ISERROR(SEARCH("日",C82)))</formula>
    </cfRule>
    <cfRule type="containsText" dxfId="278" priority="6" operator="containsText" text="土">
      <formula>NOT(ISERROR(SEARCH("土",C82)))</formula>
    </cfRule>
  </conditionalFormatting>
  <conditionalFormatting sqref="E82:AD82">
    <cfRule type="containsText" dxfId="277" priority="3" operator="containsText" text="日">
      <formula>NOT(ISERROR(SEARCH("日",E82)))</formula>
    </cfRule>
    <cfRule type="containsText" dxfId="276" priority="4" operator="containsText" text="土">
      <formula>NOT(ISERROR(SEARCH("土",E82)))</formula>
    </cfRule>
  </conditionalFormatting>
  <conditionalFormatting sqref="U2:V2">
    <cfRule type="cellIs" dxfId="2" priority="1" operator="equal">
      <formula>"雨"</formula>
    </cfRule>
    <cfRule type="cellIs" dxfId="3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="130" zoomScaleNormal="100" zoomScaleSheetLayoutView="130" workbookViewId="0">
      <selection activeCell="U2" sqref="U2:V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33</v>
      </c>
      <c r="B1" s="13"/>
      <c r="M1" s="31"/>
      <c r="AG1" s="14" t="s">
        <v>24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3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+AG10+AG19+AG28+AG37+AG46+AG55+AG64+AG73+AG82+AG99+AG108+AG117+AG126+AG135+AG144+AG153+AG162+AG171</f>
        <v>504</v>
      </c>
      <c r="V3" s="60"/>
      <c r="W3" s="61">
        <f>+AG11+AG20+AG29+AG38+AG47+AG56+AG65+AG74+AG83+AG100+AG109+AG118+AG127+AG136+AG145+AG154+AG163+AG172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74" t="s">
        <v>29</v>
      </c>
      <c r="H4" s="75"/>
      <c r="I4" s="75"/>
      <c r="J4" s="75"/>
      <c r="K4" s="76"/>
      <c r="R4" s="2"/>
      <c r="S4" s="77" t="s">
        <v>10</v>
      </c>
      <c r="T4" s="78"/>
      <c r="U4" s="79">
        <f>+U3</f>
        <v>504</v>
      </c>
      <c r="V4" s="80"/>
      <c r="W4" s="81">
        <f>+AG13+AG22+AG31+AG40+AG49+AG58+AG67+AG76+AG85+AG102+AG111+AG120+AG129+AG138+AG147+AG156+AG165+AG174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126</v>
      </c>
      <c r="AI4" s="26">
        <f>ROUNDUP(+U4*0.25,0)</f>
        <v>126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108</v>
      </c>
      <c r="AI5" s="26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15">
      <c r="B9" s="5" t="s">
        <v>8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40" t="s">
        <v>35</v>
      </c>
      <c r="AG9" s="33">
        <f>+COUNTA(C10:AD11)</f>
        <v>0</v>
      </c>
    </row>
    <row r="10" spans="1:35" ht="13.5" customHeight="1" x14ac:dyDescent="0.15">
      <c r="B10" s="86" t="s">
        <v>36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35</v>
      </c>
      <c r="AG18" s="33">
        <f>+COUNTA(C19:AD20)</f>
        <v>0</v>
      </c>
    </row>
    <row r="19" spans="2:33" ht="13.5" customHeight="1" x14ac:dyDescent="0.15">
      <c r="B19" s="86" t="s">
        <v>36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40" t="s">
        <v>35</v>
      </c>
      <c r="AG27" s="33">
        <f>+COUNTA(C28:AD29)</f>
        <v>0</v>
      </c>
    </row>
    <row r="28" spans="2:33" ht="13.5" customHeight="1" x14ac:dyDescent="0.15">
      <c r="B28" s="86" t="s">
        <v>36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35</v>
      </c>
      <c r="AG36" s="33">
        <f>+COUNTA(C37:AD38)</f>
        <v>0</v>
      </c>
    </row>
    <row r="37" spans="2:33" ht="13.5" customHeight="1" x14ac:dyDescent="0.15">
      <c r="B37" s="86" t="s">
        <v>36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40" t="s">
        <v>35</v>
      </c>
      <c r="AG45" s="33">
        <f>+COUNTA(C46:AD47)</f>
        <v>0</v>
      </c>
    </row>
    <row r="46" spans="2:33" ht="13.5" customHeight="1" x14ac:dyDescent="0.15">
      <c r="B46" s="86" t="s">
        <v>36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35</v>
      </c>
      <c r="AG54" s="33">
        <f>+COUNTA(C55:AD56)</f>
        <v>0</v>
      </c>
    </row>
    <row r="55" spans="2:33" ht="13.5" customHeight="1" x14ac:dyDescent="0.15">
      <c r="B55" s="86" t="s">
        <v>36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40" t="s">
        <v>35</v>
      </c>
      <c r="AG63" s="33">
        <f>+COUNTA(C64:AD65)</f>
        <v>0</v>
      </c>
    </row>
    <row r="64" spans="2:33" ht="13.5" customHeight="1" x14ac:dyDescent="0.15">
      <c r="B64" s="86" t="s">
        <v>36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35</v>
      </c>
      <c r="AG72" s="33">
        <f>+COUNTA(C73:AD74)</f>
        <v>0</v>
      </c>
    </row>
    <row r="73" spans="2:33" ht="13.5" customHeight="1" x14ac:dyDescent="0.15">
      <c r="B73" s="86" t="s">
        <v>36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1" t="e">
        <f t="shared" ref="AD80" si="18">+AC80+1</f>
        <v>#VALUE!</v>
      </c>
      <c r="AE80" s="4"/>
      <c r="AF80" s="84">
        <f>+AF71+1</f>
        <v>9</v>
      </c>
      <c r="AG80" s="85"/>
    </row>
    <row r="81" spans="1:33" x14ac:dyDescent="0.15">
      <c r="B81" s="5" t="s">
        <v>8</v>
      </c>
      <c r="C81" s="36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40" t="s">
        <v>35</v>
      </c>
      <c r="AG81" s="33">
        <f>+COUNTA(C82:AD83)</f>
        <v>0</v>
      </c>
    </row>
    <row r="82" spans="1:33" ht="13.5" customHeight="1" x14ac:dyDescent="0.15">
      <c r="B82" s="86" t="s">
        <v>36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1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1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1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1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31</v>
      </c>
      <c r="AG90" s="14" t="s">
        <v>25</v>
      </c>
    </row>
    <row r="92" spans="1:33" x14ac:dyDescent="0.15">
      <c r="B92" s="56" t="s">
        <v>3</v>
      </c>
      <c r="C92" s="56"/>
      <c r="D92" s="56"/>
      <c r="E92" s="56"/>
      <c r="F92" s="1" t="s">
        <v>16</v>
      </c>
      <c r="G92" s="32">
        <f>G3</f>
        <v>0</v>
      </c>
    </row>
    <row r="93" spans="1:33" x14ac:dyDescent="0.15">
      <c r="B93" s="56" t="s">
        <v>27</v>
      </c>
      <c r="C93" s="56"/>
      <c r="D93" s="56"/>
      <c r="E93" s="56"/>
      <c r="F93" s="1" t="s">
        <v>16</v>
      </c>
      <c r="G93" s="112" t="str">
        <f>G4</f>
        <v>※西暦入力</v>
      </c>
      <c r="H93" s="112"/>
      <c r="I93" s="112"/>
      <c r="J93" s="112"/>
      <c r="K93" s="112"/>
    </row>
    <row r="94" spans="1:33" x14ac:dyDescent="0.15">
      <c r="B94" s="68" t="s">
        <v>28</v>
      </c>
      <c r="C94" s="68"/>
      <c r="D94" s="68"/>
      <c r="E94" s="68"/>
      <c r="F94" s="1" t="s">
        <v>16</v>
      </c>
      <c r="G94" s="112">
        <f>G5</f>
        <v>0</v>
      </c>
      <c r="H94" s="112"/>
      <c r="I94" s="112"/>
      <c r="J94" s="112"/>
      <c r="K94" s="112"/>
      <c r="L94" s="70" t="s">
        <v>1</v>
      </c>
      <c r="M94" s="70"/>
      <c r="N94" s="70"/>
      <c r="O94" s="1" t="s">
        <v>26</v>
      </c>
      <c r="P94" s="113" t="e">
        <f>P5</f>
        <v>#VALUE!</v>
      </c>
      <c r="Q94" s="113"/>
      <c r="R94" s="113"/>
    </row>
    <row r="97" spans="2:33" x14ac:dyDescent="0.15">
      <c r="B97" s="3" t="s">
        <v>14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84">
        <f>AF80+1</f>
        <v>10</v>
      </c>
      <c r="AG97" s="85"/>
    </row>
    <row r="98" spans="2:33" x14ac:dyDescent="0.15">
      <c r="B98" s="5" t="s">
        <v>8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40" t="s">
        <v>35</v>
      </c>
      <c r="AG98" s="33">
        <f>+COUNTA(C99:AD100)</f>
        <v>0</v>
      </c>
    </row>
    <row r="99" spans="2:33" ht="13.5" customHeight="1" x14ac:dyDescent="0.15">
      <c r="B99" s="86" t="s">
        <v>36</v>
      </c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91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87"/>
      <c r="C100" s="88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2"/>
      <c r="AE100" s="7"/>
      <c r="AF100" s="9" t="s">
        <v>9</v>
      </c>
      <c r="AG100" s="6">
        <f>+COUNTA(C101:AD102)</f>
        <v>0</v>
      </c>
    </row>
    <row r="101" spans="2:33" ht="13.5" customHeight="1" x14ac:dyDescent="0.15">
      <c r="B101" s="103" t="s">
        <v>0</v>
      </c>
      <c r="C101" s="105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5"/>
      <c r="AE101" s="7"/>
      <c r="AF101" s="9" t="s">
        <v>12</v>
      </c>
      <c r="AG101" s="10">
        <f>+AG100/AG99</f>
        <v>0</v>
      </c>
    </row>
    <row r="102" spans="2:33" x14ac:dyDescent="0.15">
      <c r="B102" s="104"/>
      <c r="C102" s="105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6"/>
      <c r="AE102" s="7"/>
      <c r="AF102" s="9" t="s">
        <v>13</v>
      </c>
      <c r="AG102" s="6">
        <f>+COUNTA(C103:AD104)</f>
        <v>0</v>
      </c>
    </row>
    <row r="103" spans="2:33" x14ac:dyDescent="0.15">
      <c r="B103" s="97" t="s">
        <v>10</v>
      </c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6"/>
      <c r="AE103" s="7"/>
      <c r="AF103" s="11" t="s">
        <v>4</v>
      </c>
      <c r="AG103" s="12">
        <f>+AG102/AG99</f>
        <v>0</v>
      </c>
    </row>
    <row r="104" spans="2:33" x14ac:dyDescent="0.15">
      <c r="B104" s="98"/>
      <c r="C104" s="100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7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43" t="s">
        <v>14</v>
      </c>
      <c r="C106" s="44" t="e">
        <f>+AD97+1</f>
        <v>#VALUE!</v>
      </c>
      <c r="D106" s="45" t="e">
        <f>+C106+1</f>
        <v>#VALUE!</v>
      </c>
      <c r="E106" s="45" t="e">
        <f t="shared" ref="E106:V106" si="25">+D106+1</f>
        <v>#VALUE!</v>
      </c>
      <c r="F106" s="45" t="e">
        <f t="shared" si="25"/>
        <v>#VALUE!</v>
      </c>
      <c r="G106" s="45" t="e">
        <f t="shared" si="25"/>
        <v>#VALUE!</v>
      </c>
      <c r="H106" s="45" t="e">
        <f t="shared" si="25"/>
        <v>#VALUE!</v>
      </c>
      <c r="I106" s="45" t="e">
        <f t="shared" si="25"/>
        <v>#VALUE!</v>
      </c>
      <c r="J106" s="45" t="e">
        <f t="shared" si="25"/>
        <v>#VALUE!</v>
      </c>
      <c r="K106" s="45" t="e">
        <f t="shared" si="25"/>
        <v>#VALUE!</v>
      </c>
      <c r="L106" s="45" t="e">
        <f t="shared" si="25"/>
        <v>#VALUE!</v>
      </c>
      <c r="M106" s="45" t="e">
        <f t="shared" si="25"/>
        <v>#VALUE!</v>
      </c>
      <c r="N106" s="45" t="e">
        <f t="shared" si="25"/>
        <v>#VALUE!</v>
      </c>
      <c r="O106" s="45" t="e">
        <f t="shared" si="25"/>
        <v>#VALUE!</v>
      </c>
      <c r="P106" s="45" t="e">
        <f t="shared" si="25"/>
        <v>#VALUE!</v>
      </c>
      <c r="Q106" s="45" t="e">
        <f t="shared" si="25"/>
        <v>#VALUE!</v>
      </c>
      <c r="R106" s="45" t="e">
        <f t="shared" si="25"/>
        <v>#VALUE!</v>
      </c>
      <c r="S106" s="45" t="e">
        <f t="shared" si="25"/>
        <v>#VALUE!</v>
      </c>
      <c r="T106" s="45" t="e">
        <f t="shared" si="25"/>
        <v>#VALUE!</v>
      </c>
      <c r="U106" s="45" t="e">
        <f t="shared" si="25"/>
        <v>#VALUE!</v>
      </c>
      <c r="V106" s="45" t="e">
        <f t="shared" si="25"/>
        <v>#VALUE!</v>
      </c>
      <c r="W106" s="45" t="e">
        <f>+V106+1</f>
        <v>#VALUE!</v>
      </c>
      <c r="X106" s="45" t="e">
        <f t="shared" ref="X106:Z106" si="26">+W106+1</f>
        <v>#VALUE!</v>
      </c>
      <c r="Y106" s="45" t="e">
        <f t="shared" si="26"/>
        <v>#VALUE!</v>
      </c>
      <c r="Z106" s="45" t="e">
        <f t="shared" si="26"/>
        <v>#VALUE!</v>
      </c>
      <c r="AA106" s="45" t="e">
        <f>+Z106+1</f>
        <v>#VALUE!</v>
      </c>
      <c r="AB106" s="45" t="e">
        <f t="shared" ref="AB106" si="27">+AA106+1</f>
        <v>#VALUE!</v>
      </c>
      <c r="AC106" s="45" t="e">
        <f>+AB106+1</f>
        <v>#VALUE!</v>
      </c>
      <c r="AD106" s="46" t="e">
        <f t="shared" ref="AD106" si="28">+AC106+1</f>
        <v>#VALUE!</v>
      </c>
      <c r="AE106" s="4"/>
      <c r="AF106" s="84">
        <f>+AF97+1</f>
        <v>11</v>
      </c>
      <c r="AG106" s="85"/>
    </row>
    <row r="107" spans="2:33" x14ac:dyDescent="0.15">
      <c r="B107" s="47" t="s">
        <v>8</v>
      </c>
      <c r="C107" s="48" t="e">
        <f>TEXT(WEEKDAY(+C106),"aaa")</f>
        <v>#VALUE!</v>
      </c>
      <c r="D107" s="49" t="e">
        <f t="shared" ref="D107:AD107" si="29">TEXT(WEEKDAY(+D106),"aaa")</f>
        <v>#VALUE!</v>
      </c>
      <c r="E107" s="49" t="e">
        <f t="shared" si="29"/>
        <v>#VALUE!</v>
      </c>
      <c r="F107" s="49" t="e">
        <f t="shared" si="29"/>
        <v>#VALUE!</v>
      </c>
      <c r="G107" s="49" t="e">
        <f t="shared" si="29"/>
        <v>#VALUE!</v>
      </c>
      <c r="H107" s="49" t="e">
        <f t="shared" si="29"/>
        <v>#VALUE!</v>
      </c>
      <c r="I107" s="49" t="e">
        <f t="shared" si="29"/>
        <v>#VALUE!</v>
      </c>
      <c r="J107" s="49" t="e">
        <f t="shared" si="29"/>
        <v>#VALUE!</v>
      </c>
      <c r="K107" s="49" t="e">
        <f t="shared" si="29"/>
        <v>#VALUE!</v>
      </c>
      <c r="L107" s="49" t="e">
        <f t="shared" si="29"/>
        <v>#VALUE!</v>
      </c>
      <c r="M107" s="49" t="e">
        <f t="shared" si="29"/>
        <v>#VALUE!</v>
      </c>
      <c r="N107" s="49" t="e">
        <f t="shared" si="29"/>
        <v>#VALUE!</v>
      </c>
      <c r="O107" s="49" t="e">
        <f t="shared" si="29"/>
        <v>#VALUE!</v>
      </c>
      <c r="P107" s="49" t="e">
        <f t="shared" si="29"/>
        <v>#VALUE!</v>
      </c>
      <c r="Q107" s="49" t="e">
        <f t="shared" si="29"/>
        <v>#VALUE!</v>
      </c>
      <c r="R107" s="49" t="e">
        <f t="shared" si="29"/>
        <v>#VALUE!</v>
      </c>
      <c r="S107" s="49" t="e">
        <f t="shared" si="29"/>
        <v>#VALUE!</v>
      </c>
      <c r="T107" s="49" t="e">
        <f t="shared" si="29"/>
        <v>#VALUE!</v>
      </c>
      <c r="U107" s="49" t="e">
        <f t="shared" si="29"/>
        <v>#VALUE!</v>
      </c>
      <c r="V107" s="49" t="e">
        <f t="shared" si="29"/>
        <v>#VALUE!</v>
      </c>
      <c r="W107" s="49" t="e">
        <f t="shared" si="29"/>
        <v>#VALUE!</v>
      </c>
      <c r="X107" s="49" t="e">
        <f t="shared" si="29"/>
        <v>#VALUE!</v>
      </c>
      <c r="Y107" s="49" t="e">
        <f t="shared" si="29"/>
        <v>#VALUE!</v>
      </c>
      <c r="Z107" s="49" t="e">
        <f t="shared" si="29"/>
        <v>#VALUE!</v>
      </c>
      <c r="AA107" s="49" t="e">
        <f t="shared" si="29"/>
        <v>#VALUE!</v>
      </c>
      <c r="AB107" s="49" t="e">
        <f t="shared" si="29"/>
        <v>#VALUE!</v>
      </c>
      <c r="AC107" s="49" t="e">
        <f t="shared" si="29"/>
        <v>#VALUE!</v>
      </c>
      <c r="AD107" s="50" t="e">
        <f t="shared" si="29"/>
        <v>#VALUE!</v>
      </c>
      <c r="AE107" s="7"/>
      <c r="AF107" s="40" t="s">
        <v>35</v>
      </c>
      <c r="AG107" s="33">
        <f>+COUNTA(C108:AD109)</f>
        <v>0</v>
      </c>
    </row>
    <row r="108" spans="2:33" ht="13.5" customHeight="1" x14ac:dyDescent="0.15">
      <c r="B108" s="86" t="s">
        <v>36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1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87"/>
      <c r="C109" s="88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2"/>
      <c r="AE109" s="7"/>
      <c r="AF109" s="9" t="s">
        <v>9</v>
      </c>
      <c r="AG109" s="6">
        <f>+COUNTA(C110:AD111)</f>
        <v>0</v>
      </c>
    </row>
    <row r="110" spans="2:33" ht="13.5" customHeight="1" x14ac:dyDescent="0.15">
      <c r="B110" s="108" t="s">
        <v>0</v>
      </c>
      <c r="C110" s="105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5"/>
      <c r="AE110" s="7"/>
      <c r="AF110" s="9" t="s">
        <v>12</v>
      </c>
      <c r="AG110" s="10">
        <f>+AG109/AG108</f>
        <v>0</v>
      </c>
    </row>
    <row r="111" spans="2:33" x14ac:dyDescent="0.15">
      <c r="B111" s="109"/>
      <c r="C111" s="105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6"/>
      <c r="AE111" s="7"/>
      <c r="AF111" s="9" t="s">
        <v>13</v>
      </c>
      <c r="AG111" s="6">
        <f>+COUNTA(C112:AD113)</f>
        <v>0</v>
      </c>
    </row>
    <row r="112" spans="2:33" x14ac:dyDescent="0.15">
      <c r="B112" s="110" t="s">
        <v>10</v>
      </c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6"/>
      <c r="AE112" s="7"/>
      <c r="AF112" s="11" t="s">
        <v>4</v>
      </c>
      <c r="AG112" s="12">
        <f>+AG111/AG108</f>
        <v>0</v>
      </c>
    </row>
    <row r="113" spans="2:33" x14ac:dyDescent="0.15">
      <c r="B113" s="111"/>
      <c r="C113" s="100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7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14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84">
        <f>+AF106+1</f>
        <v>12</v>
      </c>
      <c r="AG115" s="85"/>
    </row>
    <row r="116" spans="2:33" x14ac:dyDescent="0.15">
      <c r="B116" s="5" t="s">
        <v>8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40" t="s">
        <v>35</v>
      </c>
      <c r="AG116" s="33">
        <f>+COUNTA(C117:AD118)</f>
        <v>0</v>
      </c>
    </row>
    <row r="117" spans="2:33" ht="13.5" customHeight="1" x14ac:dyDescent="0.15">
      <c r="B117" s="86" t="s">
        <v>36</v>
      </c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1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87"/>
      <c r="C118" s="88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2"/>
      <c r="AE118" s="7"/>
      <c r="AF118" s="9" t="s">
        <v>9</v>
      </c>
      <c r="AG118" s="6">
        <f>+COUNTA(C119:AD120)</f>
        <v>0</v>
      </c>
    </row>
    <row r="119" spans="2:33" ht="13.5" customHeight="1" x14ac:dyDescent="0.15">
      <c r="B119" s="103" t="s">
        <v>0</v>
      </c>
      <c r="C119" s="105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5"/>
      <c r="AE119" s="7"/>
      <c r="AF119" s="9" t="s">
        <v>12</v>
      </c>
      <c r="AG119" s="10">
        <f>+AG118/AG117</f>
        <v>0</v>
      </c>
    </row>
    <row r="120" spans="2:33" x14ac:dyDescent="0.15">
      <c r="B120" s="104"/>
      <c r="C120" s="105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6"/>
      <c r="AE120" s="7"/>
      <c r="AF120" s="9" t="s">
        <v>13</v>
      </c>
      <c r="AG120" s="6">
        <f>+COUNTA(C121:AD122)</f>
        <v>0</v>
      </c>
    </row>
    <row r="121" spans="2:33" x14ac:dyDescent="0.15">
      <c r="B121" s="97" t="s">
        <v>10</v>
      </c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6"/>
      <c r="AE121" s="7"/>
      <c r="AF121" s="11" t="s">
        <v>4</v>
      </c>
      <c r="AG121" s="12">
        <f>+AG120/AG117</f>
        <v>0</v>
      </c>
    </row>
    <row r="122" spans="2:33" x14ac:dyDescent="0.15">
      <c r="B122" s="98"/>
      <c r="C122" s="100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7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43" t="s">
        <v>14</v>
      </c>
      <c r="C124" s="44" t="e">
        <f>+AD115+1</f>
        <v>#VALUE!</v>
      </c>
      <c r="D124" s="45" t="e">
        <f>+C124+1</f>
        <v>#VALUE!</v>
      </c>
      <c r="E124" s="45" t="e">
        <f t="shared" ref="E124:V124" si="35">+D124+1</f>
        <v>#VALUE!</v>
      </c>
      <c r="F124" s="45" t="e">
        <f t="shared" si="35"/>
        <v>#VALUE!</v>
      </c>
      <c r="G124" s="45" t="e">
        <f t="shared" si="35"/>
        <v>#VALUE!</v>
      </c>
      <c r="H124" s="45" t="e">
        <f t="shared" si="35"/>
        <v>#VALUE!</v>
      </c>
      <c r="I124" s="45" t="e">
        <f t="shared" si="35"/>
        <v>#VALUE!</v>
      </c>
      <c r="J124" s="45" t="e">
        <f t="shared" si="35"/>
        <v>#VALUE!</v>
      </c>
      <c r="K124" s="45" t="e">
        <f t="shared" si="35"/>
        <v>#VALUE!</v>
      </c>
      <c r="L124" s="45" t="e">
        <f t="shared" si="35"/>
        <v>#VALUE!</v>
      </c>
      <c r="M124" s="45" t="e">
        <f t="shared" si="35"/>
        <v>#VALUE!</v>
      </c>
      <c r="N124" s="45" t="e">
        <f t="shared" si="35"/>
        <v>#VALUE!</v>
      </c>
      <c r="O124" s="45" t="e">
        <f t="shared" si="35"/>
        <v>#VALUE!</v>
      </c>
      <c r="P124" s="45" t="e">
        <f t="shared" si="35"/>
        <v>#VALUE!</v>
      </c>
      <c r="Q124" s="45" t="e">
        <f t="shared" si="35"/>
        <v>#VALUE!</v>
      </c>
      <c r="R124" s="45" t="e">
        <f t="shared" si="35"/>
        <v>#VALUE!</v>
      </c>
      <c r="S124" s="45" t="e">
        <f t="shared" si="35"/>
        <v>#VALUE!</v>
      </c>
      <c r="T124" s="45" t="e">
        <f t="shared" si="35"/>
        <v>#VALUE!</v>
      </c>
      <c r="U124" s="45" t="e">
        <f t="shared" si="35"/>
        <v>#VALUE!</v>
      </c>
      <c r="V124" s="45" t="e">
        <f t="shared" si="35"/>
        <v>#VALUE!</v>
      </c>
      <c r="W124" s="45" t="e">
        <f>+V124+1</f>
        <v>#VALUE!</v>
      </c>
      <c r="X124" s="45" t="e">
        <f t="shared" ref="X124:Z124" si="36">+W124+1</f>
        <v>#VALUE!</v>
      </c>
      <c r="Y124" s="45" t="e">
        <f t="shared" si="36"/>
        <v>#VALUE!</v>
      </c>
      <c r="Z124" s="45" t="e">
        <f t="shared" si="36"/>
        <v>#VALUE!</v>
      </c>
      <c r="AA124" s="45" t="e">
        <f>+Z124+1</f>
        <v>#VALUE!</v>
      </c>
      <c r="AB124" s="45" t="e">
        <f t="shared" ref="AB124" si="37">+AA124+1</f>
        <v>#VALUE!</v>
      </c>
      <c r="AC124" s="45" t="e">
        <f>+AB124+1</f>
        <v>#VALUE!</v>
      </c>
      <c r="AD124" s="46" t="e">
        <f t="shared" ref="AD124" si="38">+AC124+1</f>
        <v>#VALUE!</v>
      </c>
      <c r="AE124" s="4"/>
      <c r="AF124" s="84">
        <f>+AF115+1</f>
        <v>13</v>
      </c>
      <c r="AG124" s="85"/>
    </row>
    <row r="125" spans="2:33" x14ac:dyDescent="0.15">
      <c r="B125" s="47" t="s">
        <v>8</v>
      </c>
      <c r="C125" s="48" t="e">
        <f>TEXT(WEEKDAY(+C124),"aaa")</f>
        <v>#VALUE!</v>
      </c>
      <c r="D125" s="49" t="e">
        <f t="shared" ref="D125:AD125" si="39">TEXT(WEEKDAY(+D124),"aaa")</f>
        <v>#VALUE!</v>
      </c>
      <c r="E125" s="49" t="e">
        <f t="shared" si="39"/>
        <v>#VALUE!</v>
      </c>
      <c r="F125" s="49" t="e">
        <f t="shared" si="39"/>
        <v>#VALUE!</v>
      </c>
      <c r="G125" s="49" t="e">
        <f t="shared" si="39"/>
        <v>#VALUE!</v>
      </c>
      <c r="H125" s="49" t="e">
        <f t="shared" si="39"/>
        <v>#VALUE!</v>
      </c>
      <c r="I125" s="49" t="e">
        <f t="shared" si="39"/>
        <v>#VALUE!</v>
      </c>
      <c r="J125" s="49" t="e">
        <f t="shared" si="39"/>
        <v>#VALUE!</v>
      </c>
      <c r="K125" s="49" t="e">
        <f t="shared" si="39"/>
        <v>#VALUE!</v>
      </c>
      <c r="L125" s="49" t="e">
        <f t="shared" si="39"/>
        <v>#VALUE!</v>
      </c>
      <c r="M125" s="49" t="e">
        <f t="shared" si="39"/>
        <v>#VALUE!</v>
      </c>
      <c r="N125" s="49" t="e">
        <f t="shared" si="39"/>
        <v>#VALUE!</v>
      </c>
      <c r="O125" s="49" t="e">
        <f t="shared" si="39"/>
        <v>#VALUE!</v>
      </c>
      <c r="P125" s="49" t="e">
        <f t="shared" si="39"/>
        <v>#VALUE!</v>
      </c>
      <c r="Q125" s="49" t="e">
        <f t="shared" si="39"/>
        <v>#VALUE!</v>
      </c>
      <c r="R125" s="49" t="e">
        <f t="shared" si="39"/>
        <v>#VALUE!</v>
      </c>
      <c r="S125" s="49" t="e">
        <f t="shared" si="39"/>
        <v>#VALUE!</v>
      </c>
      <c r="T125" s="49" t="e">
        <f t="shared" si="39"/>
        <v>#VALUE!</v>
      </c>
      <c r="U125" s="49" t="e">
        <f t="shared" si="39"/>
        <v>#VALUE!</v>
      </c>
      <c r="V125" s="49" t="e">
        <f t="shared" si="39"/>
        <v>#VALUE!</v>
      </c>
      <c r="W125" s="49" t="e">
        <f t="shared" si="39"/>
        <v>#VALUE!</v>
      </c>
      <c r="X125" s="49" t="e">
        <f t="shared" si="39"/>
        <v>#VALUE!</v>
      </c>
      <c r="Y125" s="49" t="e">
        <f t="shared" si="39"/>
        <v>#VALUE!</v>
      </c>
      <c r="Z125" s="49" t="e">
        <f t="shared" si="39"/>
        <v>#VALUE!</v>
      </c>
      <c r="AA125" s="49" t="e">
        <f t="shared" si="39"/>
        <v>#VALUE!</v>
      </c>
      <c r="AB125" s="49" t="e">
        <f t="shared" si="39"/>
        <v>#VALUE!</v>
      </c>
      <c r="AC125" s="49" t="e">
        <f t="shared" si="39"/>
        <v>#VALUE!</v>
      </c>
      <c r="AD125" s="50" t="e">
        <f t="shared" si="39"/>
        <v>#VALUE!</v>
      </c>
      <c r="AE125" s="7"/>
      <c r="AF125" s="40" t="s">
        <v>35</v>
      </c>
      <c r="AG125" s="33">
        <f>+COUNTA(C126:AD127)</f>
        <v>0</v>
      </c>
    </row>
    <row r="126" spans="2:33" ht="13.5" customHeight="1" x14ac:dyDescent="0.15">
      <c r="B126" s="86" t="s">
        <v>36</v>
      </c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1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87"/>
      <c r="C127" s="88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2"/>
      <c r="AE127" s="7"/>
      <c r="AF127" s="9" t="s">
        <v>9</v>
      </c>
      <c r="AG127" s="6">
        <f>+COUNTA(C128:AD129)</f>
        <v>0</v>
      </c>
    </row>
    <row r="128" spans="2:33" ht="13.5" customHeight="1" x14ac:dyDescent="0.15">
      <c r="B128" s="108" t="s">
        <v>0</v>
      </c>
      <c r="C128" s="105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5"/>
      <c r="AE128" s="7"/>
      <c r="AF128" s="9" t="s">
        <v>12</v>
      </c>
      <c r="AG128" s="10">
        <f>+AG127/AG126</f>
        <v>0</v>
      </c>
    </row>
    <row r="129" spans="2:33" x14ac:dyDescent="0.15">
      <c r="B129" s="109"/>
      <c r="C129" s="105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6"/>
      <c r="AE129" s="7"/>
      <c r="AF129" s="9" t="s">
        <v>13</v>
      </c>
      <c r="AG129" s="6">
        <f>+COUNTA(C130:AD131)</f>
        <v>0</v>
      </c>
    </row>
    <row r="130" spans="2:33" x14ac:dyDescent="0.15">
      <c r="B130" s="110" t="s">
        <v>10</v>
      </c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6"/>
      <c r="AE130" s="7"/>
      <c r="AF130" s="11" t="s">
        <v>4</v>
      </c>
      <c r="AG130" s="12">
        <f>+AG129/AG126</f>
        <v>0</v>
      </c>
    </row>
    <row r="131" spans="2:33" x14ac:dyDescent="0.15">
      <c r="B131" s="111"/>
      <c r="C131" s="100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7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14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84">
        <f>+AF124+1</f>
        <v>14</v>
      </c>
      <c r="AG133" s="85"/>
    </row>
    <row r="134" spans="2:33" x14ac:dyDescent="0.15">
      <c r="B134" s="5" t="s">
        <v>8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40" t="s">
        <v>35</v>
      </c>
      <c r="AG134" s="33">
        <f>+COUNTA(C135:AD136)</f>
        <v>0</v>
      </c>
    </row>
    <row r="135" spans="2:33" ht="13.5" customHeight="1" x14ac:dyDescent="0.15">
      <c r="B135" s="86" t="s">
        <v>36</v>
      </c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1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87"/>
      <c r="C136" s="88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2"/>
      <c r="AE136" s="7"/>
      <c r="AF136" s="9" t="s">
        <v>9</v>
      </c>
      <c r="AG136" s="6">
        <f>+COUNTA(C137:AD138)</f>
        <v>0</v>
      </c>
    </row>
    <row r="137" spans="2:33" ht="13.5" customHeight="1" x14ac:dyDescent="0.15">
      <c r="B137" s="103" t="s">
        <v>0</v>
      </c>
      <c r="C137" s="105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5"/>
      <c r="AE137" s="7"/>
      <c r="AF137" s="9" t="s">
        <v>12</v>
      </c>
      <c r="AG137" s="10">
        <f>+AG136/AG135</f>
        <v>0</v>
      </c>
    </row>
    <row r="138" spans="2:33" x14ac:dyDescent="0.15">
      <c r="B138" s="104"/>
      <c r="C138" s="105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6"/>
      <c r="AE138" s="7"/>
      <c r="AF138" s="9" t="s">
        <v>13</v>
      </c>
      <c r="AG138" s="6">
        <f>+COUNTA(C139:AD140)</f>
        <v>0</v>
      </c>
    </row>
    <row r="139" spans="2:33" x14ac:dyDescent="0.15">
      <c r="B139" s="97" t="s">
        <v>10</v>
      </c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6"/>
      <c r="AE139" s="7"/>
      <c r="AF139" s="11" t="s">
        <v>4</v>
      </c>
      <c r="AG139" s="12">
        <f>+AG138/AG135</f>
        <v>0</v>
      </c>
    </row>
    <row r="140" spans="2:33" x14ac:dyDescent="0.15">
      <c r="B140" s="98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7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43" t="s">
        <v>14</v>
      </c>
      <c r="C142" s="44" t="e">
        <f>+AD133+1</f>
        <v>#VALUE!</v>
      </c>
      <c r="D142" s="45" t="e">
        <f>+C142+1</f>
        <v>#VALUE!</v>
      </c>
      <c r="E142" s="45" t="e">
        <f t="shared" ref="E142:V142" si="45">+D142+1</f>
        <v>#VALUE!</v>
      </c>
      <c r="F142" s="45" t="e">
        <f t="shared" si="45"/>
        <v>#VALUE!</v>
      </c>
      <c r="G142" s="45" t="e">
        <f t="shared" si="45"/>
        <v>#VALUE!</v>
      </c>
      <c r="H142" s="45" t="e">
        <f t="shared" si="45"/>
        <v>#VALUE!</v>
      </c>
      <c r="I142" s="45" t="e">
        <f t="shared" si="45"/>
        <v>#VALUE!</v>
      </c>
      <c r="J142" s="45" t="e">
        <f t="shared" si="45"/>
        <v>#VALUE!</v>
      </c>
      <c r="K142" s="45" t="e">
        <f t="shared" si="45"/>
        <v>#VALUE!</v>
      </c>
      <c r="L142" s="45" t="e">
        <f t="shared" si="45"/>
        <v>#VALUE!</v>
      </c>
      <c r="M142" s="45" t="e">
        <f t="shared" si="45"/>
        <v>#VALUE!</v>
      </c>
      <c r="N142" s="45" t="e">
        <f t="shared" si="45"/>
        <v>#VALUE!</v>
      </c>
      <c r="O142" s="45" t="e">
        <f t="shared" si="45"/>
        <v>#VALUE!</v>
      </c>
      <c r="P142" s="45" t="e">
        <f t="shared" si="45"/>
        <v>#VALUE!</v>
      </c>
      <c r="Q142" s="45" t="e">
        <f t="shared" si="45"/>
        <v>#VALUE!</v>
      </c>
      <c r="R142" s="45" t="e">
        <f t="shared" si="45"/>
        <v>#VALUE!</v>
      </c>
      <c r="S142" s="45" t="e">
        <f t="shared" si="45"/>
        <v>#VALUE!</v>
      </c>
      <c r="T142" s="45" t="e">
        <f t="shared" si="45"/>
        <v>#VALUE!</v>
      </c>
      <c r="U142" s="45" t="e">
        <f t="shared" si="45"/>
        <v>#VALUE!</v>
      </c>
      <c r="V142" s="45" t="e">
        <f t="shared" si="45"/>
        <v>#VALUE!</v>
      </c>
      <c r="W142" s="45" t="e">
        <f>+V142+1</f>
        <v>#VALUE!</v>
      </c>
      <c r="X142" s="45" t="e">
        <f t="shared" ref="X142:Z142" si="46">+W142+1</f>
        <v>#VALUE!</v>
      </c>
      <c r="Y142" s="45" t="e">
        <f t="shared" si="46"/>
        <v>#VALUE!</v>
      </c>
      <c r="Z142" s="45" t="e">
        <f t="shared" si="46"/>
        <v>#VALUE!</v>
      </c>
      <c r="AA142" s="45" t="e">
        <f>+Z142+1</f>
        <v>#VALUE!</v>
      </c>
      <c r="AB142" s="45" t="e">
        <f t="shared" ref="AB142" si="47">+AA142+1</f>
        <v>#VALUE!</v>
      </c>
      <c r="AC142" s="45" t="e">
        <f>+AB142+1</f>
        <v>#VALUE!</v>
      </c>
      <c r="AD142" s="46" t="e">
        <f t="shared" ref="AD142" si="48">+AC142+1</f>
        <v>#VALUE!</v>
      </c>
      <c r="AE142" s="4"/>
      <c r="AF142" s="84">
        <f>+AF133+1</f>
        <v>15</v>
      </c>
      <c r="AG142" s="85"/>
    </row>
    <row r="143" spans="2:33" x14ac:dyDescent="0.15">
      <c r="B143" s="47" t="s">
        <v>8</v>
      </c>
      <c r="C143" s="48" t="e">
        <f>TEXT(WEEKDAY(+C142),"aaa")</f>
        <v>#VALUE!</v>
      </c>
      <c r="D143" s="49" t="e">
        <f t="shared" ref="D143:AD143" si="49">TEXT(WEEKDAY(+D142),"aaa")</f>
        <v>#VALUE!</v>
      </c>
      <c r="E143" s="49" t="e">
        <f t="shared" si="49"/>
        <v>#VALUE!</v>
      </c>
      <c r="F143" s="49" t="e">
        <f t="shared" si="49"/>
        <v>#VALUE!</v>
      </c>
      <c r="G143" s="49" t="e">
        <f t="shared" si="49"/>
        <v>#VALUE!</v>
      </c>
      <c r="H143" s="49" t="e">
        <f t="shared" si="49"/>
        <v>#VALUE!</v>
      </c>
      <c r="I143" s="49" t="e">
        <f t="shared" si="49"/>
        <v>#VALUE!</v>
      </c>
      <c r="J143" s="49" t="e">
        <f t="shared" si="49"/>
        <v>#VALUE!</v>
      </c>
      <c r="K143" s="49" t="e">
        <f t="shared" si="49"/>
        <v>#VALUE!</v>
      </c>
      <c r="L143" s="49" t="e">
        <f t="shared" si="49"/>
        <v>#VALUE!</v>
      </c>
      <c r="M143" s="49" t="e">
        <f t="shared" si="49"/>
        <v>#VALUE!</v>
      </c>
      <c r="N143" s="49" t="e">
        <f t="shared" si="49"/>
        <v>#VALUE!</v>
      </c>
      <c r="O143" s="49" t="e">
        <f t="shared" si="49"/>
        <v>#VALUE!</v>
      </c>
      <c r="P143" s="49" t="e">
        <f t="shared" si="49"/>
        <v>#VALUE!</v>
      </c>
      <c r="Q143" s="49" t="e">
        <f t="shared" si="49"/>
        <v>#VALUE!</v>
      </c>
      <c r="R143" s="49" t="e">
        <f t="shared" si="49"/>
        <v>#VALUE!</v>
      </c>
      <c r="S143" s="49" t="e">
        <f t="shared" si="49"/>
        <v>#VALUE!</v>
      </c>
      <c r="T143" s="49" t="e">
        <f t="shared" si="49"/>
        <v>#VALUE!</v>
      </c>
      <c r="U143" s="49" t="e">
        <f t="shared" si="49"/>
        <v>#VALUE!</v>
      </c>
      <c r="V143" s="49" t="e">
        <f t="shared" si="49"/>
        <v>#VALUE!</v>
      </c>
      <c r="W143" s="49" t="e">
        <f t="shared" si="49"/>
        <v>#VALUE!</v>
      </c>
      <c r="X143" s="49" t="e">
        <f t="shared" si="49"/>
        <v>#VALUE!</v>
      </c>
      <c r="Y143" s="49" t="e">
        <f t="shared" si="49"/>
        <v>#VALUE!</v>
      </c>
      <c r="Z143" s="49" t="e">
        <f t="shared" si="49"/>
        <v>#VALUE!</v>
      </c>
      <c r="AA143" s="49" t="e">
        <f t="shared" si="49"/>
        <v>#VALUE!</v>
      </c>
      <c r="AB143" s="49" t="e">
        <f t="shared" si="49"/>
        <v>#VALUE!</v>
      </c>
      <c r="AC143" s="49" t="e">
        <f t="shared" si="49"/>
        <v>#VALUE!</v>
      </c>
      <c r="AD143" s="50" t="e">
        <f t="shared" si="49"/>
        <v>#VALUE!</v>
      </c>
      <c r="AE143" s="7"/>
      <c r="AF143" s="40" t="s">
        <v>35</v>
      </c>
      <c r="AG143" s="33">
        <f>+COUNTA(C144:AD145)</f>
        <v>0</v>
      </c>
    </row>
    <row r="144" spans="2:33" ht="13.5" customHeight="1" x14ac:dyDescent="0.15">
      <c r="B144" s="86" t="s">
        <v>36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1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87"/>
      <c r="C145" s="88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2"/>
      <c r="AE145" s="7"/>
      <c r="AF145" s="9" t="s">
        <v>9</v>
      </c>
      <c r="AG145" s="6">
        <f>+COUNTA(C146:AD147)</f>
        <v>0</v>
      </c>
    </row>
    <row r="146" spans="2:33" ht="13.5" customHeight="1" x14ac:dyDescent="0.15">
      <c r="B146" s="108" t="s">
        <v>0</v>
      </c>
      <c r="C146" s="105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5"/>
      <c r="AE146" s="7"/>
      <c r="AF146" s="9" t="s">
        <v>12</v>
      </c>
      <c r="AG146" s="10">
        <f>+AG145/AG144</f>
        <v>0</v>
      </c>
    </row>
    <row r="147" spans="2:33" x14ac:dyDescent="0.15">
      <c r="B147" s="109"/>
      <c r="C147" s="105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6"/>
      <c r="AE147" s="7"/>
      <c r="AF147" s="9" t="s">
        <v>13</v>
      </c>
      <c r="AG147" s="6">
        <f>+COUNTA(C148:AD149)</f>
        <v>0</v>
      </c>
    </row>
    <row r="148" spans="2:33" x14ac:dyDescent="0.15">
      <c r="B148" s="110" t="s">
        <v>10</v>
      </c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6"/>
      <c r="AE148" s="7"/>
      <c r="AF148" s="11" t="s">
        <v>4</v>
      </c>
      <c r="AG148" s="12">
        <f>+AG147/AG144</f>
        <v>0</v>
      </c>
    </row>
    <row r="149" spans="2:33" x14ac:dyDescent="0.15">
      <c r="B149" s="111"/>
      <c r="C149" s="100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7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14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84">
        <f>+AF142+1</f>
        <v>16</v>
      </c>
      <c r="AG151" s="85"/>
    </row>
    <row r="152" spans="2:33" x14ac:dyDescent="0.15">
      <c r="B152" s="5" t="s">
        <v>8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40" t="s">
        <v>35</v>
      </c>
      <c r="AG152" s="33">
        <f>+COUNTA(C153:AD154)</f>
        <v>0</v>
      </c>
    </row>
    <row r="153" spans="2:33" ht="13.5" customHeight="1" x14ac:dyDescent="0.15">
      <c r="B153" s="86" t="s">
        <v>36</v>
      </c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1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87"/>
      <c r="C154" s="88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2"/>
      <c r="AE154" s="7"/>
      <c r="AF154" s="9" t="s">
        <v>9</v>
      </c>
      <c r="AG154" s="6">
        <f>+COUNTA(C155:AD156)</f>
        <v>0</v>
      </c>
    </row>
    <row r="155" spans="2:33" ht="13.5" customHeight="1" x14ac:dyDescent="0.15">
      <c r="B155" s="103" t="s">
        <v>0</v>
      </c>
      <c r="C155" s="105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5"/>
      <c r="AE155" s="7"/>
      <c r="AF155" s="9" t="s">
        <v>12</v>
      </c>
      <c r="AG155" s="10">
        <f>+AG154/AG153</f>
        <v>0</v>
      </c>
    </row>
    <row r="156" spans="2:33" x14ac:dyDescent="0.15">
      <c r="B156" s="104"/>
      <c r="C156" s="105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6"/>
      <c r="AE156" s="7"/>
      <c r="AF156" s="9" t="s">
        <v>13</v>
      </c>
      <c r="AG156" s="6">
        <f>+COUNTA(C157:AD158)</f>
        <v>0</v>
      </c>
    </row>
    <row r="157" spans="2:33" x14ac:dyDescent="0.15">
      <c r="B157" s="97" t="s">
        <v>10</v>
      </c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6"/>
      <c r="AE157" s="7"/>
      <c r="AF157" s="11" t="s">
        <v>4</v>
      </c>
      <c r="AG157" s="12">
        <f>+AG156/AG153</f>
        <v>0</v>
      </c>
    </row>
    <row r="158" spans="2:33" x14ac:dyDescent="0.15">
      <c r="B158" s="98"/>
      <c r="C158" s="100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7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43" t="s">
        <v>14</v>
      </c>
      <c r="C160" s="44" t="e">
        <f>+AD151+1</f>
        <v>#VALUE!</v>
      </c>
      <c r="D160" s="45" t="e">
        <f>+C160+1</f>
        <v>#VALUE!</v>
      </c>
      <c r="E160" s="45" t="e">
        <f t="shared" ref="E160:V160" si="55">+D160+1</f>
        <v>#VALUE!</v>
      </c>
      <c r="F160" s="45" t="e">
        <f t="shared" si="55"/>
        <v>#VALUE!</v>
      </c>
      <c r="G160" s="45" t="e">
        <f t="shared" si="55"/>
        <v>#VALUE!</v>
      </c>
      <c r="H160" s="45" t="e">
        <f t="shared" si="55"/>
        <v>#VALUE!</v>
      </c>
      <c r="I160" s="45" t="e">
        <f t="shared" si="55"/>
        <v>#VALUE!</v>
      </c>
      <c r="J160" s="45" t="e">
        <f t="shared" si="55"/>
        <v>#VALUE!</v>
      </c>
      <c r="K160" s="45" t="e">
        <f t="shared" si="55"/>
        <v>#VALUE!</v>
      </c>
      <c r="L160" s="45" t="e">
        <f t="shared" si="55"/>
        <v>#VALUE!</v>
      </c>
      <c r="M160" s="45" t="e">
        <f t="shared" si="55"/>
        <v>#VALUE!</v>
      </c>
      <c r="N160" s="45" t="e">
        <f t="shared" si="55"/>
        <v>#VALUE!</v>
      </c>
      <c r="O160" s="45" t="e">
        <f t="shared" si="55"/>
        <v>#VALUE!</v>
      </c>
      <c r="P160" s="45" t="e">
        <f t="shared" si="55"/>
        <v>#VALUE!</v>
      </c>
      <c r="Q160" s="45" t="e">
        <f t="shared" si="55"/>
        <v>#VALUE!</v>
      </c>
      <c r="R160" s="45" t="e">
        <f t="shared" si="55"/>
        <v>#VALUE!</v>
      </c>
      <c r="S160" s="45" t="e">
        <f t="shared" si="55"/>
        <v>#VALUE!</v>
      </c>
      <c r="T160" s="45" t="e">
        <f t="shared" si="55"/>
        <v>#VALUE!</v>
      </c>
      <c r="U160" s="45" t="e">
        <f t="shared" si="55"/>
        <v>#VALUE!</v>
      </c>
      <c r="V160" s="45" t="e">
        <f t="shared" si="55"/>
        <v>#VALUE!</v>
      </c>
      <c r="W160" s="45" t="e">
        <f>+V160+1</f>
        <v>#VALUE!</v>
      </c>
      <c r="X160" s="45" t="e">
        <f t="shared" ref="X160:Z160" si="56">+W160+1</f>
        <v>#VALUE!</v>
      </c>
      <c r="Y160" s="45" t="e">
        <f t="shared" si="56"/>
        <v>#VALUE!</v>
      </c>
      <c r="Z160" s="45" t="e">
        <f t="shared" si="56"/>
        <v>#VALUE!</v>
      </c>
      <c r="AA160" s="45" t="e">
        <f>+Z160+1</f>
        <v>#VALUE!</v>
      </c>
      <c r="AB160" s="45" t="e">
        <f t="shared" ref="AB160" si="57">+AA160+1</f>
        <v>#VALUE!</v>
      </c>
      <c r="AC160" s="45" t="e">
        <f>+AB160+1</f>
        <v>#VALUE!</v>
      </c>
      <c r="AD160" s="46" t="e">
        <f t="shared" ref="AD160" si="58">+AC160+1</f>
        <v>#VALUE!</v>
      </c>
      <c r="AE160" s="4"/>
      <c r="AF160" s="84">
        <f>+AF151+1</f>
        <v>17</v>
      </c>
      <c r="AG160" s="85"/>
    </row>
    <row r="161" spans="2:33" x14ac:dyDescent="0.15">
      <c r="B161" s="47" t="s">
        <v>8</v>
      </c>
      <c r="C161" s="48" t="e">
        <f>TEXT(WEEKDAY(+C160),"aaa")</f>
        <v>#VALUE!</v>
      </c>
      <c r="D161" s="49" t="e">
        <f t="shared" ref="D161:AD161" si="59">TEXT(WEEKDAY(+D160),"aaa")</f>
        <v>#VALUE!</v>
      </c>
      <c r="E161" s="49" t="e">
        <f t="shared" si="59"/>
        <v>#VALUE!</v>
      </c>
      <c r="F161" s="49" t="e">
        <f t="shared" si="59"/>
        <v>#VALUE!</v>
      </c>
      <c r="G161" s="49" t="e">
        <f t="shared" si="59"/>
        <v>#VALUE!</v>
      </c>
      <c r="H161" s="49" t="e">
        <f t="shared" si="59"/>
        <v>#VALUE!</v>
      </c>
      <c r="I161" s="49" t="e">
        <f t="shared" si="59"/>
        <v>#VALUE!</v>
      </c>
      <c r="J161" s="49" t="e">
        <f t="shared" si="59"/>
        <v>#VALUE!</v>
      </c>
      <c r="K161" s="49" t="e">
        <f t="shared" si="59"/>
        <v>#VALUE!</v>
      </c>
      <c r="L161" s="49" t="e">
        <f t="shared" si="59"/>
        <v>#VALUE!</v>
      </c>
      <c r="M161" s="49" t="e">
        <f t="shared" si="59"/>
        <v>#VALUE!</v>
      </c>
      <c r="N161" s="49" t="e">
        <f t="shared" si="59"/>
        <v>#VALUE!</v>
      </c>
      <c r="O161" s="49" t="e">
        <f t="shared" si="59"/>
        <v>#VALUE!</v>
      </c>
      <c r="P161" s="49" t="e">
        <f t="shared" si="59"/>
        <v>#VALUE!</v>
      </c>
      <c r="Q161" s="49" t="e">
        <f t="shared" si="59"/>
        <v>#VALUE!</v>
      </c>
      <c r="R161" s="49" t="e">
        <f t="shared" si="59"/>
        <v>#VALUE!</v>
      </c>
      <c r="S161" s="49" t="e">
        <f t="shared" si="59"/>
        <v>#VALUE!</v>
      </c>
      <c r="T161" s="49" t="e">
        <f t="shared" si="59"/>
        <v>#VALUE!</v>
      </c>
      <c r="U161" s="49" t="e">
        <f t="shared" si="59"/>
        <v>#VALUE!</v>
      </c>
      <c r="V161" s="49" t="e">
        <f t="shared" si="59"/>
        <v>#VALUE!</v>
      </c>
      <c r="W161" s="49" t="e">
        <f t="shared" si="59"/>
        <v>#VALUE!</v>
      </c>
      <c r="X161" s="49" t="e">
        <f t="shared" si="59"/>
        <v>#VALUE!</v>
      </c>
      <c r="Y161" s="49" t="e">
        <f t="shared" si="59"/>
        <v>#VALUE!</v>
      </c>
      <c r="Z161" s="49" t="e">
        <f t="shared" si="59"/>
        <v>#VALUE!</v>
      </c>
      <c r="AA161" s="49" t="e">
        <f t="shared" si="59"/>
        <v>#VALUE!</v>
      </c>
      <c r="AB161" s="49" t="e">
        <f t="shared" si="59"/>
        <v>#VALUE!</v>
      </c>
      <c r="AC161" s="49" t="e">
        <f t="shared" si="59"/>
        <v>#VALUE!</v>
      </c>
      <c r="AD161" s="50" t="e">
        <f t="shared" si="59"/>
        <v>#VALUE!</v>
      </c>
      <c r="AE161" s="7"/>
      <c r="AF161" s="40" t="s">
        <v>35</v>
      </c>
      <c r="AG161" s="33">
        <f>+COUNTA(C162:AD163)</f>
        <v>0</v>
      </c>
    </row>
    <row r="162" spans="2:33" ht="13.5" customHeight="1" x14ac:dyDescent="0.15">
      <c r="B162" s="86" t="s">
        <v>36</v>
      </c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1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87"/>
      <c r="C163" s="88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2"/>
      <c r="AE163" s="7"/>
      <c r="AF163" s="9" t="s">
        <v>9</v>
      </c>
      <c r="AG163" s="6">
        <f>+COUNTA(C164:AD165)</f>
        <v>0</v>
      </c>
    </row>
    <row r="164" spans="2:33" ht="13.5" customHeight="1" x14ac:dyDescent="0.15">
      <c r="B164" s="108" t="s">
        <v>0</v>
      </c>
      <c r="C164" s="105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5"/>
      <c r="AE164" s="7"/>
      <c r="AF164" s="9" t="s">
        <v>12</v>
      </c>
      <c r="AG164" s="10">
        <f>+AG163/AG162</f>
        <v>0</v>
      </c>
    </row>
    <row r="165" spans="2:33" x14ac:dyDescent="0.15">
      <c r="B165" s="109"/>
      <c r="C165" s="105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6"/>
      <c r="AE165" s="7"/>
      <c r="AF165" s="9" t="s">
        <v>13</v>
      </c>
      <c r="AG165" s="6">
        <f>+COUNTA(C166:AD167)</f>
        <v>0</v>
      </c>
    </row>
    <row r="166" spans="2:33" x14ac:dyDescent="0.15">
      <c r="B166" s="110" t="s">
        <v>10</v>
      </c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6"/>
      <c r="AE166" s="7"/>
      <c r="AF166" s="11" t="s">
        <v>4</v>
      </c>
      <c r="AG166" s="12">
        <f>+AG165/AG162</f>
        <v>0</v>
      </c>
    </row>
    <row r="167" spans="2:33" x14ac:dyDescent="0.15">
      <c r="B167" s="111"/>
      <c r="C167" s="100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7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14</v>
      </c>
      <c r="C169" s="35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1" t="e">
        <f t="shared" ref="AD169" si="64">+AC169+1</f>
        <v>#VALUE!</v>
      </c>
      <c r="AE169" s="4"/>
      <c r="AF169" s="84">
        <f>+AF160+1</f>
        <v>18</v>
      </c>
      <c r="AG169" s="85"/>
    </row>
    <row r="170" spans="2:33" x14ac:dyDescent="0.15">
      <c r="B170" s="5" t="s">
        <v>8</v>
      </c>
      <c r="C170" s="36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40" t="s">
        <v>35</v>
      </c>
      <c r="AG170" s="33">
        <f>+COUNTA(C171:AD172)</f>
        <v>0</v>
      </c>
    </row>
    <row r="171" spans="2:33" ht="13.5" customHeight="1" x14ac:dyDescent="0.15">
      <c r="B171" s="86" t="s">
        <v>36</v>
      </c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1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87"/>
      <c r="C172" s="88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2"/>
      <c r="AE172" s="7"/>
      <c r="AF172" s="9" t="s">
        <v>9</v>
      </c>
      <c r="AG172" s="6">
        <f>+COUNTA(C173:AD174)</f>
        <v>0</v>
      </c>
    </row>
    <row r="173" spans="2:33" ht="13.5" customHeight="1" x14ac:dyDescent="0.15">
      <c r="B173" s="103" t="s">
        <v>0</v>
      </c>
      <c r="C173" s="105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5"/>
      <c r="AE173" s="7"/>
      <c r="AF173" s="9" t="s">
        <v>12</v>
      </c>
      <c r="AG173" s="10">
        <f>+AG172/AG171</f>
        <v>0</v>
      </c>
    </row>
    <row r="174" spans="2:33" x14ac:dyDescent="0.15">
      <c r="B174" s="104"/>
      <c r="C174" s="105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6"/>
      <c r="AE174" s="7"/>
      <c r="AF174" s="9" t="s">
        <v>13</v>
      </c>
      <c r="AG174" s="6">
        <f>+COUNTA(C175:AD176)</f>
        <v>0</v>
      </c>
    </row>
    <row r="175" spans="2:33" x14ac:dyDescent="0.15">
      <c r="B175" s="97" t="s">
        <v>10</v>
      </c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6"/>
      <c r="AE175" s="7"/>
      <c r="AF175" s="11" t="s">
        <v>4</v>
      </c>
      <c r="AG175" s="12">
        <f>+AG174/AG171</f>
        <v>0</v>
      </c>
    </row>
    <row r="176" spans="2:33" x14ac:dyDescent="0.15">
      <c r="B176" s="98"/>
      <c r="C176" s="100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7"/>
      <c r="AE176" s="7"/>
      <c r="AF176" s="17"/>
      <c r="AG176" s="18"/>
    </row>
  </sheetData>
  <mergeCells count="1613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</mergeCells>
  <phoneticPr fontId="2"/>
  <conditionalFormatting sqref="C9:AE9 C18:AE18 C72:AD72 C63:AD63 C54:AD54 C45:AD45 C36:AD36 C27:AD27 AE19 AE10 C81:AD81">
    <cfRule type="containsText" dxfId="275" priority="376" operator="containsText" text="日">
      <formula>NOT(ISERROR(SEARCH("日",C9)))</formula>
    </cfRule>
    <cfRule type="containsText" dxfId="274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73" priority="374" operator="containsText" text="日">
      <formula>NOT(ISERROR(SEARCH("日",AE27)))</formula>
    </cfRule>
    <cfRule type="containsText" dxfId="272" priority="375" operator="containsText" text="土">
      <formula>NOT(ISERROR(SEARCH("土",AE27)))</formula>
    </cfRule>
  </conditionalFormatting>
  <conditionalFormatting sqref="Y3:Z4">
    <cfRule type="cellIs" dxfId="271" priority="371" operator="greaterThanOrEqual">
      <formula>0.285</formula>
    </cfRule>
    <cfRule type="cellIs" dxfId="270" priority="372" operator="greaterThanOrEqual">
      <formula>0.25</formula>
    </cfRule>
    <cfRule type="cellIs" dxfId="269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8" priority="335" operator="containsText" text="日">
      <formula>NOT(ISERROR(SEARCH("日",C98)))</formula>
    </cfRule>
    <cfRule type="containsText" dxfId="267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6" priority="333" operator="containsText" text="日">
      <formula>NOT(ISERROR(SEARCH("日",AE116)))</formula>
    </cfRule>
    <cfRule type="containsText" dxfId="265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4" priority="298" operator="equal">
      <formula>"休"</formula>
    </cfRule>
    <cfRule type="cellIs" dxfId="263" priority="297" operator="equal">
      <formula>"雨"</formula>
    </cfRule>
  </conditionalFormatting>
  <conditionalFormatting sqref="C10:D10">
    <cfRule type="containsText" dxfId="262" priority="295" operator="containsText" text="日">
      <formula>NOT(ISERROR(SEARCH("日",C10)))</formula>
    </cfRule>
    <cfRule type="containsText" dxfId="261" priority="296" operator="containsText" text="土">
      <formula>NOT(ISERROR(SEARCH("土",C10)))</formula>
    </cfRule>
  </conditionalFormatting>
  <conditionalFormatting sqref="E10:AD10">
    <cfRule type="containsText" dxfId="260" priority="293" operator="containsText" text="日">
      <formula>NOT(ISERROR(SEARCH("日",E10)))</formula>
    </cfRule>
    <cfRule type="containsText" dxfId="259" priority="294" operator="containsText" text="土">
      <formula>NOT(ISERROR(SEARCH("土",E10)))</formula>
    </cfRule>
  </conditionalFormatting>
  <conditionalFormatting sqref="C10:AD11">
    <cfRule type="cellIs" dxfId="258" priority="291" operator="equal">
      <formula>"雨"</formula>
    </cfRule>
    <cfRule type="cellIs" dxfId="257" priority="292" operator="equal">
      <formula>"休"</formula>
    </cfRule>
  </conditionalFormatting>
  <conditionalFormatting sqref="C10:AD10">
    <cfRule type="containsText" dxfId="256" priority="289" operator="containsText" text="日">
      <formula>NOT(ISERROR(SEARCH("日",C10)))</formula>
    </cfRule>
    <cfRule type="containsText" dxfId="255" priority="290" operator="containsText" text="土">
      <formula>NOT(ISERROR(SEARCH("土",C10)))</formula>
    </cfRule>
  </conditionalFormatting>
  <conditionalFormatting sqref="E10:AD10">
    <cfRule type="containsText" dxfId="254" priority="287" operator="containsText" text="日">
      <formula>NOT(ISERROR(SEARCH("日",E10)))</formula>
    </cfRule>
    <cfRule type="containsText" dxfId="253" priority="288" operator="containsText" text="土">
      <formula>NOT(ISERROR(SEARCH("土",E10)))</formula>
    </cfRule>
  </conditionalFormatting>
  <conditionalFormatting sqref="C19:D19">
    <cfRule type="containsText" dxfId="252" priority="205" operator="containsText" text="日">
      <formula>NOT(ISERROR(SEARCH("日",C19)))</formula>
    </cfRule>
    <cfRule type="containsText" dxfId="251" priority="206" operator="containsText" text="土">
      <formula>NOT(ISERROR(SEARCH("土",C19)))</formula>
    </cfRule>
  </conditionalFormatting>
  <conditionalFormatting sqref="E19:AD19">
    <cfRule type="containsText" dxfId="250" priority="203" operator="containsText" text="日">
      <formula>NOT(ISERROR(SEARCH("日",E19)))</formula>
    </cfRule>
    <cfRule type="containsText" dxfId="249" priority="204" operator="containsText" text="土">
      <formula>NOT(ISERROR(SEARCH("土",E19)))</formula>
    </cfRule>
  </conditionalFormatting>
  <conditionalFormatting sqref="C19:AD20">
    <cfRule type="cellIs" dxfId="248" priority="201" operator="equal">
      <formula>"雨"</formula>
    </cfRule>
    <cfRule type="cellIs" dxfId="247" priority="202" operator="equal">
      <formula>"休"</formula>
    </cfRule>
  </conditionalFormatting>
  <conditionalFormatting sqref="C19:AD19">
    <cfRule type="containsText" dxfId="246" priority="199" operator="containsText" text="日">
      <formula>NOT(ISERROR(SEARCH("日",C19)))</formula>
    </cfRule>
    <cfRule type="containsText" dxfId="245" priority="200" operator="containsText" text="土">
      <formula>NOT(ISERROR(SEARCH("土",C19)))</formula>
    </cfRule>
  </conditionalFormatting>
  <conditionalFormatting sqref="E19:AD19">
    <cfRule type="containsText" dxfId="244" priority="197" operator="containsText" text="日">
      <formula>NOT(ISERROR(SEARCH("日",E19)))</formula>
    </cfRule>
    <cfRule type="containsText" dxfId="243" priority="198" operator="containsText" text="土">
      <formula>NOT(ISERROR(SEARCH("土",E19)))</formula>
    </cfRule>
  </conditionalFormatting>
  <conditionalFormatting sqref="C28:D28">
    <cfRule type="containsText" dxfId="242" priority="195" operator="containsText" text="日">
      <formula>NOT(ISERROR(SEARCH("日",C28)))</formula>
    </cfRule>
    <cfRule type="containsText" dxfId="241" priority="196" operator="containsText" text="土">
      <formula>NOT(ISERROR(SEARCH("土",C28)))</formula>
    </cfRule>
  </conditionalFormatting>
  <conditionalFormatting sqref="E28:AD28">
    <cfRule type="containsText" dxfId="240" priority="193" operator="containsText" text="日">
      <formula>NOT(ISERROR(SEARCH("日",E28)))</formula>
    </cfRule>
    <cfRule type="containsText" dxfId="239" priority="194" operator="containsText" text="土">
      <formula>NOT(ISERROR(SEARCH("土",E28)))</formula>
    </cfRule>
  </conditionalFormatting>
  <conditionalFormatting sqref="C28:AD29">
    <cfRule type="cellIs" dxfId="238" priority="191" operator="equal">
      <formula>"雨"</formula>
    </cfRule>
    <cfRule type="cellIs" dxfId="237" priority="192" operator="equal">
      <formula>"休"</formula>
    </cfRule>
  </conditionalFormatting>
  <conditionalFormatting sqref="C28:AD28">
    <cfRule type="containsText" dxfId="236" priority="189" operator="containsText" text="日">
      <formula>NOT(ISERROR(SEARCH("日",C28)))</formula>
    </cfRule>
    <cfRule type="containsText" dxfId="235" priority="190" operator="containsText" text="土">
      <formula>NOT(ISERROR(SEARCH("土",C28)))</formula>
    </cfRule>
  </conditionalFormatting>
  <conditionalFormatting sqref="E28:AD28">
    <cfRule type="containsText" dxfId="234" priority="187" operator="containsText" text="日">
      <formula>NOT(ISERROR(SEARCH("日",E28)))</formula>
    </cfRule>
    <cfRule type="containsText" dxfId="233" priority="188" operator="containsText" text="土">
      <formula>NOT(ISERROR(SEARCH("土",E28)))</formula>
    </cfRule>
  </conditionalFormatting>
  <conditionalFormatting sqref="C37:D37">
    <cfRule type="containsText" dxfId="232" priority="185" operator="containsText" text="日">
      <formula>NOT(ISERROR(SEARCH("日",C37)))</formula>
    </cfRule>
    <cfRule type="containsText" dxfId="231" priority="186" operator="containsText" text="土">
      <formula>NOT(ISERROR(SEARCH("土",C37)))</formula>
    </cfRule>
  </conditionalFormatting>
  <conditionalFormatting sqref="E37:AD37">
    <cfRule type="containsText" dxfId="230" priority="183" operator="containsText" text="日">
      <formula>NOT(ISERROR(SEARCH("日",E37)))</formula>
    </cfRule>
    <cfRule type="containsText" dxfId="229" priority="184" operator="containsText" text="土">
      <formula>NOT(ISERROR(SEARCH("土",E37)))</formula>
    </cfRule>
  </conditionalFormatting>
  <conditionalFormatting sqref="C37:AD38">
    <cfRule type="cellIs" dxfId="228" priority="181" operator="equal">
      <formula>"雨"</formula>
    </cfRule>
    <cfRule type="cellIs" dxfId="227" priority="182" operator="equal">
      <formula>"休"</formula>
    </cfRule>
  </conditionalFormatting>
  <conditionalFormatting sqref="C37:AD37">
    <cfRule type="containsText" dxfId="226" priority="179" operator="containsText" text="日">
      <formula>NOT(ISERROR(SEARCH("日",C37)))</formula>
    </cfRule>
    <cfRule type="containsText" dxfId="225" priority="180" operator="containsText" text="土">
      <formula>NOT(ISERROR(SEARCH("土",C37)))</formula>
    </cfRule>
  </conditionalFormatting>
  <conditionalFormatting sqref="E37:AD37">
    <cfRule type="containsText" dxfId="224" priority="177" operator="containsText" text="日">
      <formula>NOT(ISERROR(SEARCH("日",E37)))</formula>
    </cfRule>
    <cfRule type="containsText" dxfId="223" priority="178" operator="containsText" text="土">
      <formula>NOT(ISERROR(SEARCH("土",E37)))</formula>
    </cfRule>
  </conditionalFormatting>
  <conditionalFormatting sqref="C46:D46">
    <cfRule type="containsText" dxfId="222" priority="175" operator="containsText" text="日">
      <formula>NOT(ISERROR(SEARCH("日",C46)))</formula>
    </cfRule>
    <cfRule type="containsText" dxfId="221" priority="176" operator="containsText" text="土">
      <formula>NOT(ISERROR(SEARCH("土",C46)))</formula>
    </cfRule>
  </conditionalFormatting>
  <conditionalFormatting sqref="E46:AD46">
    <cfRule type="containsText" dxfId="220" priority="173" operator="containsText" text="日">
      <formula>NOT(ISERROR(SEARCH("日",E46)))</formula>
    </cfRule>
    <cfRule type="containsText" dxfId="219" priority="174" operator="containsText" text="土">
      <formula>NOT(ISERROR(SEARCH("土",E46)))</formula>
    </cfRule>
  </conditionalFormatting>
  <conditionalFormatting sqref="C46:AD47">
    <cfRule type="cellIs" dxfId="218" priority="171" operator="equal">
      <formula>"雨"</formula>
    </cfRule>
    <cfRule type="cellIs" dxfId="217" priority="172" operator="equal">
      <formula>"休"</formula>
    </cfRule>
  </conditionalFormatting>
  <conditionalFormatting sqref="C46:AD46">
    <cfRule type="containsText" dxfId="216" priority="169" operator="containsText" text="日">
      <formula>NOT(ISERROR(SEARCH("日",C46)))</formula>
    </cfRule>
    <cfRule type="containsText" dxfId="215" priority="170" operator="containsText" text="土">
      <formula>NOT(ISERROR(SEARCH("土",C46)))</formula>
    </cfRule>
  </conditionalFormatting>
  <conditionalFormatting sqref="E46:AD46">
    <cfRule type="containsText" dxfId="214" priority="167" operator="containsText" text="日">
      <formula>NOT(ISERROR(SEARCH("日",E46)))</formula>
    </cfRule>
    <cfRule type="containsText" dxfId="213" priority="168" operator="containsText" text="土">
      <formula>NOT(ISERROR(SEARCH("土",E46)))</formula>
    </cfRule>
  </conditionalFormatting>
  <conditionalFormatting sqref="C55:D55">
    <cfRule type="containsText" dxfId="212" priority="165" operator="containsText" text="日">
      <formula>NOT(ISERROR(SEARCH("日",C55)))</formula>
    </cfRule>
    <cfRule type="containsText" dxfId="211" priority="166" operator="containsText" text="土">
      <formula>NOT(ISERROR(SEARCH("土",C55)))</formula>
    </cfRule>
  </conditionalFormatting>
  <conditionalFormatting sqref="E55:AD55">
    <cfRule type="containsText" dxfId="210" priority="163" operator="containsText" text="日">
      <formula>NOT(ISERROR(SEARCH("日",E55)))</formula>
    </cfRule>
    <cfRule type="containsText" dxfId="209" priority="164" operator="containsText" text="土">
      <formula>NOT(ISERROR(SEARCH("土",E55)))</formula>
    </cfRule>
  </conditionalFormatting>
  <conditionalFormatting sqref="C55:AD56">
    <cfRule type="cellIs" dxfId="208" priority="161" operator="equal">
      <formula>"雨"</formula>
    </cfRule>
    <cfRule type="cellIs" dxfId="207" priority="162" operator="equal">
      <formula>"休"</formula>
    </cfRule>
  </conditionalFormatting>
  <conditionalFormatting sqref="C55:AD55">
    <cfRule type="containsText" dxfId="206" priority="159" operator="containsText" text="日">
      <formula>NOT(ISERROR(SEARCH("日",C55)))</formula>
    </cfRule>
    <cfRule type="containsText" dxfId="205" priority="160" operator="containsText" text="土">
      <formula>NOT(ISERROR(SEARCH("土",C55)))</formula>
    </cfRule>
  </conditionalFormatting>
  <conditionalFormatting sqref="E55:AD55">
    <cfRule type="containsText" dxfId="204" priority="157" operator="containsText" text="日">
      <formula>NOT(ISERROR(SEARCH("日",E55)))</formula>
    </cfRule>
    <cfRule type="containsText" dxfId="203" priority="158" operator="containsText" text="土">
      <formula>NOT(ISERROR(SEARCH("土",E55)))</formula>
    </cfRule>
  </conditionalFormatting>
  <conditionalFormatting sqref="C64:D64">
    <cfRule type="containsText" dxfId="202" priority="155" operator="containsText" text="日">
      <formula>NOT(ISERROR(SEARCH("日",C64)))</formula>
    </cfRule>
    <cfRule type="containsText" dxfId="201" priority="156" operator="containsText" text="土">
      <formula>NOT(ISERROR(SEARCH("土",C64)))</formula>
    </cfRule>
  </conditionalFormatting>
  <conditionalFormatting sqref="E64:AD64">
    <cfRule type="containsText" dxfId="200" priority="153" operator="containsText" text="日">
      <formula>NOT(ISERROR(SEARCH("日",E64)))</formula>
    </cfRule>
    <cfRule type="containsText" dxfId="199" priority="154" operator="containsText" text="土">
      <formula>NOT(ISERROR(SEARCH("土",E64)))</formula>
    </cfRule>
  </conditionalFormatting>
  <conditionalFormatting sqref="C64:AD65">
    <cfRule type="cellIs" dxfId="198" priority="151" operator="equal">
      <formula>"雨"</formula>
    </cfRule>
    <cfRule type="cellIs" dxfId="197" priority="152" operator="equal">
      <formula>"休"</formula>
    </cfRule>
  </conditionalFormatting>
  <conditionalFormatting sqref="C64:AD64">
    <cfRule type="containsText" dxfId="196" priority="149" operator="containsText" text="日">
      <formula>NOT(ISERROR(SEARCH("日",C64)))</formula>
    </cfRule>
    <cfRule type="containsText" dxfId="195" priority="150" operator="containsText" text="土">
      <formula>NOT(ISERROR(SEARCH("土",C64)))</formula>
    </cfRule>
  </conditionalFormatting>
  <conditionalFormatting sqref="E64:AD64">
    <cfRule type="containsText" dxfId="194" priority="147" operator="containsText" text="日">
      <formula>NOT(ISERROR(SEARCH("日",E64)))</formula>
    </cfRule>
    <cfRule type="containsText" dxfId="193" priority="148" operator="containsText" text="土">
      <formula>NOT(ISERROR(SEARCH("土",E64)))</formula>
    </cfRule>
  </conditionalFormatting>
  <conditionalFormatting sqref="C73:D73">
    <cfRule type="containsText" dxfId="192" priority="145" operator="containsText" text="日">
      <formula>NOT(ISERROR(SEARCH("日",C73)))</formula>
    </cfRule>
    <cfRule type="containsText" dxfId="191" priority="146" operator="containsText" text="土">
      <formula>NOT(ISERROR(SEARCH("土",C73)))</formula>
    </cfRule>
  </conditionalFormatting>
  <conditionalFormatting sqref="E73:AD73">
    <cfRule type="containsText" dxfId="190" priority="143" operator="containsText" text="日">
      <formula>NOT(ISERROR(SEARCH("日",E73)))</formula>
    </cfRule>
    <cfRule type="containsText" dxfId="189" priority="144" operator="containsText" text="土">
      <formula>NOT(ISERROR(SEARCH("土",E73)))</formula>
    </cfRule>
  </conditionalFormatting>
  <conditionalFormatting sqref="C73:AD74">
    <cfRule type="cellIs" dxfId="188" priority="141" operator="equal">
      <formula>"雨"</formula>
    </cfRule>
    <cfRule type="cellIs" dxfId="187" priority="142" operator="equal">
      <formula>"休"</formula>
    </cfRule>
  </conditionalFormatting>
  <conditionalFormatting sqref="C73:AD73">
    <cfRule type="containsText" dxfId="186" priority="139" operator="containsText" text="日">
      <formula>NOT(ISERROR(SEARCH("日",C73)))</formula>
    </cfRule>
    <cfRule type="containsText" dxfId="185" priority="140" operator="containsText" text="土">
      <formula>NOT(ISERROR(SEARCH("土",C73)))</formula>
    </cfRule>
  </conditionalFormatting>
  <conditionalFormatting sqref="E73:AD73">
    <cfRule type="containsText" dxfId="184" priority="137" operator="containsText" text="日">
      <formula>NOT(ISERROR(SEARCH("日",E73)))</formula>
    </cfRule>
    <cfRule type="containsText" dxfId="183" priority="138" operator="containsText" text="土">
      <formula>NOT(ISERROR(SEARCH("土",E73)))</formula>
    </cfRule>
  </conditionalFormatting>
  <conditionalFormatting sqref="C82:D82">
    <cfRule type="containsText" dxfId="182" priority="135" operator="containsText" text="日">
      <formula>NOT(ISERROR(SEARCH("日",C82)))</formula>
    </cfRule>
    <cfRule type="containsText" dxfId="181" priority="136" operator="containsText" text="土">
      <formula>NOT(ISERROR(SEARCH("土",C82)))</formula>
    </cfRule>
  </conditionalFormatting>
  <conditionalFormatting sqref="E82:AD82">
    <cfRule type="containsText" dxfId="180" priority="133" operator="containsText" text="日">
      <formula>NOT(ISERROR(SEARCH("日",E82)))</formula>
    </cfRule>
    <cfRule type="containsText" dxfId="179" priority="134" operator="containsText" text="土">
      <formula>NOT(ISERROR(SEARCH("土",E82)))</formula>
    </cfRule>
  </conditionalFormatting>
  <conditionalFormatting sqref="C82:AD83">
    <cfRule type="cellIs" dxfId="178" priority="131" operator="equal">
      <formula>"雨"</formula>
    </cfRule>
    <cfRule type="cellIs" dxfId="177" priority="132" operator="equal">
      <formula>"休"</formula>
    </cfRule>
  </conditionalFormatting>
  <conditionalFormatting sqref="C82:AD82">
    <cfRule type="containsText" dxfId="176" priority="129" operator="containsText" text="日">
      <formula>NOT(ISERROR(SEARCH("日",C82)))</formula>
    </cfRule>
    <cfRule type="containsText" dxfId="175" priority="130" operator="containsText" text="土">
      <formula>NOT(ISERROR(SEARCH("土",C82)))</formula>
    </cfRule>
  </conditionalFormatting>
  <conditionalFormatting sqref="E82:AD82">
    <cfRule type="containsText" dxfId="174" priority="127" operator="containsText" text="日">
      <formula>NOT(ISERROR(SEARCH("日",E82)))</formula>
    </cfRule>
    <cfRule type="containsText" dxfId="173" priority="128" operator="containsText" text="土">
      <formula>NOT(ISERROR(SEARCH("土",E82)))</formula>
    </cfRule>
  </conditionalFormatting>
  <conditionalFormatting sqref="C99:D99">
    <cfRule type="containsText" dxfId="172" priority="125" operator="containsText" text="日">
      <formula>NOT(ISERROR(SEARCH("日",C99)))</formula>
    </cfRule>
    <cfRule type="containsText" dxfId="171" priority="126" operator="containsText" text="土">
      <formula>NOT(ISERROR(SEARCH("土",C99)))</formula>
    </cfRule>
  </conditionalFormatting>
  <conditionalFormatting sqref="E99:AD99">
    <cfRule type="containsText" dxfId="170" priority="123" operator="containsText" text="日">
      <formula>NOT(ISERROR(SEARCH("日",E99)))</formula>
    </cfRule>
    <cfRule type="containsText" dxfId="169" priority="124" operator="containsText" text="土">
      <formula>NOT(ISERROR(SEARCH("土",E99)))</formula>
    </cfRule>
  </conditionalFormatting>
  <conditionalFormatting sqref="C99:AD100">
    <cfRule type="cellIs" dxfId="168" priority="121" operator="equal">
      <formula>"雨"</formula>
    </cfRule>
    <cfRule type="cellIs" dxfId="167" priority="122" operator="equal">
      <formula>"休"</formula>
    </cfRule>
  </conditionalFormatting>
  <conditionalFormatting sqref="C99:AD99">
    <cfRule type="containsText" dxfId="166" priority="119" operator="containsText" text="日">
      <formula>NOT(ISERROR(SEARCH("日",C99)))</formula>
    </cfRule>
    <cfRule type="containsText" dxfId="165" priority="120" operator="containsText" text="土">
      <formula>NOT(ISERROR(SEARCH("土",C99)))</formula>
    </cfRule>
  </conditionalFormatting>
  <conditionalFormatting sqref="E99:AD99">
    <cfRule type="containsText" dxfId="164" priority="117" operator="containsText" text="日">
      <formula>NOT(ISERROR(SEARCH("日",E99)))</formula>
    </cfRule>
    <cfRule type="containsText" dxfId="163" priority="118" operator="containsText" text="土">
      <formula>NOT(ISERROR(SEARCH("土",E99)))</formula>
    </cfRule>
  </conditionalFormatting>
  <conditionalFormatting sqref="C108:D108">
    <cfRule type="containsText" dxfId="162" priority="115" operator="containsText" text="日">
      <formula>NOT(ISERROR(SEARCH("日",C108)))</formula>
    </cfRule>
    <cfRule type="containsText" dxfId="161" priority="116" operator="containsText" text="土">
      <formula>NOT(ISERROR(SEARCH("土",C108)))</formula>
    </cfRule>
  </conditionalFormatting>
  <conditionalFormatting sqref="E108:AD108">
    <cfRule type="containsText" dxfId="160" priority="113" operator="containsText" text="日">
      <formula>NOT(ISERROR(SEARCH("日",E108)))</formula>
    </cfRule>
    <cfRule type="containsText" dxfId="159" priority="114" operator="containsText" text="土">
      <formula>NOT(ISERROR(SEARCH("土",E108)))</formula>
    </cfRule>
  </conditionalFormatting>
  <conditionalFormatting sqref="C108:AD109">
    <cfRule type="cellIs" dxfId="158" priority="111" operator="equal">
      <formula>"雨"</formula>
    </cfRule>
    <cfRule type="cellIs" dxfId="157" priority="112" operator="equal">
      <formula>"休"</formula>
    </cfRule>
  </conditionalFormatting>
  <conditionalFormatting sqref="C108:AD108">
    <cfRule type="containsText" dxfId="156" priority="109" operator="containsText" text="日">
      <formula>NOT(ISERROR(SEARCH("日",C108)))</formula>
    </cfRule>
    <cfRule type="containsText" dxfId="155" priority="110" operator="containsText" text="土">
      <formula>NOT(ISERROR(SEARCH("土",C108)))</formula>
    </cfRule>
  </conditionalFormatting>
  <conditionalFormatting sqref="E108:AD108">
    <cfRule type="containsText" dxfId="154" priority="107" operator="containsText" text="日">
      <formula>NOT(ISERROR(SEARCH("日",E108)))</formula>
    </cfRule>
    <cfRule type="containsText" dxfId="153" priority="108" operator="containsText" text="土">
      <formula>NOT(ISERROR(SEARCH("土",E108)))</formula>
    </cfRule>
  </conditionalFormatting>
  <conditionalFormatting sqref="C117:D117">
    <cfRule type="containsText" dxfId="152" priority="105" operator="containsText" text="日">
      <formula>NOT(ISERROR(SEARCH("日",C117)))</formula>
    </cfRule>
    <cfRule type="containsText" dxfId="151" priority="106" operator="containsText" text="土">
      <formula>NOT(ISERROR(SEARCH("土",C117)))</formula>
    </cfRule>
  </conditionalFormatting>
  <conditionalFormatting sqref="E117:AD117">
    <cfRule type="containsText" dxfId="150" priority="103" operator="containsText" text="日">
      <formula>NOT(ISERROR(SEARCH("日",E117)))</formula>
    </cfRule>
    <cfRule type="containsText" dxfId="149" priority="104" operator="containsText" text="土">
      <formula>NOT(ISERROR(SEARCH("土",E117)))</formula>
    </cfRule>
  </conditionalFormatting>
  <conditionalFormatting sqref="C117:AD118">
    <cfRule type="cellIs" dxfId="148" priority="101" operator="equal">
      <formula>"雨"</formula>
    </cfRule>
    <cfRule type="cellIs" dxfId="147" priority="102" operator="equal">
      <formula>"休"</formula>
    </cfRule>
  </conditionalFormatting>
  <conditionalFormatting sqref="C117:AD117">
    <cfRule type="containsText" dxfId="146" priority="99" operator="containsText" text="日">
      <formula>NOT(ISERROR(SEARCH("日",C117)))</formula>
    </cfRule>
    <cfRule type="containsText" dxfId="145" priority="100" operator="containsText" text="土">
      <formula>NOT(ISERROR(SEARCH("土",C117)))</formula>
    </cfRule>
  </conditionalFormatting>
  <conditionalFormatting sqref="E117:AD117">
    <cfRule type="containsText" dxfId="144" priority="97" operator="containsText" text="日">
      <formula>NOT(ISERROR(SEARCH("日",E117)))</formula>
    </cfRule>
    <cfRule type="containsText" dxfId="143" priority="98" operator="containsText" text="土">
      <formula>NOT(ISERROR(SEARCH("土",E117)))</formula>
    </cfRule>
  </conditionalFormatting>
  <conditionalFormatting sqref="C126:D126">
    <cfRule type="containsText" dxfId="142" priority="95" operator="containsText" text="日">
      <formula>NOT(ISERROR(SEARCH("日",C126)))</formula>
    </cfRule>
    <cfRule type="containsText" dxfId="141" priority="96" operator="containsText" text="土">
      <formula>NOT(ISERROR(SEARCH("土",C126)))</formula>
    </cfRule>
  </conditionalFormatting>
  <conditionalFormatting sqref="E126:AD126">
    <cfRule type="containsText" dxfId="140" priority="93" operator="containsText" text="日">
      <formula>NOT(ISERROR(SEARCH("日",E126)))</formula>
    </cfRule>
    <cfRule type="containsText" dxfId="139" priority="94" operator="containsText" text="土">
      <formula>NOT(ISERROR(SEARCH("土",E126)))</formula>
    </cfRule>
  </conditionalFormatting>
  <conditionalFormatting sqref="C126:AD127">
    <cfRule type="cellIs" dxfId="138" priority="91" operator="equal">
      <formula>"雨"</formula>
    </cfRule>
    <cfRule type="cellIs" dxfId="137" priority="92" operator="equal">
      <formula>"休"</formula>
    </cfRule>
  </conditionalFormatting>
  <conditionalFormatting sqref="C126:AD126">
    <cfRule type="containsText" dxfId="136" priority="89" operator="containsText" text="日">
      <formula>NOT(ISERROR(SEARCH("日",C126)))</formula>
    </cfRule>
    <cfRule type="containsText" dxfId="135" priority="90" operator="containsText" text="土">
      <formula>NOT(ISERROR(SEARCH("土",C126)))</formula>
    </cfRule>
  </conditionalFormatting>
  <conditionalFormatting sqref="E126:AD126">
    <cfRule type="containsText" dxfId="134" priority="87" operator="containsText" text="日">
      <formula>NOT(ISERROR(SEARCH("日",E126)))</formula>
    </cfRule>
    <cfRule type="containsText" dxfId="133" priority="88" operator="containsText" text="土">
      <formula>NOT(ISERROR(SEARCH("土",E126)))</formula>
    </cfRule>
  </conditionalFormatting>
  <conditionalFormatting sqref="C135:D135">
    <cfRule type="containsText" dxfId="132" priority="85" operator="containsText" text="日">
      <formula>NOT(ISERROR(SEARCH("日",C135)))</formula>
    </cfRule>
    <cfRule type="containsText" dxfId="131" priority="86" operator="containsText" text="土">
      <formula>NOT(ISERROR(SEARCH("土",C135)))</formula>
    </cfRule>
  </conditionalFormatting>
  <conditionalFormatting sqref="E135:AD135">
    <cfRule type="containsText" dxfId="130" priority="83" operator="containsText" text="日">
      <formula>NOT(ISERROR(SEARCH("日",E135)))</formula>
    </cfRule>
    <cfRule type="containsText" dxfId="129" priority="84" operator="containsText" text="土">
      <formula>NOT(ISERROR(SEARCH("土",E135)))</formula>
    </cfRule>
  </conditionalFormatting>
  <conditionalFormatting sqref="C135:AD136">
    <cfRule type="cellIs" dxfId="128" priority="81" operator="equal">
      <formula>"雨"</formula>
    </cfRule>
    <cfRule type="cellIs" dxfId="127" priority="82" operator="equal">
      <formula>"休"</formula>
    </cfRule>
  </conditionalFormatting>
  <conditionalFormatting sqref="C135:AD135">
    <cfRule type="containsText" dxfId="126" priority="79" operator="containsText" text="日">
      <formula>NOT(ISERROR(SEARCH("日",C135)))</formula>
    </cfRule>
    <cfRule type="containsText" dxfId="125" priority="80" operator="containsText" text="土">
      <formula>NOT(ISERROR(SEARCH("土",C135)))</formula>
    </cfRule>
  </conditionalFormatting>
  <conditionalFormatting sqref="E135:AD135">
    <cfRule type="containsText" dxfId="124" priority="77" operator="containsText" text="日">
      <formula>NOT(ISERROR(SEARCH("日",E135)))</formula>
    </cfRule>
    <cfRule type="containsText" dxfId="123" priority="78" operator="containsText" text="土">
      <formula>NOT(ISERROR(SEARCH("土",E135)))</formula>
    </cfRule>
  </conditionalFormatting>
  <conditionalFormatting sqref="C144:D144">
    <cfRule type="containsText" dxfId="122" priority="75" operator="containsText" text="日">
      <formula>NOT(ISERROR(SEARCH("日",C144)))</formula>
    </cfRule>
    <cfRule type="containsText" dxfId="121" priority="76" operator="containsText" text="土">
      <formula>NOT(ISERROR(SEARCH("土",C144)))</formula>
    </cfRule>
  </conditionalFormatting>
  <conditionalFormatting sqref="E144:AD144">
    <cfRule type="containsText" dxfId="120" priority="73" operator="containsText" text="日">
      <formula>NOT(ISERROR(SEARCH("日",E144)))</formula>
    </cfRule>
    <cfRule type="containsText" dxfId="119" priority="74" operator="containsText" text="土">
      <formula>NOT(ISERROR(SEARCH("土",E144)))</formula>
    </cfRule>
  </conditionalFormatting>
  <conditionalFormatting sqref="C144:AD145">
    <cfRule type="cellIs" dxfId="118" priority="71" operator="equal">
      <formula>"雨"</formula>
    </cfRule>
    <cfRule type="cellIs" dxfId="117" priority="72" operator="equal">
      <formula>"休"</formula>
    </cfRule>
  </conditionalFormatting>
  <conditionalFormatting sqref="C144:AD144">
    <cfRule type="containsText" dxfId="116" priority="69" operator="containsText" text="日">
      <formula>NOT(ISERROR(SEARCH("日",C144)))</formula>
    </cfRule>
    <cfRule type="containsText" dxfId="115" priority="70" operator="containsText" text="土">
      <formula>NOT(ISERROR(SEARCH("土",C144)))</formula>
    </cfRule>
  </conditionalFormatting>
  <conditionalFormatting sqref="E144:AD144">
    <cfRule type="containsText" dxfId="114" priority="67" operator="containsText" text="日">
      <formula>NOT(ISERROR(SEARCH("日",E144)))</formula>
    </cfRule>
    <cfRule type="containsText" dxfId="113" priority="68" operator="containsText" text="土">
      <formula>NOT(ISERROR(SEARCH("土",E144)))</formula>
    </cfRule>
  </conditionalFormatting>
  <conditionalFormatting sqref="C153:D153">
    <cfRule type="containsText" dxfId="112" priority="65" operator="containsText" text="日">
      <formula>NOT(ISERROR(SEARCH("日",C153)))</formula>
    </cfRule>
    <cfRule type="containsText" dxfId="111" priority="66" operator="containsText" text="土">
      <formula>NOT(ISERROR(SEARCH("土",C153)))</formula>
    </cfRule>
  </conditionalFormatting>
  <conditionalFormatting sqref="E153:AD153">
    <cfRule type="containsText" dxfId="110" priority="63" operator="containsText" text="日">
      <formula>NOT(ISERROR(SEARCH("日",E153)))</formula>
    </cfRule>
    <cfRule type="containsText" dxfId="109" priority="64" operator="containsText" text="土">
      <formula>NOT(ISERROR(SEARCH("土",E153)))</formula>
    </cfRule>
  </conditionalFormatting>
  <conditionalFormatting sqref="C153:AD154">
    <cfRule type="cellIs" dxfId="108" priority="61" operator="equal">
      <formula>"雨"</formula>
    </cfRule>
    <cfRule type="cellIs" dxfId="107" priority="62" operator="equal">
      <formula>"休"</formula>
    </cfRule>
  </conditionalFormatting>
  <conditionalFormatting sqref="C153:AD153">
    <cfRule type="containsText" dxfId="106" priority="59" operator="containsText" text="日">
      <formula>NOT(ISERROR(SEARCH("日",C153)))</formula>
    </cfRule>
    <cfRule type="containsText" dxfId="105" priority="60" operator="containsText" text="土">
      <formula>NOT(ISERROR(SEARCH("土",C153)))</formula>
    </cfRule>
  </conditionalFormatting>
  <conditionalFormatting sqref="E153:AD153">
    <cfRule type="containsText" dxfId="104" priority="57" operator="containsText" text="日">
      <formula>NOT(ISERROR(SEARCH("日",E153)))</formula>
    </cfRule>
    <cfRule type="containsText" dxfId="103" priority="58" operator="containsText" text="土">
      <formula>NOT(ISERROR(SEARCH("土",E153)))</formula>
    </cfRule>
  </conditionalFormatting>
  <conditionalFormatting sqref="C162:D162">
    <cfRule type="containsText" dxfId="102" priority="55" operator="containsText" text="日">
      <formula>NOT(ISERROR(SEARCH("日",C162)))</formula>
    </cfRule>
    <cfRule type="containsText" dxfId="101" priority="56" operator="containsText" text="土">
      <formula>NOT(ISERROR(SEARCH("土",C162)))</formula>
    </cfRule>
  </conditionalFormatting>
  <conditionalFormatting sqref="E162:AD162">
    <cfRule type="containsText" dxfId="100" priority="53" operator="containsText" text="日">
      <formula>NOT(ISERROR(SEARCH("日",E162)))</formula>
    </cfRule>
    <cfRule type="containsText" dxfId="99" priority="54" operator="containsText" text="土">
      <formula>NOT(ISERROR(SEARCH("土",E162)))</formula>
    </cfRule>
  </conditionalFormatting>
  <conditionalFormatting sqref="C162:AD163">
    <cfRule type="cellIs" dxfId="98" priority="51" operator="equal">
      <formula>"雨"</formula>
    </cfRule>
    <cfRule type="cellIs" dxfId="97" priority="52" operator="equal">
      <formula>"休"</formula>
    </cfRule>
  </conditionalFormatting>
  <conditionalFormatting sqref="C162:AD162">
    <cfRule type="containsText" dxfId="96" priority="49" operator="containsText" text="日">
      <formula>NOT(ISERROR(SEARCH("日",C162)))</formula>
    </cfRule>
    <cfRule type="containsText" dxfId="95" priority="50" operator="containsText" text="土">
      <formula>NOT(ISERROR(SEARCH("土",C162)))</formula>
    </cfRule>
  </conditionalFormatting>
  <conditionalFormatting sqref="E162:AD162">
    <cfRule type="containsText" dxfId="94" priority="47" operator="containsText" text="日">
      <formula>NOT(ISERROR(SEARCH("日",E162)))</formula>
    </cfRule>
    <cfRule type="containsText" dxfId="93" priority="48" operator="containsText" text="土">
      <formula>NOT(ISERROR(SEARCH("土",E162)))</formula>
    </cfRule>
  </conditionalFormatting>
  <conditionalFormatting sqref="C171:D171">
    <cfRule type="containsText" dxfId="92" priority="45" operator="containsText" text="日">
      <formula>NOT(ISERROR(SEARCH("日",C171)))</formula>
    </cfRule>
    <cfRule type="containsText" dxfId="91" priority="46" operator="containsText" text="土">
      <formula>NOT(ISERROR(SEARCH("土",C171)))</formula>
    </cfRule>
  </conditionalFormatting>
  <conditionalFormatting sqref="E171:AD171">
    <cfRule type="containsText" dxfId="90" priority="43" operator="containsText" text="日">
      <formula>NOT(ISERROR(SEARCH("日",E171)))</formula>
    </cfRule>
    <cfRule type="containsText" dxfId="89" priority="44" operator="containsText" text="土">
      <formula>NOT(ISERROR(SEARCH("土",E171)))</formula>
    </cfRule>
  </conditionalFormatting>
  <conditionalFormatting sqref="C171:AD172">
    <cfRule type="cellIs" dxfId="88" priority="41" operator="equal">
      <formula>"雨"</formula>
    </cfRule>
    <cfRule type="cellIs" dxfId="87" priority="42" operator="equal">
      <formula>"休"</formula>
    </cfRule>
  </conditionalFormatting>
  <conditionalFormatting sqref="C171:AD171">
    <cfRule type="containsText" dxfId="86" priority="39" operator="containsText" text="日">
      <formula>NOT(ISERROR(SEARCH("日",C171)))</formula>
    </cfRule>
    <cfRule type="containsText" dxfId="85" priority="40" operator="containsText" text="土">
      <formula>NOT(ISERROR(SEARCH("土",C171)))</formula>
    </cfRule>
  </conditionalFormatting>
  <conditionalFormatting sqref="E171:AD171">
    <cfRule type="containsText" dxfId="84" priority="37" operator="containsText" text="日">
      <formula>NOT(ISERROR(SEARCH("日",E171)))</formula>
    </cfRule>
    <cfRule type="containsText" dxfId="83" priority="38" operator="containsText" text="土">
      <formula>NOT(ISERROR(SEARCH("土",E171)))</formula>
    </cfRule>
  </conditionalFormatting>
  <conditionalFormatting sqref="C173:AD176">
    <cfRule type="cellIs" dxfId="82" priority="35" operator="equal">
      <formula>"雨"</formula>
    </cfRule>
    <cfRule type="cellIs" dxfId="81" priority="36" operator="equal">
      <formula>"休"</formula>
    </cfRule>
  </conditionalFormatting>
  <conditionalFormatting sqref="C164:AD167">
    <cfRule type="cellIs" dxfId="80" priority="33" operator="equal">
      <formula>"雨"</formula>
    </cfRule>
    <cfRule type="cellIs" dxfId="79" priority="34" operator="equal">
      <formula>"休"</formula>
    </cfRule>
  </conditionalFormatting>
  <conditionalFormatting sqref="C155:AD158">
    <cfRule type="cellIs" dxfId="78" priority="31" operator="equal">
      <formula>"雨"</formula>
    </cfRule>
    <cfRule type="cellIs" dxfId="77" priority="32" operator="equal">
      <formula>"休"</formula>
    </cfRule>
  </conditionalFormatting>
  <conditionalFormatting sqref="C146:AD149">
    <cfRule type="cellIs" dxfId="76" priority="29" operator="equal">
      <formula>"雨"</formula>
    </cfRule>
    <cfRule type="cellIs" dxfId="75" priority="30" operator="equal">
      <formula>"休"</formula>
    </cfRule>
  </conditionalFormatting>
  <conditionalFormatting sqref="C137:AD140">
    <cfRule type="cellIs" dxfId="74" priority="27" operator="equal">
      <formula>"雨"</formula>
    </cfRule>
    <cfRule type="cellIs" dxfId="73" priority="28" operator="equal">
      <formula>"休"</formula>
    </cfRule>
  </conditionalFormatting>
  <conditionalFormatting sqref="C128:AD131">
    <cfRule type="cellIs" dxfId="72" priority="25" operator="equal">
      <formula>"雨"</formula>
    </cfRule>
    <cfRule type="cellIs" dxfId="71" priority="26" operator="equal">
      <formula>"休"</formula>
    </cfRule>
  </conditionalFormatting>
  <conditionalFormatting sqref="C119:AD122">
    <cfRule type="cellIs" dxfId="70" priority="23" operator="equal">
      <formula>"雨"</formula>
    </cfRule>
    <cfRule type="cellIs" dxfId="69" priority="24" operator="equal">
      <formula>"休"</formula>
    </cfRule>
  </conditionalFormatting>
  <conditionalFormatting sqref="C110:AD113">
    <cfRule type="cellIs" dxfId="68" priority="21" operator="equal">
      <formula>"雨"</formula>
    </cfRule>
    <cfRule type="cellIs" dxfId="67" priority="22" operator="equal">
      <formula>"休"</formula>
    </cfRule>
  </conditionalFormatting>
  <conditionalFormatting sqref="C101:AD104">
    <cfRule type="cellIs" dxfId="66" priority="19" operator="equal">
      <formula>"雨"</formula>
    </cfRule>
    <cfRule type="cellIs" dxfId="65" priority="20" operator="equal">
      <formula>"休"</formula>
    </cfRule>
  </conditionalFormatting>
  <conditionalFormatting sqref="C84:AD87">
    <cfRule type="cellIs" dxfId="64" priority="17" operator="equal">
      <formula>"雨"</formula>
    </cfRule>
    <cfRule type="cellIs" dxfId="63" priority="18" operator="equal">
      <formula>"休"</formula>
    </cfRule>
  </conditionalFormatting>
  <conditionalFormatting sqref="C75:AD78">
    <cfRule type="cellIs" dxfId="62" priority="15" operator="equal">
      <formula>"雨"</formula>
    </cfRule>
    <cfRule type="cellIs" dxfId="61" priority="16" operator="equal">
      <formula>"休"</formula>
    </cfRule>
  </conditionalFormatting>
  <conditionalFormatting sqref="C66:AD69">
    <cfRule type="cellIs" dxfId="60" priority="13" operator="equal">
      <formula>"雨"</formula>
    </cfRule>
    <cfRule type="cellIs" dxfId="59" priority="14" operator="equal">
      <formula>"休"</formula>
    </cfRule>
  </conditionalFormatting>
  <conditionalFormatting sqref="C57:AD60">
    <cfRule type="cellIs" dxfId="58" priority="11" operator="equal">
      <formula>"雨"</formula>
    </cfRule>
    <cfRule type="cellIs" dxfId="57" priority="12" operator="equal">
      <formula>"休"</formula>
    </cfRule>
  </conditionalFormatting>
  <conditionalFormatting sqref="C48:AD51">
    <cfRule type="cellIs" dxfId="56" priority="9" operator="equal">
      <formula>"雨"</formula>
    </cfRule>
    <cfRule type="cellIs" dxfId="55" priority="10" operator="equal">
      <formula>"休"</formula>
    </cfRule>
  </conditionalFormatting>
  <conditionalFormatting sqref="C39:AD42">
    <cfRule type="cellIs" dxfId="54" priority="7" operator="equal">
      <formula>"雨"</formula>
    </cfRule>
    <cfRule type="cellIs" dxfId="53" priority="8" operator="equal">
      <formula>"休"</formula>
    </cfRule>
  </conditionalFormatting>
  <conditionalFormatting sqref="C30:AD33">
    <cfRule type="cellIs" dxfId="52" priority="5" operator="equal">
      <formula>"雨"</formula>
    </cfRule>
    <cfRule type="cellIs" dxfId="51" priority="6" operator="equal">
      <formula>"休"</formula>
    </cfRule>
  </conditionalFormatting>
  <conditionalFormatting sqref="C21:AD24">
    <cfRule type="cellIs" dxfId="50" priority="3" operator="equal">
      <formula>"雨"</formula>
    </cfRule>
    <cfRule type="cellIs" dxfId="49" priority="4" operator="equal">
      <formula>"休"</formula>
    </cfRule>
  </conditionalFormatting>
  <conditionalFormatting sqref="C12:AD15">
    <cfRule type="cellIs" dxfId="48" priority="1" operator="equal">
      <formula>"雨"</formula>
    </cfRule>
    <cfRule type="cellIs" dxfId="47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Normal="100" zoomScaleSheetLayoutView="100" workbookViewId="0">
      <selection activeCell="U2" sqref="U2:V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34</v>
      </c>
      <c r="B1" s="13"/>
      <c r="AE1" s="31"/>
      <c r="AG1" s="14" t="s">
        <v>15</v>
      </c>
    </row>
    <row r="2" spans="1:35" ht="13.5" customHeight="1" x14ac:dyDescent="0.15">
      <c r="Q2" s="2"/>
      <c r="S2" s="27"/>
      <c r="T2" s="28"/>
      <c r="U2" s="51" t="s">
        <v>37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8" t="s">
        <v>21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16</v>
      </c>
      <c r="G3" s="42" t="s">
        <v>30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241</v>
      </c>
      <c r="V3" s="60"/>
      <c r="W3" s="61">
        <f>+AG11+AG20+AG29+AG38+AG47+AG56+AG65+AG74+AG83</f>
        <v>70</v>
      </c>
      <c r="X3" s="58"/>
      <c r="Y3" s="158">
        <f>+W3/U3</f>
        <v>0.29045643153526973</v>
      </c>
      <c r="Z3" s="159"/>
      <c r="AB3" s="64" t="s">
        <v>5</v>
      </c>
      <c r="AC3" s="65"/>
      <c r="AD3" s="65"/>
      <c r="AE3" s="65"/>
      <c r="AF3" s="65"/>
      <c r="AG3" s="29">
        <f>+AI3-W4</f>
        <v>10</v>
      </c>
      <c r="AI3" s="26">
        <f>ROUNDUP(+U4*0.285,0)</f>
        <v>69</v>
      </c>
    </row>
    <row r="4" spans="1:35" ht="13.5" customHeight="1" thickBot="1" x14ac:dyDescent="0.2">
      <c r="B4" s="56" t="s">
        <v>32</v>
      </c>
      <c r="C4" s="56"/>
      <c r="D4" s="56"/>
      <c r="E4" s="56"/>
      <c r="F4" s="1" t="s">
        <v>16</v>
      </c>
      <c r="G4" s="153">
        <v>43668</v>
      </c>
      <c r="H4" s="154"/>
      <c r="I4" s="154"/>
      <c r="J4" s="155"/>
      <c r="R4" s="2"/>
      <c r="S4" s="77" t="s">
        <v>10</v>
      </c>
      <c r="T4" s="78"/>
      <c r="U4" s="79">
        <f>+U3</f>
        <v>241</v>
      </c>
      <c r="V4" s="80"/>
      <c r="W4" s="81">
        <f>+AG13+AG22+AG31+AG40+AG49+AG58+AG67+AG76+AG85</f>
        <v>59</v>
      </c>
      <c r="X4" s="78"/>
      <c r="Y4" s="82">
        <f>+W4/U4</f>
        <v>0.24481327800829875</v>
      </c>
      <c r="Z4" s="83"/>
      <c r="AB4" s="156" t="s">
        <v>6</v>
      </c>
      <c r="AC4" s="157"/>
      <c r="AD4" s="157"/>
      <c r="AE4" s="157"/>
      <c r="AF4" s="157"/>
      <c r="AG4" s="29">
        <f>+AI4-W4</f>
        <v>2</v>
      </c>
      <c r="AI4" s="26">
        <f>ROUNDUP(+U4*0.25,0)</f>
        <v>61</v>
      </c>
    </row>
    <row r="5" spans="1:35" ht="13.5" customHeight="1" x14ac:dyDescent="0.15">
      <c r="B5" s="68" t="s">
        <v>28</v>
      </c>
      <c r="C5" s="68"/>
      <c r="D5" s="68"/>
      <c r="E5" s="68"/>
      <c r="F5" s="1" t="s">
        <v>16</v>
      </c>
      <c r="G5" s="69">
        <v>43917</v>
      </c>
      <c r="H5" s="69"/>
      <c r="I5" s="69"/>
      <c r="J5" s="69"/>
      <c r="L5" s="70" t="s">
        <v>1</v>
      </c>
      <c r="M5" s="70"/>
      <c r="N5" s="70"/>
      <c r="O5" s="1" t="s">
        <v>16</v>
      </c>
      <c r="P5" s="71">
        <f>+G5-G4+1</f>
        <v>250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-7</v>
      </c>
      <c r="AI5" s="26">
        <f>ROUNDUP(+U4*0.214,0)</f>
        <v>52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84">
        <v>1</v>
      </c>
      <c r="AG8" s="85"/>
    </row>
    <row r="9" spans="1:35" x14ac:dyDescent="0.15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35</v>
      </c>
      <c r="AG9" s="8">
        <f>+COUNTA(C10:AD11)</f>
        <v>3</v>
      </c>
    </row>
    <row r="10" spans="1:35" ht="13.5" customHeight="1" x14ac:dyDescent="0.15">
      <c r="B10" s="86" t="s">
        <v>36</v>
      </c>
      <c r="C10" s="131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 t="s">
        <v>17</v>
      </c>
      <c r="Z10" s="126" t="s">
        <v>17</v>
      </c>
      <c r="AA10" s="126" t="s">
        <v>17</v>
      </c>
      <c r="AB10" s="126"/>
      <c r="AC10" s="126"/>
      <c r="AD10" s="127"/>
      <c r="AE10" s="7"/>
      <c r="AF10" s="9" t="s">
        <v>2</v>
      </c>
      <c r="AG10" s="16">
        <f>COUNTA(C8:AD8)-AG9</f>
        <v>25</v>
      </c>
    </row>
    <row r="11" spans="1:35" ht="13.5" customHeight="1" x14ac:dyDescent="0.15">
      <c r="B11" s="87"/>
      <c r="C11" s="131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  <c r="AE11" s="7"/>
      <c r="AF11" s="9" t="s">
        <v>9</v>
      </c>
      <c r="AG11" s="6">
        <f>+COUNTA(C12:AD13)</f>
        <v>9</v>
      </c>
    </row>
    <row r="12" spans="1:35" ht="13.5" customHeight="1" x14ac:dyDescent="0.15">
      <c r="B12" s="103" t="s">
        <v>0</v>
      </c>
      <c r="C12" s="105"/>
      <c r="D12" s="126"/>
      <c r="E12" s="126"/>
      <c r="F12" s="126"/>
      <c r="G12" s="126"/>
      <c r="H12" s="126" t="s">
        <v>11</v>
      </c>
      <c r="I12" s="126" t="s">
        <v>11</v>
      </c>
      <c r="J12" s="126"/>
      <c r="K12" s="126"/>
      <c r="L12" s="126"/>
      <c r="M12" s="126"/>
      <c r="N12" s="126"/>
      <c r="O12" s="126" t="s">
        <v>11</v>
      </c>
      <c r="P12" s="126" t="s">
        <v>11</v>
      </c>
      <c r="Q12" s="126"/>
      <c r="R12" s="126"/>
      <c r="S12" s="126"/>
      <c r="T12" s="126"/>
      <c r="U12" s="126"/>
      <c r="V12" s="126" t="s">
        <v>11</v>
      </c>
      <c r="W12" s="126" t="s">
        <v>11</v>
      </c>
      <c r="X12" s="126" t="s">
        <v>11</v>
      </c>
      <c r="Y12" s="126"/>
      <c r="Z12" s="126"/>
      <c r="AA12" s="126"/>
      <c r="AB12" s="126"/>
      <c r="AC12" s="126" t="s">
        <v>11</v>
      </c>
      <c r="AD12" s="127" t="s">
        <v>11</v>
      </c>
      <c r="AE12" s="7"/>
      <c r="AF12" s="9" t="s">
        <v>12</v>
      </c>
      <c r="AG12" s="10">
        <f>+AG11/AG10</f>
        <v>0.36</v>
      </c>
    </row>
    <row r="13" spans="1:35" ht="14.25" thickBot="1" x14ac:dyDescent="0.2">
      <c r="B13" s="104"/>
      <c r="C13" s="10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8"/>
      <c r="Z13" s="128"/>
      <c r="AA13" s="128"/>
      <c r="AB13" s="126"/>
      <c r="AC13" s="126"/>
      <c r="AD13" s="127"/>
      <c r="AE13" s="7"/>
      <c r="AF13" s="9" t="s">
        <v>13</v>
      </c>
      <c r="AG13" s="6">
        <f>+COUNTA(C14:AD15)</f>
        <v>9</v>
      </c>
    </row>
    <row r="14" spans="1:35" x14ac:dyDescent="0.15">
      <c r="B14" s="97" t="s">
        <v>10</v>
      </c>
      <c r="C14" s="99"/>
      <c r="D14" s="122"/>
      <c r="E14" s="122"/>
      <c r="F14" s="122"/>
      <c r="G14" s="122" t="s">
        <v>11</v>
      </c>
      <c r="H14" s="122"/>
      <c r="I14" s="122" t="s">
        <v>11</v>
      </c>
      <c r="J14" s="122"/>
      <c r="K14" s="122"/>
      <c r="L14" s="122"/>
      <c r="M14" s="122"/>
      <c r="N14" s="122"/>
      <c r="O14" s="122" t="s">
        <v>11</v>
      </c>
      <c r="P14" s="122" t="s">
        <v>11</v>
      </c>
      <c r="Q14" s="122"/>
      <c r="R14" s="122"/>
      <c r="S14" s="122"/>
      <c r="T14" s="122"/>
      <c r="U14" s="122"/>
      <c r="V14" s="122" t="s">
        <v>11</v>
      </c>
      <c r="W14" s="122" t="s">
        <v>11</v>
      </c>
      <c r="X14" s="129" t="s">
        <v>11</v>
      </c>
      <c r="Y14" s="114"/>
      <c r="Z14" s="116"/>
      <c r="AA14" s="118"/>
      <c r="AB14" s="120" t="s">
        <v>11</v>
      </c>
      <c r="AC14" s="122" t="s">
        <v>11</v>
      </c>
      <c r="AD14" s="124"/>
      <c r="AE14" s="7"/>
      <c r="AF14" s="11" t="s">
        <v>4</v>
      </c>
      <c r="AG14" s="12">
        <f>+AG13/AG10</f>
        <v>0.36</v>
      </c>
    </row>
    <row r="15" spans="1:35" ht="14.25" thickBot="1" x14ac:dyDescent="0.2">
      <c r="B15" s="98"/>
      <c r="C15" s="100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30"/>
      <c r="Y15" s="115"/>
      <c r="Z15" s="117"/>
      <c r="AA15" s="119"/>
      <c r="AB15" s="121"/>
      <c r="AC15" s="123"/>
      <c r="AD15" s="125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>
        <f>+AD8+1</f>
        <v>43696</v>
      </c>
      <c r="D17" s="45">
        <f>+C17+1</f>
        <v>43697</v>
      </c>
      <c r="E17" s="45">
        <f t="shared" ref="E17:AD17" si="2">+D17+1</f>
        <v>43698</v>
      </c>
      <c r="F17" s="45">
        <f t="shared" si="2"/>
        <v>43699</v>
      </c>
      <c r="G17" s="45">
        <f t="shared" si="2"/>
        <v>43700</v>
      </c>
      <c r="H17" s="45">
        <f t="shared" si="2"/>
        <v>43701</v>
      </c>
      <c r="I17" s="45">
        <f t="shared" si="2"/>
        <v>43702</v>
      </c>
      <c r="J17" s="45">
        <f t="shared" si="2"/>
        <v>43703</v>
      </c>
      <c r="K17" s="45">
        <f t="shared" si="2"/>
        <v>43704</v>
      </c>
      <c r="L17" s="45">
        <f t="shared" si="2"/>
        <v>43705</v>
      </c>
      <c r="M17" s="45">
        <f t="shared" si="2"/>
        <v>43706</v>
      </c>
      <c r="N17" s="45">
        <f t="shared" si="2"/>
        <v>43707</v>
      </c>
      <c r="O17" s="45">
        <f t="shared" si="2"/>
        <v>43708</v>
      </c>
      <c r="P17" s="45">
        <f t="shared" si="2"/>
        <v>43709</v>
      </c>
      <c r="Q17" s="45">
        <f t="shared" si="2"/>
        <v>43710</v>
      </c>
      <c r="R17" s="45">
        <f t="shared" si="2"/>
        <v>43711</v>
      </c>
      <c r="S17" s="45">
        <f t="shared" si="2"/>
        <v>43712</v>
      </c>
      <c r="T17" s="45">
        <f t="shared" si="2"/>
        <v>43713</v>
      </c>
      <c r="U17" s="45">
        <f t="shared" si="2"/>
        <v>43714</v>
      </c>
      <c r="V17" s="45">
        <f t="shared" si="2"/>
        <v>43715</v>
      </c>
      <c r="W17" s="45">
        <f>+V17+1</f>
        <v>43716</v>
      </c>
      <c r="X17" s="45">
        <f t="shared" si="2"/>
        <v>43717</v>
      </c>
      <c r="Y17" s="45">
        <f t="shared" si="2"/>
        <v>43718</v>
      </c>
      <c r="Z17" s="45">
        <f t="shared" si="2"/>
        <v>43719</v>
      </c>
      <c r="AA17" s="45">
        <f>+Z17+1</f>
        <v>43720</v>
      </c>
      <c r="AB17" s="45">
        <f t="shared" si="2"/>
        <v>43721</v>
      </c>
      <c r="AC17" s="45">
        <f>+AB17+1</f>
        <v>43722</v>
      </c>
      <c r="AD17" s="46">
        <f t="shared" si="2"/>
        <v>43723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35</v>
      </c>
      <c r="AG18" s="8">
        <f>+COUNTA(C19:AD20)</f>
        <v>0</v>
      </c>
    </row>
    <row r="19" spans="2:33" ht="13.5" customHeight="1" x14ac:dyDescent="0.15">
      <c r="B19" s="86" t="s">
        <v>36</v>
      </c>
      <c r="C19" s="14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140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7"/>
      <c r="AF20" s="9" t="s">
        <v>9</v>
      </c>
      <c r="AG20" s="6">
        <f>+COUNTA(C21:AD22)</f>
        <v>8</v>
      </c>
    </row>
    <row r="21" spans="2:33" ht="13.5" customHeight="1" x14ac:dyDescent="0.15">
      <c r="B21" s="108" t="s">
        <v>0</v>
      </c>
      <c r="C21" s="141"/>
      <c r="D21" s="136"/>
      <c r="E21" s="136"/>
      <c r="F21" s="136"/>
      <c r="G21" s="136"/>
      <c r="H21" s="136" t="s">
        <v>11</v>
      </c>
      <c r="I21" s="136" t="s">
        <v>11</v>
      </c>
      <c r="J21" s="136"/>
      <c r="K21" s="136"/>
      <c r="L21" s="136"/>
      <c r="M21" s="136"/>
      <c r="N21" s="136"/>
      <c r="O21" s="136" t="s">
        <v>11</v>
      </c>
      <c r="P21" s="136" t="s">
        <v>11</v>
      </c>
      <c r="Q21" s="136"/>
      <c r="R21" s="136"/>
      <c r="S21" s="136"/>
      <c r="T21" s="136"/>
      <c r="U21" s="136"/>
      <c r="V21" s="136" t="s">
        <v>11</v>
      </c>
      <c r="W21" s="136" t="s">
        <v>11</v>
      </c>
      <c r="X21" s="136"/>
      <c r="Y21" s="136"/>
      <c r="Z21" s="136"/>
      <c r="AA21" s="136"/>
      <c r="AB21" s="136"/>
      <c r="AC21" s="136" t="s">
        <v>11</v>
      </c>
      <c r="AD21" s="137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15">
      <c r="B22" s="109"/>
      <c r="C22" s="141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7"/>
      <c r="AF22" s="9" t="s">
        <v>13</v>
      </c>
      <c r="AG22" s="6">
        <f>+COUNTA(C23:AD24)</f>
        <v>8</v>
      </c>
    </row>
    <row r="23" spans="2:33" x14ac:dyDescent="0.15">
      <c r="B23" s="110" t="s">
        <v>10</v>
      </c>
      <c r="C23" s="138"/>
      <c r="D23" s="132"/>
      <c r="E23" s="132"/>
      <c r="F23" s="132"/>
      <c r="G23" s="132"/>
      <c r="H23" s="132" t="s">
        <v>11</v>
      </c>
      <c r="I23" s="132" t="s">
        <v>11</v>
      </c>
      <c r="J23" s="132"/>
      <c r="K23" s="132"/>
      <c r="L23" s="132"/>
      <c r="M23" s="132"/>
      <c r="N23" s="132"/>
      <c r="O23" s="132" t="s">
        <v>11</v>
      </c>
      <c r="P23" s="132" t="s">
        <v>11</v>
      </c>
      <c r="Q23" s="132"/>
      <c r="R23" s="132"/>
      <c r="S23" s="132"/>
      <c r="T23" s="132"/>
      <c r="U23" s="132"/>
      <c r="V23" s="132" t="s">
        <v>11</v>
      </c>
      <c r="W23" s="132" t="s">
        <v>11</v>
      </c>
      <c r="X23" s="132"/>
      <c r="Y23" s="132"/>
      <c r="Z23" s="132"/>
      <c r="AA23" s="132"/>
      <c r="AB23" s="132"/>
      <c r="AC23" s="132" t="s">
        <v>11</v>
      </c>
      <c r="AD23" s="134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111"/>
      <c r="C24" s="13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5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35</v>
      </c>
      <c r="AG27" s="8">
        <f>+COUNTA(C28:AD29)</f>
        <v>0</v>
      </c>
    </row>
    <row r="28" spans="2:33" ht="13.5" customHeight="1" x14ac:dyDescent="0.15">
      <c r="B28" s="86" t="s">
        <v>36</v>
      </c>
      <c r="C28" s="131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7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131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7"/>
      <c r="AF29" s="9" t="s">
        <v>9</v>
      </c>
      <c r="AG29" s="6">
        <f>+COUNTA(C30:AD31)</f>
        <v>8</v>
      </c>
    </row>
    <row r="30" spans="2:33" ht="13.5" customHeight="1" x14ac:dyDescent="0.15">
      <c r="B30" s="103" t="s">
        <v>0</v>
      </c>
      <c r="C30" s="105"/>
      <c r="D30" s="126"/>
      <c r="E30" s="126"/>
      <c r="F30" s="126"/>
      <c r="G30" s="126"/>
      <c r="H30" s="126" t="s">
        <v>11</v>
      </c>
      <c r="I30" s="126" t="s">
        <v>11</v>
      </c>
      <c r="J30" s="126"/>
      <c r="K30" s="126"/>
      <c r="L30" s="126"/>
      <c r="M30" s="126"/>
      <c r="N30" s="126"/>
      <c r="O30" s="126" t="s">
        <v>11</v>
      </c>
      <c r="P30" s="126" t="s">
        <v>11</v>
      </c>
      <c r="Q30" s="126"/>
      <c r="R30" s="126"/>
      <c r="S30" s="126"/>
      <c r="T30" s="126"/>
      <c r="U30" s="126"/>
      <c r="V30" s="126" t="s">
        <v>11</v>
      </c>
      <c r="W30" s="126" t="s">
        <v>11</v>
      </c>
      <c r="X30" s="126"/>
      <c r="Y30" s="126"/>
      <c r="Z30" s="126"/>
      <c r="AA30" s="126"/>
      <c r="AB30" s="126"/>
      <c r="AC30" s="126" t="s">
        <v>11</v>
      </c>
      <c r="AD30" s="127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15">
      <c r="B31" s="104"/>
      <c r="C31" s="10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7"/>
      <c r="AE31" s="7"/>
      <c r="AF31" s="9" t="s">
        <v>13</v>
      </c>
      <c r="AG31" s="6">
        <f>+COUNTA(C32:AD33)</f>
        <v>7</v>
      </c>
    </row>
    <row r="32" spans="2:33" x14ac:dyDescent="0.15">
      <c r="B32" s="97" t="s">
        <v>10</v>
      </c>
      <c r="C32" s="99"/>
      <c r="D32" s="122"/>
      <c r="E32" s="122"/>
      <c r="F32" s="122"/>
      <c r="G32" s="122"/>
      <c r="H32" s="122"/>
      <c r="I32" s="122" t="s">
        <v>11</v>
      </c>
      <c r="J32" s="122"/>
      <c r="K32" s="122"/>
      <c r="L32" s="122"/>
      <c r="M32" s="122"/>
      <c r="N32" s="122"/>
      <c r="O32" s="122"/>
      <c r="P32" s="122" t="s">
        <v>11</v>
      </c>
      <c r="Q32" s="122" t="s">
        <v>22</v>
      </c>
      <c r="R32" s="122"/>
      <c r="S32" s="122"/>
      <c r="T32" s="122"/>
      <c r="U32" s="122"/>
      <c r="V32" s="122" t="s">
        <v>11</v>
      </c>
      <c r="W32" s="122" t="s">
        <v>11</v>
      </c>
      <c r="X32" s="122"/>
      <c r="Y32" s="122"/>
      <c r="Z32" s="122"/>
      <c r="AA32" s="122"/>
      <c r="AB32" s="122"/>
      <c r="AC32" s="122" t="s">
        <v>11</v>
      </c>
      <c r="AD32" s="124" t="s">
        <v>11</v>
      </c>
      <c r="AE32" s="7"/>
      <c r="AF32" s="11" t="s">
        <v>4</v>
      </c>
      <c r="AG32" s="12">
        <f>+AG31/AG28</f>
        <v>0.25</v>
      </c>
    </row>
    <row r="33" spans="2:33" x14ac:dyDescent="0.15">
      <c r="B33" s="98"/>
      <c r="C33" s="100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5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>
        <f>+AD26+1</f>
        <v>43752</v>
      </c>
      <c r="D35" s="45">
        <f>+C35+1</f>
        <v>43753</v>
      </c>
      <c r="E35" s="45">
        <f t="shared" ref="E35:AD35" si="58">+D35+1</f>
        <v>43754</v>
      </c>
      <c r="F35" s="45">
        <f t="shared" si="58"/>
        <v>43755</v>
      </c>
      <c r="G35" s="45">
        <f t="shared" si="58"/>
        <v>43756</v>
      </c>
      <c r="H35" s="45">
        <f t="shared" si="58"/>
        <v>43757</v>
      </c>
      <c r="I35" s="45">
        <f t="shared" si="58"/>
        <v>43758</v>
      </c>
      <c r="J35" s="45">
        <f t="shared" si="58"/>
        <v>43759</v>
      </c>
      <c r="K35" s="45">
        <f t="shared" si="58"/>
        <v>43760</v>
      </c>
      <c r="L35" s="45">
        <f t="shared" si="58"/>
        <v>43761</v>
      </c>
      <c r="M35" s="45">
        <f t="shared" si="58"/>
        <v>43762</v>
      </c>
      <c r="N35" s="45">
        <f t="shared" si="58"/>
        <v>43763</v>
      </c>
      <c r="O35" s="45">
        <f t="shared" si="58"/>
        <v>43764</v>
      </c>
      <c r="P35" s="45">
        <f t="shared" si="58"/>
        <v>43765</v>
      </c>
      <c r="Q35" s="45">
        <f t="shared" si="58"/>
        <v>43766</v>
      </c>
      <c r="R35" s="45">
        <f t="shared" si="58"/>
        <v>43767</v>
      </c>
      <c r="S35" s="45">
        <f t="shared" si="58"/>
        <v>43768</v>
      </c>
      <c r="T35" s="45">
        <f t="shared" si="58"/>
        <v>43769</v>
      </c>
      <c r="U35" s="45">
        <f t="shared" si="58"/>
        <v>43770</v>
      </c>
      <c r="V35" s="45">
        <f t="shared" si="58"/>
        <v>43771</v>
      </c>
      <c r="W35" s="45">
        <f>+V35+1</f>
        <v>43772</v>
      </c>
      <c r="X35" s="45">
        <f t="shared" si="58"/>
        <v>43773</v>
      </c>
      <c r="Y35" s="45">
        <f t="shared" si="58"/>
        <v>43774</v>
      </c>
      <c r="Z35" s="45">
        <f t="shared" si="58"/>
        <v>43775</v>
      </c>
      <c r="AA35" s="45">
        <f>+Z35+1</f>
        <v>43776</v>
      </c>
      <c r="AB35" s="45">
        <f t="shared" si="58"/>
        <v>43777</v>
      </c>
      <c r="AC35" s="45">
        <f>+AB35+1</f>
        <v>43778</v>
      </c>
      <c r="AD35" s="46">
        <f t="shared" si="58"/>
        <v>43779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35</v>
      </c>
      <c r="AG36" s="8">
        <f>+COUNTA(C37:AD38)</f>
        <v>0</v>
      </c>
    </row>
    <row r="37" spans="2:33" ht="13.5" customHeight="1" x14ac:dyDescent="0.15">
      <c r="B37" s="86" t="s">
        <v>36</v>
      </c>
      <c r="C37" s="14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7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140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E38" s="7"/>
      <c r="AF38" s="9" t="s">
        <v>9</v>
      </c>
      <c r="AG38" s="6">
        <f>+COUNTA(C39:AD40)</f>
        <v>8</v>
      </c>
    </row>
    <row r="39" spans="2:33" ht="13.5" customHeight="1" x14ac:dyDescent="0.15">
      <c r="B39" s="108" t="s">
        <v>0</v>
      </c>
      <c r="C39" s="141"/>
      <c r="D39" s="136"/>
      <c r="E39" s="136"/>
      <c r="F39" s="136"/>
      <c r="G39" s="136"/>
      <c r="H39" s="136" t="s">
        <v>11</v>
      </c>
      <c r="I39" s="136" t="s">
        <v>11</v>
      </c>
      <c r="J39" s="136"/>
      <c r="K39" s="136"/>
      <c r="L39" s="136"/>
      <c r="M39" s="136"/>
      <c r="N39" s="136"/>
      <c r="O39" s="136" t="s">
        <v>11</v>
      </c>
      <c r="P39" s="136" t="s">
        <v>11</v>
      </c>
      <c r="Q39" s="136"/>
      <c r="R39" s="136"/>
      <c r="S39" s="136"/>
      <c r="T39" s="136"/>
      <c r="U39" s="136"/>
      <c r="V39" s="136" t="s">
        <v>11</v>
      </c>
      <c r="W39" s="136" t="s">
        <v>11</v>
      </c>
      <c r="X39" s="136"/>
      <c r="Y39" s="136"/>
      <c r="Z39" s="136"/>
      <c r="AA39" s="136"/>
      <c r="AB39" s="136"/>
      <c r="AC39" s="136" t="s">
        <v>11</v>
      </c>
      <c r="AD39" s="137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15">
      <c r="B40" s="109"/>
      <c r="C40" s="141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7"/>
      <c r="AE40" s="7"/>
      <c r="AF40" s="9" t="s">
        <v>13</v>
      </c>
      <c r="AG40" s="6">
        <f>+COUNTA(C41:AD42)</f>
        <v>5</v>
      </c>
    </row>
    <row r="41" spans="2:33" x14ac:dyDescent="0.15">
      <c r="B41" s="110" t="s">
        <v>10</v>
      </c>
      <c r="C41" s="138"/>
      <c r="D41" s="132"/>
      <c r="E41" s="132"/>
      <c r="F41" s="132"/>
      <c r="G41" s="132"/>
      <c r="H41" s="132"/>
      <c r="I41" s="132" t="s">
        <v>11</v>
      </c>
      <c r="J41" s="132"/>
      <c r="K41" s="132"/>
      <c r="L41" s="132"/>
      <c r="M41" s="132"/>
      <c r="N41" s="132"/>
      <c r="O41" s="132"/>
      <c r="P41" s="132" t="s">
        <v>11</v>
      </c>
      <c r="Q41" s="132"/>
      <c r="R41" s="132"/>
      <c r="S41" s="132"/>
      <c r="T41" s="132"/>
      <c r="U41" s="132"/>
      <c r="V41" s="132"/>
      <c r="W41" s="132" t="s">
        <v>11</v>
      </c>
      <c r="X41" s="132"/>
      <c r="Y41" s="132"/>
      <c r="Z41" s="132"/>
      <c r="AA41" s="132"/>
      <c r="AB41" s="132"/>
      <c r="AC41" s="132" t="s">
        <v>11</v>
      </c>
      <c r="AD41" s="134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111"/>
      <c r="C42" s="139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5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35</v>
      </c>
      <c r="AG45" s="8">
        <f>+COUNTA(C46:AD47)</f>
        <v>0</v>
      </c>
    </row>
    <row r="46" spans="2:33" ht="13.5" customHeight="1" x14ac:dyDescent="0.15">
      <c r="B46" s="86" t="s">
        <v>36</v>
      </c>
      <c r="C46" s="131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131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7"/>
      <c r="AF47" s="9" t="s">
        <v>9</v>
      </c>
      <c r="AG47" s="6">
        <f>+COUNTA(C48:AD49)</f>
        <v>8</v>
      </c>
    </row>
    <row r="48" spans="2:33" ht="13.5" customHeight="1" x14ac:dyDescent="0.15">
      <c r="B48" s="103" t="s">
        <v>0</v>
      </c>
      <c r="C48" s="105"/>
      <c r="D48" s="126"/>
      <c r="E48" s="126"/>
      <c r="F48" s="126"/>
      <c r="G48" s="126"/>
      <c r="H48" s="126" t="s">
        <v>11</v>
      </c>
      <c r="I48" s="126" t="s">
        <v>11</v>
      </c>
      <c r="J48" s="126"/>
      <c r="K48" s="126"/>
      <c r="L48" s="126"/>
      <c r="M48" s="126"/>
      <c r="N48" s="126"/>
      <c r="O48" s="126" t="s">
        <v>11</v>
      </c>
      <c r="P48" s="126" t="s">
        <v>11</v>
      </c>
      <c r="Q48" s="126"/>
      <c r="R48" s="126"/>
      <c r="S48" s="126"/>
      <c r="T48" s="126"/>
      <c r="U48" s="126"/>
      <c r="V48" s="126" t="s">
        <v>11</v>
      </c>
      <c r="W48" s="126" t="s">
        <v>11</v>
      </c>
      <c r="X48" s="126"/>
      <c r="Y48" s="126"/>
      <c r="Z48" s="126"/>
      <c r="AA48" s="126"/>
      <c r="AB48" s="126"/>
      <c r="AC48" s="126" t="s">
        <v>11</v>
      </c>
      <c r="AD48" s="127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15">
      <c r="B49" s="104"/>
      <c r="C49" s="10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7"/>
      <c r="AF49" s="9" t="s">
        <v>13</v>
      </c>
      <c r="AG49" s="6">
        <f>+COUNTA(C50:AD51)</f>
        <v>6</v>
      </c>
    </row>
    <row r="50" spans="2:33" x14ac:dyDescent="0.15">
      <c r="B50" s="97" t="s">
        <v>10</v>
      </c>
      <c r="C50" s="99"/>
      <c r="D50" s="122"/>
      <c r="E50" s="122"/>
      <c r="F50" s="122"/>
      <c r="G50" s="122"/>
      <c r="H50" s="122"/>
      <c r="I50" s="122" t="s">
        <v>11</v>
      </c>
      <c r="J50" s="122"/>
      <c r="K50" s="122"/>
      <c r="L50" s="122"/>
      <c r="M50" s="122"/>
      <c r="N50" s="122"/>
      <c r="O50" s="122"/>
      <c r="P50" s="122" t="s">
        <v>11</v>
      </c>
      <c r="Q50" s="122"/>
      <c r="R50" s="122"/>
      <c r="S50" s="122" t="s">
        <v>22</v>
      </c>
      <c r="T50" s="122"/>
      <c r="U50" s="122"/>
      <c r="V50" s="122"/>
      <c r="W50" s="122" t="s">
        <v>11</v>
      </c>
      <c r="X50" s="122"/>
      <c r="Y50" s="122"/>
      <c r="Z50" s="122"/>
      <c r="AA50" s="122"/>
      <c r="AB50" s="122"/>
      <c r="AC50" s="122" t="s">
        <v>11</v>
      </c>
      <c r="AD50" s="124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15">
      <c r="B51" s="98"/>
      <c r="C51" s="100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5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>
        <f>+AD44+1</f>
        <v>43808</v>
      </c>
      <c r="D53" s="45">
        <f>+C53+1</f>
        <v>43809</v>
      </c>
      <c r="E53" s="45">
        <f t="shared" ref="E53:AD53" si="114">+D53+1</f>
        <v>43810</v>
      </c>
      <c r="F53" s="45">
        <f t="shared" si="114"/>
        <v>43811</v>
      </c>
      <c r="G53" s="45">
        <f t="shared" si="114"/>
        <v>43812</v>
      </c>
      <c r="H53" s="45">
        <f t="shared" si="114"/>
        <v>43813</v>
      </c>
      <c r="I53" s="45">
        <f t="shared" si="114"/>
        <v>43814</v>
      </c>
      <c r="J53" s="45">
        <f t="shared" si="114"/>
        <v>43815</v>
      </c>
      <c r="K53" s="45">
        <f t="shared" si="114"/>
        <v>43816</v>
      </c>
      <c r="L53" s="45">
        <f t="shared" si="114"/>
        <v>43817</v>
      </c>
      <c r="M53" s="45">
        <f t="shared" si="114"/>
        <v>43818</v>
      </c>
      <c r="N53" s="45">
        <f t="shared" si="114"/>
        <v>43819</v>
      </c>
      <c r="O53" s="45">
        <f t="shared" si="114"/>
        <v>43820</v>
      </c>
      <c r="P53" s="45">
        <f t="shared" si="114"/>
        <v>43821</v>
      </c>
      <c r="Q53" s="45">
        <f t="shared" si="114"/>
        <v>43822</v>
      </c>
      <c r="R53" s="45">
        <f t="shared" si="114"/>
        <v>43823</v>
      </c>
      <c r="S53" s="45">
        <f t="shared" si="114"/>
        <v>43824</v>
      </c>
      <c r="T53" s="45">
        <f t="shared" si="114"/>
        <v>43825</v>
      </c>
      <c r="U53" s="45">
        <f t="shared" si="114"/>
        <v>43826</v>
      </c>
      <c r="V53" s="45">
        <f t="shared" si="114"/>
        <v>43827</v>
      </c>
      <c r="W53" s="45">
        <f>+V53+1</f>
        <v>43828</v>
      </c>
      <c r="X53" s="45">
        <f t="shared" si="114"/>
        <v>43829</v>
      </c>
      <c r="Y53" s="45">
        <f t="shared" si="114"/>
        <v>43830</v>
      </c>
      <c r="Z53" s="45">
        <f t="shared" si="114"/>
        <v>43831</v>
      </c>
      <c r="AA53" s="45">
        <f>+Z53+1</f>
        <v>43832</v>
      </c>
      <c r="AB53" s="45">
        <f t="shared" si="114"/>
        <v>43833</v>
      </c>
      <c r="AC53" s="45">
        <f>+AB53+1</f>
        <v>43834</v>
      </c>
      <c r="AD53" s="46">
        <f t="shared" si="114"/>
        <v>43835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35</v>
      </c>
      <c r="AG54" s="8">
        <f>+COUNTA(C55:AD56)</f>
        <v>6</v>
      </c>
    </row>
    <row r="55" spans="2:33" ht="13.5" customHeight="1" x14ac:dyDescent="0.15">
      <c r="B55" s="86" t="s">
        <v>36</v>
      </c>
      <c r="C55" s="14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 t="s">
        <v>18</v>
      </c>
      <c r="X55" s="136" t="s">
        <v>18</v>
      </c>
      <c r="Y55" s="136" t="s">
        <v>18</v>
      </c>
      <c r="Z55" s="136" t="s">
        <v>18</v>
      </c>
      <c r="AA55" s="136" t="s">
        <v>18</v>
      </c>
      <c r="AB55" s="136" t="s">
        <v>18</v>
      </c>
      <c r="AC55" s="136"/>
      <c r="AD55" s="137"/>
      <c r="AE55" s="7"/>
      <c r="AF55" s="9" t="s">
        <v>2</v>
      </c>
      <c r="AG55" s="16">
        <f>COUNTA(C53:AD53)-AG54</f>
        <v>22</v>
      </c>
    </row>
    <row r="56" spans="2:33" ht="13.5" customHeight="1" x14ac:dyDescent="0.15">
      <c r="B56" s="87"/>
      <c r="C56" s="14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7"/>
      <c r="AF56" s="9" t="s">
        <v>9</v>
      </c>
      <c r="AG56" s="6">
        <f>+COUNTA(C57:AD58)</f>
        <v>7</v>
      </c>
    </row>
    <row r="57" spans="2:33" ht="13.5" customHeight="1" x14ac:dyDescent="0.15">
      <c r="B57" s="108" t="s">
        <v>0</v>
      </c>
      <c r="C57" s="141"/>
      <c r="D57" s="136"/>
      <c r="E57" s="136"/>
      <c r="F57" s="136"/>
      <c r="G57" s="136"/>
      <c r="H57" s="136" t="s">
        <v>11</v>
      </c>
      <c r="I57" s="136" t="s">
        <v>11</v>
      </c>
      <c r="J57" s="136"/>
      <c r="K57" s="136"/>
      <c r="L57" s="136"/>
      <c r="M57" s="136"/>
      <c r="N57" s="136"/>
      <c r="O57" s="136" t="s">
        <v>11</v>
      </c>
      <c r="P57" s="136" t="s">
        <v>11</v>
      </c>
      <c r="Q57" s="136"/>
      <c r="R57" s="136"/>
      <c r="S57" s="136"/>
      <c r="T57" s="136"/>
      <c r="U57" s="136"/>
      <c r="V57" s="136" t="s">
        <v>11</v>
      </c>
      <c r="W57" s="136"/>
      <c r="X57" s="136"/>
      <c r="Y57" s="136"/>
      <c r="Z57" s="136"/>
      <c r="AA57" s="136"/>
      <c r="AB57" s="136"/>
      <c r="AC57" s="136" t="s">
        <v>11</v>
      </c>
      <c r="AD57" s="137" t="s">
        <v>11</v>
      </c>
      <c r="AE57" s="7"/>
      <c r="AF57" s="9" t="s">
        <v>12</v>
      </c>
      <c r="AG57" s="10">
        <f>+AG56/AG55</f>
        <v>0.31818181818181818</v>
      </c>
    </row>
    <row r="58" spans="2:33" ht="14.25" thickBot="1" x14ac:dyDescent="0.2">
      <c r="B58" s="109"/>
      <c r="C58" s="141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48"/>
      <c r="X58" s="148"/>
      <c r="Y58" s="148"/>
      <c r="Z58" s="148"/>
      <c r="AA58" s="148"/>
      <c r="AB58" s="148"/>
      <c r="AC58" s="136"/>
      <c r="AD58" s="137"/>
      <c r="AE58" s="7"/>
      <c r="AF58" s="9" t="s">
        <v>13</v>
      </c>
      <c r="AG58" s="6">
        <f>+COUNTA(C59:AD60)</f>
        <v>4</v>
      </c>
    </row>
    <row r="59" spans="2:33" x14ac:dyDescent="0.15">
      <c r="B59" s="110" t="s">
        <v>10</v>
      </c>
      <c r="C59" s="138"/>
      <c r="D59" s="132"/>
      <c r="E59" s="132"/>
      <c r="F59" s="132"/>
      <c r="G59" s="132"/>
      <c r="H59" s="132"/>
      <c r="I59" s="132" t="s">
        <v>11</v>
      </c>
      <c r="J59" s="132"/>
      <c r="K59" s="132"/>
      <c r="L59" s="132"/>
      <c r="M59" s="132"/>
      <c r="N59" s="132"/>
      <c r="O59" s="132"/>
      <c r="P59" s="132" t="s">
        <v>11</v>
      </c>
      <c r="Q59" s="132"/>
      <c r="R59" s="132"/>
      <c r="S59" s="132"/>
      <c r="T59" s="132"/>
      <c r="U59" s="132"/>
      <c r="V59" s="149"/>
      <c r="W59" s="151"/>
      <c r="X59" s="142"/>
      <c r="Y59" s="142"/>
      <c r="Z59" s="142"/>
      <c r="AA59" s="142"/>
      <c r="AB59" s="144"/>
      <c r="AC59" s="146" t="s">
        <v>11</v>
      </c>
      <c r="AD59" s="134" t="s">
        <v>11</v>
      </c>
      <c r="AE59" s="7"/>
      <c r="AF59" s="11" t="s">
        <v>4</v>
      </c>
      <c r="AG59" s="12">
        <f>+AG58/AG55</f>
        <v>0.18181818181818182</v>
      </c>
    </row>
    <row r="60" spans="2:33" ht="14.25" thickBot="1" x14ac:dyDescent="0.2">
      <c r="B60" s="111"/>
      <c r="C60" s="13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50"/>
      <c r="W60" s="152"/>
      <c r="X60" s="143"/>
      <c r="Y60" s="143"/>
      <c r="Z60" s="143"/>
      <c r="AA60" s="143"/>
      <c r="AB60" s="145"/>
      <c r="AC60" s="147"/>
      <c r="AD60" s="135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35</v>
      </c>
      <c r="AG63" s="8">
        <f>+COUNTA(C64:AD65)</f>
        <v>0</v>
      </c>
    </row>
    <row r="64" spans="2:33" ht="13.5" customHeight="1" x14ac:dyDescent="0.15">
      <c r="B64" s="86" t="s">
        <v>36</v>
      </c>
      <c r="C64" s="131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131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  <c r="AE65" s="7"/>
      <c r="AF65" s="9" t="s">
        <v>9</v>
      </c>
      <c r="AG65" s="6">
        <f>+COUNTA(C66:AD67)</f>
        <v>8</v>
      </c>
    </row>
    <row r="66" spans="2:33" ht="13.5" customHeight="1" x14ac:dyDescent="0.15">
      <c r="B66" s="103" t="s">
        <v>0</v>
      </c>
      <c r="C66" s="105"/>
      <c r="D66" s="126"/>
      <c r="E66" s="126"/>
      <c r="F66" s="126"/>
      <c r="G66" s="126"/>
      <c r="H66" s="126" t="s">
        <v>11</v>
      </c>
      <c r="I66" s="126" t="s">
        <v>11</v>
      </c>
      <c r="J66" s="126"/>
      <c r="K66" s="126"/>
      <c r="L66" s="126"/>
      <c r="M66" s="126"/>
      <c r="N66" s="126"/>
      <c r="O66" s="126" t="s">
        <v>11</v>
      </c>
      <c r="P66" s="126" t="s">
        <v>11</v>
      </c>
      <c r="Q66" s="126"/>
      <c r="R66" s="126"/>
      <c r="S66" s="126"/>
      <c r="T66" s="126"/>
      <c r="U66" s="126"/>
      <c r="V66" s="126" t="s">
        <v>11</v>
      </c>
      <c r="W66" s="126" t="s">
        <v>11</v>
      </c>
      <c r="X66" s="126"/>
      <c r="Y66" s="126"/>
      <c r="Z66" s="126"/>
      <c r="AA66" s="126"/>
      <c r="AB66" s="126"/>
      <c r="AC66" s="126" t="s">
        <v>11</v>
      </c>
      <c r="AD66" s="127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15">
      <c r="B67" s="104"/>
      <c r="C67" s="10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7"/>
      <c r="AE67" s="7"/>
      <c r="AF67" s="9" t="s">
        <v>13</v>
      </c>
      <c r="AG67" s="6">
        <f>+COUNTA(C68:AD69)</f>
        <v>5</v>
      </c>
    </row>
    <row r="68" spans="2:33" x14ac:dyDescent="0.15">
      <c r="B68" s="97" t="s">
        <v>10</v>
      </c>
      <c r="C68" s="99"/>
      <c r="D68" s="122"/>
      <c r="E68" s="122"/>
      <c r="F68" s="122"/>
      <c r="G68" s="122"/>
      <c r="H68" s="122"/>
      <c r="I68" s="122" t="s">
        <v>11</v>
      </c>
      <c r="J68" s="122"/>
      <c r="K68" s="122"/>
      <c r="L68" s="122"/>
      <c r="M68" s="122"/>
      <c r="N68" s="122"/>
      <c r="O68" s="122"/>
      <c r="P68" s="122" t="s">
        <v>11</v>
      </c>
      <c r="Q68" s="122"/>
      <c r="R68" s="122"/>
      <c r="S68" s="122"/>
      <c r="T68" s="122"/>
      <c r="U68" s="122"/>
      <c r="V68" s="122"/>
      <c r="W68" s="122" t="s">
        <v>11</v>
      </c>
      <c r="X68" s="122"/>
      <c r="Y68" s="122"/>
      <c r="Z68" s="122"/>
      <c r="AA68" s="122"/>
      <c r="AB68" s="122"/>
      <c r="AC68" s="122" t="s">
        <v>11</v>
      </c>
      <c r="AD68" s="124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98"/>
      <c r="C69" s="100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5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>
        <f>+AD62+1</f>
        <v>43864</v>
      </c>
      <c r="D71" s="45">
        <f>+C71+1</f>
        <v>43865</v>
      </c>
      <c r="E71" s="45">
        <f t="shared" ref="E71:AD71" si="170">+D71+1</f>
        <v>43866</v>
      </c>
      <c r="F71" s="45">
        <f t="shared" si="170"/>
        <v>43867</v>
      </c>
      <c r="G71" s="45">
        <f t="shared" si="170"/>
        <v>43868</v>
      </c>
      <c r="H71" s="45">
        <f t="shared" si="170"/>
        <v>43869</v>
      </c>
      <c r="I71" s="45">
        <f t="shared" si="170"/>
        <v>43870</v>
      </c>
      <c r="J71" s="45">
        <f t="shared" si="170"/>
        <v>43871</v>
      </c>
      <c r="K71" s="45">
        <f t="shared" si="170"/>
        <v>43872</v>
      </c>
      <c r="L71" s="45">
        <f t="shared" si="170"/>
        <v>43873</v>
      </c>
      <c r="M71" s="45">
        <f t="shared" si="170"/>
        <v>43874</v>
      </c>
      <c r="N71" s="45">
        <f t="shared" si="170"/>
        <v>43875</v>
      </c>
      <c r="O71" s="45">
        <f t="shared" si="170"/>
        <v>43876</v>
      </c>
      <c r="P71" s="45">
        <f t="shared" si="170"/>
        <v>43877</v>
      </c>
      <c r="Q71" s="45">
        <f t="shared" si="170"/>
        <v>43878</v>
      </c>
      <c r="R71" s="45">
        <f t="shared" si="170"/>
        <v>43879</v>
      </c>
      <c r="S71" s="45">
        <f t="shared" si="170"/>
        <v>43880</v>
      </c>
      <c r="T71" s="45">
        <f t="shared" si="170"/>
        <v>43881</v>
      </c>
      <c r="U71" s="45">
        <f t="shared" si="170"/>
        <v>43882</v>
      </c>
      <c r="V71" s="45">
        <f t="shared" si="170"/>
        <v>43883</v>
      </c>
      <c r="W71" s="45">
        <f>+V71+1</f>
        <v>43884</v>
      </c>
      <c r="X71" s="45">
        <f t="shared" si="170"/>
        <v>43885</v>
      </c>
      <c r="Y71" s="45">
        <f t="shared" si="170"/>
        <v>43886</v>
      </c>
      <c r="Z71" s="45">
        <f t="shared" si="170"/>
        <v>43887</v>
      </c>
      <c r="AA71" s="45">
        <f>+Z71+1</f>
        <v>43888</v>
      </c>
      <c r="AB71" s="45">
        <f t="shared" si="170"/>
        <v>43889</v>
      </c>
      <c r="AC71" s="45">
        <f>+AB71+1</f>
        <v>43890</v>
      </c>
      <c r="AD71" s="46">
        <f t="shared" si="170"/>
        <v>43891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35</v>
      </c>
      <c r="AG72" s="8">
        <f>+COUNTA(C73:AD74)</f>
        <v>0</v>
      </c>
    </row>
    <row r="73" spans="2:33" ht="13.5" customHeight="1" x14ac:dyDescent="0.15">
      <c r="B73" s="86" t="s">
        <v>36</v>
      </c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7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140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7"/>
      <c r="AE74" s="7"/>
      <c r="AF74" s="9" t="s">
        <v>9</v>
      </c>
      <c r="AG74" s="6">
        <f>+COUNTA(C75:AD76)</f>
        <v>8</v>
      </c>
    </row>
    <row r="75" spans="2:33" ht="13.5" customHeight="1" x14ac:dyDescent="0.15">
      <c r="B75" s="108" t="s">
        <v>0</v>
      </c>
      <c r="C75" s="141"/>
      <c r="D75" s="136"/>
      <c r="E75" s="136"/>
      <c r="F75" s="136"/>
      <c r="G75" s="136"/>
      <c r="H75" s="136" t="s">
        <v>11</v>
      </c>
      <c r="I75" s="136" t="s">
        <v>11</v>
      </c>
      <c r="J75" s="136"/>
      <c r="K75" s="136"/>
      <c r="L75" s="136"/>
      <c r="M75" s="136"/>
      <c r="N75" s="136"/>
      <c r="O75" s="136" t="s">
        <v>11</v>
      </c>
      <c r="P75" s="136" t="s">
        <v>11</v>
      </c>
      <c r="Q75" s="136"/>
      <c r="R75" s="136"/>
      <c r="S75" s="136"/>
      <c r="T75" s="136"/>
      <c r="U75" s="136"/>
      <c r="V75" s="136" t="s">
        <v>11</v>
      </c>
      <c r="W75" s="136" t="s">
        <v>11</v>
      </c>
      <c r="X75" s="136"/>
      <c r="Y75" s="136"/>
      <c r="Z75" s="136"/>
      <c r="AA75" s="136"/>
      <c r="AB75" s="136"/>
      <c r="AC75" s="136" t="s">
        <v>11</v>
      </c>
      <c r="AD75" s="137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15">
      <c r="B76" s="109"/>
      <c r="C76" s="141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7"/>
      <c r="AF76" s="9" t="s">
        <v>13</v>
      </c>
      <c r="AG76" s="6">
        <f>+COUNTA(C77:AD78)</f>
        <v>7</v>
      </c>
    </row>
    <row r="77" spans="2:33" x14ac:dyDescent="0.15">
      <c r="B77" s="110" t="s">
        <v>10</v>
      </c>
      <c r="C77" s="138"/>
      <c r="D77" s="132"/>
      <c r="E77" s="132"/>
      <c r="F77" s="132"/>
      <c r="G77" s="132"/>
      <c r="H77" s="132"/>
      <c r="I77" s="132" t="s">
        <v>11</v>
      </c>
      <c r="J77" s="132"/>
      <c r="K77" s="132"/>
      <c r="L77" s="132"/>
      <c r="M77" s="132"/>
      <c r="N77" s="132"/>
      <c r="O77" s="132"/>
      <c r="P77" s="132" t="s">
        <v>11</v>
      </c>
      <c r="Q77" s="132"/>
      <c r="R77" s="132"/>
      <c r="S77" s="132"/>
      <c r="T77" s="132"/>
      <c r="U77" s="132"/>
      <c r="V77" s="132"/>
      <c r="W77" s="132" t="s">
        <v>11</v>
      </c>
      <c r="X77" s="132"/>
      <c r="Y77" s="132" t="s">
        <v>22</v>
      </c>
      <c r="Z77" s="132" t="s">
        <v>22</v>
      </c>
      <c r="AA77" s="132" t="s">
        <v>22</v>
      </c>
      <c r="AB77" s="132" t="s">
        <v>22</v>
      </c>
      <c r="AC77" s="132"/>
      <c r="AD77" s="134"/>
      <c r="AE77" s="7"/>
      <c r="AF77" s="11" t="s">
        <v>4</v>
      </c>
      <c r="AG77" s="12">
        <f>+AG76/AG73</f>
        <v>0.25</v>
      </c>
    </row>
    <row r="78" spans="2:33" x14ac:dyDescent="0.15">
      <c r="B78" s="111"/>
      <c r="C78" s="13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5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84">
        <f>+AF71+1</f>
        <v>9</v>
      </c>
      <c r="AG80" s="85"/>
    </row>
    <row r="81" spans="2:33" x14ac:dyDescent="0.15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35</v>
      </c>
      <c r="AG81" s="8">
        <f>+COUNTA(C82:AD83)</f>
        <v>0</v>
      </c>
    </row>
    <row r="82" spans="2:33" ht="13.5" customHeight="1" x14ac:dyDescent="0.15">
      <c r="B82" s="86" t="s">
        <v>36</v>
      </c>
      <c r="C82" s="131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7"/>
      <c r="AE82" s="7"/>
      <c r="AF82" s="9" t="s">
        <v>2</v>
      </c>
      <c r="AG82" s="16">
        <f>COUNTA(C80:AD80)-AG81</f>
        <v>26</v>
      </c>
    </row>
    <row r="83" spans="2:33" ht="13.5" customHeight="1" x14ac:dyDescent="0.15">
      <c r="B83" s="87"/>
      <c r="C83" s="131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7"/>
      <c r="AE83" s="7"/>
      <c r="AF83" s="9" t="s">
        <v>9</v>
      </c>
      <c r="AG83" s="6">
        <f>+COUNTA(C84:AD85)</f>
        <v>6</v>
      </c>
    </row>
    <row r="84" spans="2:33" ht="13.5" customHeight="1" x14ac:dyDescent="0.15">
      <c r="B84" s="103" t="s">
        <v>0</v>
      </c>
      <c r="C84" s="105"/>
      <c r="D84" s="126"/>
      <c r="E84" s="126"/>
      <c r="F84" s="126"/>
      <c r="G84" s="126"/>
      <c r="H84" s="126" t="s">
        <v>11</v>
      </c>
      <c r="I84" s="126" t="s">
        <v>11</v>
      </c>
      <c r="J84" s="126"/>
      <c r="K84" s="126"/>
      <c r="L84" s="126"/>
      <c r="M84" s="126"/>
      <c r="N84" s="126"/>
      <c r="O84" s="126" t="s">
        <v>11</v>
      </c>
      <c r="P84" s="126" t="s">
        <v>11</v>
      </c>
      <c r="Q84" s="126"/>
      <c r="R84" s="126"/>
      <c r="S84" s="126"/>
      <c r="T84" s="126"/>
      <c r="U84" s="126"/>
      <c r="V84" s="126" t="s">
        <v>11</v>
      </c>
      <c r="W84" s="126" t="s">
        <v>11</v>
      </c>
      <c r="X84" s="126"/>
      <c r="Y84" s="126"/>
      <c r="Z84" s="126"/>
      <c r="AA84" s="126"/>
      <c r="AB84" s="126"/>
      <c r="AC84" s="126"/>
      <c r="AD84" s="127"/>
      <c r="AE84" s="7"/>
      <c r="AF84" s="9" t="s">
        <v>12</v>
      </c>
      <c r="AG84" s="10">
        <f>+AG83/AG82</f>
        <v>0.23076923076923078</v>
      </c>
    </row>
    <row r="85" spans="2:33" x14ac:dyDescent="0.15">
      <c r="B85" s="104"/>
      <c r="C85" s="10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7"/>
      <c r="AE85" s="7"/>
      <c r="AF85" s="9" t="s">
        <v>13</v>
      </c>
      <c r="AG85" s="6">
        <f>+COUNTA(C86:AD87)</f>
        <v>8</v>
      </c>
    </row>
    <row r="86" spans="2:33" x14ac:dyDescent="0.15">
      <c r="B86" s="97" t="s">
        <v>10</v>
      </c>
      <c r="C86" s="99" t="s">
        <v>22</v>
      </c>
      <c r="D86" s="122" t="s">
        <v>22</v>
      </c>
      <c r="E86" s="122" t="s">
        <v>22</v>
      </c>
      <c r="F86" s="122" t="s">
        <v>22</v>
      </c>
      <c r="G86" s="122" t="s">
        <v>22</v>
      </c>
      <c r="H86" s="122"/>
      <c r="I86" s="122"/>
      <c r="J86" s="122"/>
      <c r="K86" s="122"/>
      <c r="L86" s="122"/>
      <c r="M86" s="122"/>
      <c r="N86" s="122"/>
      <c r="O86" s="122"/>
      <c r="P86" s="122" t="s">
        <v>11</v>
      </c>
      <c r="Q86" s="122"/>
      <c r="R86" s="122"/>
      <c r="S86" s="122"/>
      <c r="T86" s="122"/>
      <c r="U86" s="122"/>
      <c r="V86" s="122" t="s">
        <v>11</v>
      </c>
      <c r="W86" s="122" t="s">
        <v>11</v>
      </c>
      <c r="X86" s="122"/>
      <c r="Y86" s="122"/>
      <c r="Z86" s="122"/>
      <c r="AA86" s="122"/>
      <c r="AB86" s="122"/>
      <c r="AC86" s="122"/>
      <c r="AD86" s="124"/>
      <c r="AE86" s="7"/>
      <c r="AF86" s="11" t="s">
        <v>4</v>
      </c>
      <c r="AG86" s="12">
        <f>+AG85/AG82</f>
        <v>0.30769230769230771</v>
      </c>
    </row>
    <row r="87" spans="2:33" x14ac:dyDescent="0.15">
      <c r="B87" s="98"/>
      <c r="C87" s="100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5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</mergeCells>
  <phoneticPr fontId="2"/>
  <conditionalFormatting sqref="C9:AE9 C18:AE18 C81:AD81 C72:AD72 C63:AD63 C54:AD54 C45:AD45 C36:AD36 C27:AD27 C82:D82 AE19 AE10">
    <cfRule type="containsText" dxfId="46" priority="84" operator="containsText" text="日">
      <formula>NOT(ISERROR(SEARCH("日",C9)))</formula>
    </cfRule>
    <cfRule type="containsText" dxfId="45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4" priority="82" operator="containsText" text="日">
      <formula>NOT(ISERROR(SEARCH("日",AE27)))</formula>
    </cfRule>
    <cfRule type="containsText" dxfId="43" priority="83" operator="containsText" text="土">
      <formula>NOT(ISERROR(SEARCH("土",AE27)))</formula>
    </cfRule>
  </conditionalFormatting>
  <conditionalFormatting sqref="Y3:Z4">
    <cfRule type="cellIs" dxfId="42" priority="77" operator="greaterThanOrEqual">
      <formula>0.285</formula>
    </cfRule>
    <cfRule type="cellIs" dxfId="41" priority="78" operator="greaterThanOrEqual">
      <formula>0.25</formula>
    </cfRule>
    <cfRule type="cellIs" dxfId="40" priority="79" operator="greaterThanOrEqual">
      <formula>0.214</formula>
    </cfRule>
  </conditionalFormatting>
  <conditionalFormatting sqref="E82:AD82">
    <cfRule type="containsText" dxfId="39" priority="73" operator="containsText" text="日">
      <formula>NOT(ISERROR(SEARCH("日",E82)))</formula>
    </cfRule>
    <cfRule type="containsText" dxfId="38" priority="74" operator="containsText" text="土">
      <formula>NOT(ISERROR(SEARCH("土",E82)))</formula>
    </cfRule>
  </conditionalFormatting>
  <conditionalFormatting sqref="C73:D73">
    <cfRule type="containsText" dxfId="37" priority="71" operator="containsText" text="日">
      <formula>NOT(ISERROR(SEARCH("日",C73)))</formula>
    </cfRule>
    <cfRule type="containsText" dxfId="36" priority="72" operator="containsText" text="土">
      <formula>NOT(ISERROR(SEARCH("土",C73)))</formula>
    </cfRule>
  </conditionalFormatting>
  <conditionalFormatting sqref="E73:AD73">
    <cfRule type="containsText" dxfId="35" priority="69" operator="containsText" text="日">
      <formula>NOT(ISERROR(SEARCH("日",E73)))</formula>
    </cfRule>
    <cfRule type="containsText" dxfId="34" priority="70" operator="containsText" text="土">
      <formula>NOT(ISERROR(SEARCH("土",E73)))</formula>
    </cfRule>
  </conditionalFormatting>
  <conditionalFormatting sqref="C64:D64">
    <cfRule type="containsText" dxfId="33" priority="67" operator="containsText" text="日">
      <formula>NOT(ISERROR(SEARCH("日",C64)))</formula>
    </cfRule>
    <cfRule type="containsText" dxfId="32" priority="68" operator="containsText" text="土">
      <formula>NOT(ISERROR(SEARCH("土",C64)))</formula>
    </cfRule>
  </conditionalFormatting>
  <conditionalFormatting sqref="E64:AD64">
    <cfRule type="containsText" dxfId="31" priority="65" operator="containsText" text="日">
      <formula>NOT(ISERROR(SEARCH("日",E64)))</formula>
    </cfRule>
    <cfRule type="containsText" dxfId="30" priority="66" operator="containsText" text="土">
      <formula>NOT(ISERROR(SEARCH("土",E64)))</formula>
    </cfRule>
  </conditionalFormatting>
  <conditionalFormatting sqref="C55:D55">
    <cfRule type="containsText" dxfId="29" priority="63" operator="containsText" text="日">
      <formula>NOT(ISERROR(SEARCH("日",C55)))</formula>
    </cfRule>
    <cfRule type="containsText" dxfId="28" priority="64" operator="containsText" text="土">
      <formula>NOT(ISERROR(SEARCH("土",C55)))</formula>
    </cfRule>
  </conditionalFormatting>
  <conditionalFormatting sqref="E55:AD55">
    <cfRule type="containsText" dxfId="27" priority="61" operator="containsText" text="日">
      <formula>NOT(ISERROR(SEARCH("日",E55)))</formula>
    </cfRule>
    <cfRule type="containsText" dxfId="26" priority="62" operator="containsText" text="土">
      <formula>NOT(ISERROR(SEARCH("土",E55)))</formula>
    </cfRule>
  </conditionalFormatting>
  <conditionalFormatting sqref="C46:D46">
    <cfRule type="containsText" dxfId="25" priority="59" operator="containsText" text="日">
      <formula>NOT(ISERROR(SEARCH("日",C46)))</formula>
    </cfRule>
    <cfRule type="containsText" dxfId="24" priority="60" operator="containsText" text="土">
      <formula>NOT(ISERROR(SEARCH("土",C46)))</formula>
    </cfRule>
  </conditionalFormatting>
  <conditionalFormatting sqref="E46:AD46">
    <cfRule type="containsText" dxfId="23" priority="57" operator="containsText" text="日">
      <formula>NOT(ISERROR(SEARCH("日",E46)))</formula>
    </cfRule>
    <cfRule type="containsText" dxfId="22" priority="58" operator="containsText" text="土">
      <formula>NOT(ISERROR(SEARCH("土",E46)))</formula>
    </cfRule>
  </conditionalFormatting>
  <conditionalFormatting sqref="C37:D37">
    <cfRule type="containsText" dxfId="21" priority="55" operator="containsText" text="日">
      <formula>NOT(ISERROR(SEARCH("日",C37)))</formula>
    </cfRule>
    <cfRule type="containsText" dxfId="20" priority="56" operator="containsText" text="土">
      <formula>NOT(ISERROR(SEARCH("土",C37)))</formula>
    </cfRule>
  </conditionalFormatting>
  <conditionalFormatting sqref="E37:AD37">
    <cfRule type="containsText" dxfId="19" priority="53" operator="containsText" text="日">
      <formula>NOT(ISERROR(SEARCH("日",E37)))</formula>
    </cfRule>
    <cfRule type="containsText" dxfId="18" priority="54" operator="containsText" text="土">
      <formula>NOT(ISERROR(SEARCH("土",E37)))</formula>
    </cfRule>
  </conditionalFormatting>
  <conditionalFormatting sqref="C28:D28">
    <cfRule type="containsText" dxfId="17" priority="51" operator="containsText" text="日">
      <formula>NOT(ISERROR(SEARCH("日",C28)))</formula>
    </cfRule>
    <cfRule type="containsText" dxfId="16" priority="52" operator="containsText" text="土">
      <formula>NOT(ISERROR(SEARCH("土",C28)))</formula>
    </cfRule>
  </conditionalFormatting>
  <conditionalFormatting sqref="E28:AD28">
    <cfRule type="containsText" dxfId="15" priority="49" operator="containsText" text="日">
      <formula>NOT(ISERROR(SEARCH("日",E28)))</formula>
    </cfRule>
    <cfRule type="containsText" dxfId="14" priority="50" operator="containsText" text="土">
      <formula>NOT(ISERROR(SEARCH("土",E28)))</formula>
    </cfRule>
  </conditionalFormatting>
  <conditionalFormatting sqref="C19:D19">
    <cfRule type="containsText" dxfId="13" priority="47" operator="containsText" text="日">
      <formula>NOT(ISERROR(SEARCH("日",C19)))</formula>
    </cfRule>
    <cfRule type="containsText" dxfId="12" priority="48" operator="containsText" text="土">
      <formula>NOT(ISERROR(SEARCH("土",C19)))</formula>
    </cfRule>
  </conditionalFormatting>
  <conditionalFormatting sqref="E19:AD19">
    <cfRule type="containsText" dxfId="11" priority="45" operator="containsText" text="日">
      <formula>NOT(ISERROR(SEARCH("日",E19)))</formula>
    </cfRule>
    <cfRule type="containsText" dxfId="10" priority="46" operator="containsText" text="土">
      <formula>NOT(ISERROR(SEARCH("土",E19)))</formula>
    </cfRule>
  </conditionalFormatting>
  <conditionalFormatting sqref="C10:D10">
    <cfRule type="containsText" dxfId="9" priority="43" operator="containsText" text="日">
      <formula>NOT(ISERROR(SEARCH("日",C10)))</formula>
    </cfRule>
    <cfRule type="containsText" dxfId="8" priority="44" operator="containsText" text="土">
      <formula>NOT(ISERROR(SEARCH("土",C10)))</formula>
    </cfRule>
  </conditionalFormatting>
  <conditionalFormatting sqref="E10:AD10">
    <cfRule type="containsText" dxfId="7" priority="41" operator="containsText" text="日">
      <formula>NOT(ISERROR(SEARCH("日",E10)))</formula>
    </cfRule>
    <cfRule type="containsText" dxfId="6" priority="42" operator="containsText" text="土">
      <formula>NOT(ISERROR(SEARCH("土",E10)))</formula>
    </cfRule>
  </conditionalFormatting>
  <conditionalFormatting sqref="C1:AD1048576">
    <cfRule type="cellIs" dxfId="5" priority="2" operator="equal">
      <formula>"休"</formula>
    </cfRule>
    <cfRule type="cellIs" dxfId="4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2022-02-03T00:16:12Z</cp:lastPrinted>
  <dcterms:created xsi:type="dcterms:W3CDTF">2021-08-03T08:05:28Z</dcterms:created>
  <dcterms:modified xsi:type="dcterms:W3CDTF">2022-02-16T09:38:38Z</dcterms:modified>
</cp:coreProperties>
</file>