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ED043EB-587D-433A-A4CA-501A2A5E99E0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91_" sheetId="3" r:id="rId1"/>
    <sheet name="パラメタシート" sheetId="4" state="hidden" r:id="rId2"/>
    <sheet name="P_19号様式" sheetId="6" state="hidden" r:id="rId3"/>
  </sheets>
  <externalReferences>
    <externalReference r:id="rId4"/>
  </externalReference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Xls_191_!#REF!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<sst xmlns="http://schemas.openxmlformats.org/spreadsheetml/2006/main" count="224" uniqueCount="220">
  <si>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</si>
  <si>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</si>
  <si>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</si>
  <si>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</si>
  <si>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</si>
  <si>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</si>
  <si>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</si>
  <si>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</si>
  <si>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</si>
  <si>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</si>
  <si>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</si>
  <si>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</si>
  <si>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</si>
  <si>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</si>
  <si>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</si>
  <si>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</si>
  <si>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</si>
  <si>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</si>
  <si>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</si>
  <si>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</si>
  <si>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</si>
  <si>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</si>
  <si>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</si>
  <si>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</si>
  <si>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福　岡　県</t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</si>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</sst>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2" fillId="0" borderId="0" xfId="1"/>
    <xf numFmtId="14" fontId="2" fillId="0" borderId="0" xfId="1" applyNumberForma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3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top"/>
      <protection hidden="1"/>
    </xf>
    <xf numFmtId="0" fontId="5" fillId="0" borderId="1" xfId="2" applyFont="1" applyBorder="1" applyAlignment="1" applyProtection="1">
      <alignment horizontal="center" vertical="top"/>
      <protection hidden="1"/>
    </xf>
    <xf numFmtId="0" fontId="5" fillId="0" borderId="6" xfId="2" applyFont="1" applyBorder="1" applyAlignment="1" applyProtection="1">
      <alignment horizontal="center" vertical="top"/>
      <protection hidden="1"/>
    </xf>
    <xf numFmtId="0" fontId="5" fillId="0" borderId="9" xfId="2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 inden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0" xfId="2" applyFont="1" applyAlignment="1" applyProtection="1">
      <alignment horizontal="center" vertical="top"/>
      <protection hidden="1"/>
    </xf>
    <xf numFmtId="182" fontId="7" fillId="0" borderId="0" xfId="2" applyNumberFormat="1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/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3" customFormat="1" ht="6.75" customHeight="1" x14ac:dyDescent="0.15">
      <c r="G1" s="4"/>
      <c r="K1" s="4"/>
      <c r="L1" s="4"/>
      <c r="P1" s="4"/>
    </row>
    <row r="2" spans="1:20" s="3" customFormat="1" ht="5.25" customHeight="1" x14ac:dyDescent="0.15">
      <c r="G2" s="4"/>
      <c r="K2" s="4"/>
      <c r="L2" s="4"/>
      <c r="P2" s="4"/>
      <c r="R2" s="71" t="s">
        <v>24</v>
      </c>
      <c r="S2" s="71"/>
      <c r="T2" s="71"/>
    </row>
    <row r="3" spans="1:20" s="3" customFormat="1" ht="13.5" customHeight="1" x14ac:dyDescent="0.15">
      <c r="A3" s="65" t="s">
        <v>0</v>
      </c>
      <c r="B3" s="65"/>
      <c r="C3" s="65"/>
      <c r="G3" s="4"/>
      <c r="I3" s="66" t="s">
        <v>1</v>
      </c>
      <c r="J3" s="66"/>
      <c r="K3" s="66"/>
      <c r="L3" s="66"/>
      <c r="M3" s="5"/>
      <c r="P3" s="4"/>
      <c r="Q3" s="6"/>
      <c r="R3" s="71"/>
      <c r="S3" s="71"/>
      <c r="T3" s="71"/>
    </row>
    <row r="4" spans="1:20" s="3" customFormat="1" ht="7.5" customHeight="1" x14ac:dyDescent="0.15">
      <c r="A4" s="65"/>
      <c r="B4" s="65"/>
      <c r="C4" s="65"/>
      <c r="G4" s="7"/>
      <c r="H4" s="5"/>
      <c r="I4" s="66"/>
      <c r="J4" s="66"/>
      <c r="K4" s="66"/>
      <c r="L4" s="66"/>
      <c r="M4" s="5"/>
      <c r="P4" s="4"/>
      <c r="R4" s="76" t="str">
        <f>IF(P_19号様式!A2=""," ページ", P_19号様式!A2 &amp; "ページ")</f>
        <v>1ページ</v>
      </c>
      <c r="S4" s="76"/>
      <c r="T4" s="76"/>
    </row>
    <row r="5" spans="1:20" s="3" customFormat="1" ht="15" customHeight="1" x14ac:dyDescent="0.15">
      <c r="B5" s="68">
        <f>IF(パラメタシート!B1="","    年  月  日　執行",パラメタシート!B1)</f>
        <v>45592</v>
      </c>
      <c r="C5" s="68"/>
      <c r="D5" s="68"/>
      <c r="E5" s="68"/>
      <c r="F5" s="8"/>
      <c r="G5" s="7"/>
      <c r="H5" s="5"/>
      <c r="I5" s="66"/>
      <c r="J5" s="66"/>
      <c r="K5" s="66"/>
      <c r="L5" s="66"/>
      <c r="M5" s="69" t="str">
        <f>IF(P_19号様式!FQ2="0","　即日　開票","　翌日　開票")</f>
        <v>　即日　開票</v>
      </c>
      <c r="N5" s="69"/>
      <c r="O5" s="43" t="s">
        <v>2</v>
      </c>
      <c r="P5" s="67" t="str">
        <f>IF(P_19号様式!FR2="","     時     分",P_19号様式!FR2)</f>
        <v xml:space="preserve">     時     分</v>
      </c>
      <c r="Q5" s="67"/>
      <c r="R5" s="76"/>
      <c r="S5" s="76"/>
      <c r="T5" s="76"/>
    </row>
    <row r="6" spans="1:20" s="3" customFormat="1" ht="14.25" customHeight="1" x14ac:dyDescent="0.15">
      <c r="B6" s="70" t="str">
        <f>IF(P_19号様式!FP2="","     年   月   日　執行",P_19号様式!FP2)</f>
        <v>衆議院比例代表選出議員選挙</v>
      </c>
      <c r="C6" s="70"/>
      <c r="D6" s="70"/>
      <c r="E6" s="70"/>
      <c r="F6" s="4"/>
      <c r="G6" s="7"/>
      <c r="H6" s="5"/>
      <c r="I6" s="5"/>
      <c r="J6" s="5"/>
      <c r="K6" s="4"/>
      <c r="L6" s="4"/>
      <c r="N6" s="43" t="s">
        <v>3</v>
      </c>
      <c r="O6" s="43" t="s">
        <v>4</v>
      </c>
      <c r="P6" s="67">
        <f>IF(P_19号様式!FS2="","     時     分",P_19号様式!FS2)</f>
        <v>0.15972222222222199</v>
      </c>
      <c r="Q6" s="67"/>
      <c r="R6" s="9"/>
      <c r="S6" s="9"/>
      <c r="T6" s="10"/>
    </row>
    <row r="7" spans="1:20" s="3" customFormat="1" ht="5.25" customHeight="1" x14ac:dyDescent="0.15">
      <c r="A7" s="4"/>
      <c r="C7" s="4"/>
      <c r="D7" s="4"/>
      <c r="E7" s="4"/>
      <c r="F7" s="4"/>
      <c r="G7" s="7"/>
      <c r="H7" s="5"/>
      <c r="I7" s="5"/>
      <c r="J7" s="5"/>
      <c r="K7" s="4"/>
      <c r="L7" s="4"/>
      <c r="P7" s="4"/>
    </row>
    <row r="8" spans="1:20" s="18" customFormat="1" ht="17.25" customHeight="1" x14ac:dyDescent="0.15">
      <c r="A8" s="11"/>
      <c r="B8" s="12"/>
      <c r="C8" s="61"/>
      <c r="D8" s="62"/>
      <c r="E8" s="62"/>
      <c r="F8" s="55" t="s">
        <v>5</v>
      </c>
      <c r="G8" s="56"/>
      <c r="H8" s="12"/>
      <c r="I8" s="14"/>
      <c r="J8" s="16"/>
      <c r="K8" s="16"/>
      <c r="L8" s="55" t="s">
        <v>5</v>
      </c>
      <c r="M8" s="56"/>
      <c r="N8" s="17"/>
      <c r="O8" s="14"/>
      <c r="P8" s="16"/>
      <c r="Q8" s="13"/>
      <c r="R8" s="14"/>
      <c r="S8" s="16"/>
      <c r="T8" s="15"/>
    </row>
    <row r="9" spans="1:20" s="18" customFormat="1" ht="18.75" customHeight="1" x14ac:dyDescent="0.15">
      <c r="A9" s="11"/>
      <c r="B9" s="19" t="s">
        <v>6</v>
      </c>
      <c r="C9" s="63" t="s">
        <v>7</v>
      </c>
      <c r="D9" s="64"/>
      <c r="E9" s="64"/>
      <c r="F9" s="57" t="s">
        <v>8</v>
      </c>
      <c r="G9" s="58"/>
      <c r="H9" s="19" t="s">
        <v>6</v>
      </c>
      <c r="I9" s="63" t="s">
        <v>7</v>
      </c>
      <c r="J9" s="64"/>
      <c r="K9" s="64"/>
      <c r="L9" s="57" t="s">
        <v>8</v>
      </c>
      <c r="M9" s="58"/>
      <c r="N9" s="17"/>
      <c r="O9" s="59" t="s">
        <v>9</v>
      </c>
      <c r="P9" s="60"/>
      <c r="Q9" s="60"/>
      <c r="R9" s="57" t="s">
        <v>10</v>
      </c>
      <c r="S9" s="75"/>
      <c r="T9" s="58"/>
    </row>
    <row r="10" spans="1:20" s="28" customFormat="1" ht="12.75" customHeight="1" x14ac:dyDescent="0.15">
      <c r="A10" s="20"/>
      <c r="B10" s="21"/>
      <c r="C10" s="22"/>
      <c r="D10" s="22"/>
      <c r="E10" s="22"/>
      <c r="F10" s="47" t="str">
        <f>IF(P_19号様式!F$2="","",TEXT(P_19号様式!F2,"（#,##0.00）"))</f>
        <v>(5.25)</v>
      </c>
      <c r="G10" s="48"/>
      <c r="H10" s="22"/>
      <c r="I10" s="23"/>
      <c r="J10" s="22"/>
      <c r="K10" s="22"/>
      <c r="L10" s="47" t="str">
        <f>IF(P_19号様式!CH$2="","",TEXT(P_19号様式!CH$2,"（#,##0.00）"))</f>
        <v/>
      </c>
      <c r="M10" s="48"/>
      <c r="N10" s="24"/>
      <c r="O10" s="14"/>
      <c r="P10" s="16"/>
      <c r="Q10" s="13"/>
      <c r="R10" s="25"/>
      <c r="S10" s="26"/>
      <c r="T10" s="27"/>
    </row>
    <row r="11" spans="1:20" s="36" customFormat="1" ht="18" customHeight="1" x14ac:dyDescent="0.15">
      <c r="A11" s="29"/>
      <c r="B11" s="30" t="str">
        <f>IF(P_19号様式!C2="","",P_19号様式!C2)</f>
        <v>01</v>
      </c>
      <c r="C11" s="31"/>
      <c r="D11" s="49" t="str">
        <f>IF(P_19号様式!D2="","",P_19号様式!D2)</f>
        <v>日本共産党</v>
      </c>
      <c r="E11" s="49"/>
      <c r="F11" s="34" t="str">
        <f>IF(P_19号様式!E2&lt;&gt; "",TEXT(INT(P_19号様式!E2),"#,##0"),"")</f>
        <v>110,535</v>
      </c>
      <c r="G11" s="32" t="str">
        <f>IF(P_19号様式!E2= "","",IF(VALUE(FIXED(P_19号様式!E2,0,TRUE))&lt;&gt;P_19号様式!E2,RIGHT(FIXED(P_19号様式!E2,3,FALSE),4),""))</f>
        <v/>
      </c>
      <c r="H11" s="33" t="str">
        <f>IF(P_19号様式!CE2="","",P_19号様式!CE2)</f>
        <v/>
      </c>
      <c r="I11" s="34"/>
      <c r="J11" s="49" t="str">
        <f>IF(P_19号様式!CF2="","",P_19号様式!CF2)</f>
        <v/>
      </c>
      <c r="K11" s="50"/>
      <c r="L11" s="34" t="str">
        <f>IF(P_19号様式!CG2&lt;&gt; "",TEXT(INT(P_19号様式!CG2),"#,##0"),"")</f>
        <v/>
      </c>
      <c r="M11" s="32" t="str">
        <f>IF(P_19号様式!CG2= "","",IF(VALUE(FIXED(P_19号様式!CG2,0,TRUE))&lt;&gt;P_19号様式!CG2,RIGHT(FIXED(P_19号様式!CG2,3,FALSE),4),""))</f>
        <v/>
      </c>
      <c r="N11" s="35"/>
      <c r="O11" s="72" t="s">
        <v>11</v>
      </c>
      <c r="P11" s="73"/>
      <c r="Q11" s="73"/>
      <c r="R11" s="51" t="str">
        <f>IF(P_19号様式!FG2&lt;&gt; "",TEXT(INT(P_19号様式!FG2),"#,##0"),"")</f>
        <v>2,106,597</v>
      </c>
      <c r="S11" s="52"/>
      <c r="T11" s="32" t="str">
        <f>IF(P_19号様式!FG2= "","",IF(VALUE(FIXED(P_19号様式!FG2,0,TRUE))&lt;&gt;P_19号様式!FG2,RIGHT(FIXED(P_19号様式!FG2,3,FALSE),4),""))</f>
        <v>.925</v>
      </c>
    </row>
    <row r="12" spans="1:20" s="28" customFormat="1" ht="12.75" customHeight="1" x14ac:dyDescent="0.15">
      <c r="B12" s="21"/>
      <c r="C12" s="22"/>
      <c r="D12" s="22"/>
      <c r="E12" s="22"/>
      <c r="F12" s="47" t="str">
        <f>IF(P_19号様式!J$2="","",TEXT(P_19号様式!J2,"（#,##0.00）"))</f>
        <v>(8.18)</v>
      </c>
      <c r="G12" s="48"/>
      <c r="H12" s="22"/>
      <c r="I12" s="23"/>
      <c r="J12" s="22"/>
      <c r="K12" s="22"/>
      <c r="L12" s="47" t="str">
        <f>IF(P_19号様式!CL$2="","",TEXT(P_19号様式!CL$2,"（#,##0.00）"))</f>
        <v/>
      </c>
      <c r="M12" s="48"/>
      <c r="O12" s="14"/>
      <c r="P12" s="16"/>
      <c r="Q12" s="37"/>
      <c r="R12" s="25"/>
      <c r="S12" s="26"/>
      <c r="T12" s="27"/>
    </row>
    <row r="13" spans="1:20" s="28" customFormat="1" ht="18" customHeight="1" x14ac:dyDescent="0.15">
      <c r="B13" s="30" t="str">
        <f>IF(P_19号様式!G2="","",P_19号様式!G2)</f>
        <v>02</v>
      </c>
      <c r="C13" s="31"/>
      <c r="D13" s="49" t="str">
        <f>IF(P_19号様式!H2="","",P_19号様式!H2)</f>
        <v>れいわ新選組</v>
      </c>
      <c r="E13" s="49"/>
      <c r="F13" s="34" t="str">
        <f>IF(P_19号様式!I2&lt;&gt; "",TEXT(INT(P_19号様式!I2),"#,##0"),"")</f>
        <v>172,347</v>
      </c>
      <c r="G13" s="32" t="str">
        <f>IF(P_19号様式!I2= "","",IF(VALUE(FIXED(P_19号様式!I2,0,TRUE))&lt;&gt;P_19号様式!I2,RIGHT(FIXED(P_19号様式!I2,3,FALSE),4),""))</f>
        <v/>
      </c>
      <c r="H13" s="33" t="str">
        <f>IF(P_19号様式!CI2="","",P_19号様式!CI2)</f>
        <v/>
      </c>
      <c r="I13" s="34"/>
      <c r="J13" s="49" t="str">
        <f>IF(P_19号様式!CJ2="","",P_19号様式!CJ2)</f>
        <v/>
      </c>
      <c r="K13" s="50"/>
      <c r="L13" s="34" t="str">
        <f>IF(P_19号様式!CK2&lt;&gt; "",TEXT(INT(P_19号様式!CK2),"#,##0"),"")</f>
        <v/>
      </c>
      <c r="M13" s="32" t="str">
        <f>IF(P_19号様式!CK2= "","",IF(VALUE(FIXED(P_19号様式!CK2,0,TRUE))&lt;&gt;P_19号様式!CK2,RIGHT(FIXED(P_19号様式!CK2,3,FALSE),4),""))</f>
        <v/>
      </c>
      <c r="O13" s="72" t="s">
        <v>12</v>
      </c>
      <c r="P13" s="73"/>
      <c r="Q13" s="74"/>
      <c r="R13" s="51" t="str">
        <f>IF(P_19号様式!FH2&lt;&gt; "",TEXT(INT(P_19号様式!FH2),"#,##0"),"")</f>
        <v>0</v>
      </c>
      <c r="S13" s="52"/>
      <c r="T13" s="32" t="str">
        <f>IF(P_19号様式!FH2= "","",IF(VALUE(FIXED(P_19号様式!FH2,0,TRUE))&lt;&gt;P_19号様式!FH2,RIGHT(FIXED(P_19号様式!FH2,3,FALSE),4),""))</f>
        <v>.075</v>
      </c>
    </row>
    <row r="14" spans="1:20" s="28" customFormat="1" ht="12.75" customHeight="1" x14ac:dyDescent="0.15">
      <c r="B14" s="21"/>
      <c r="C14" s="22"/>
      <c r="D14" s="22"/>
      <c r="E14" s="22"/>
      <c r="F14" s="47" t="str">
        <f>IF(P_19号様式!N$2="","",TEXT(P_19号様式!N$2,"（#,##0.00）"))</f>
        <v>(19.68)</v>
      </c>
      <c r="G14" s="48"/>
      <c r="H14" s="22"/>
      <c r="I14" s="23"/>
      <c r="J14" s="22"/>
      <c r="K14" s="22"/>
      <c r="L14" s="47" t="str">
        <f>IF(P_19号様式!CP$2="","",TEXT(P_19号様式!CP$2,"（#,##0.00）"))</f>
        <v/>
      </c>
      <c r="M14" s="48"/>
      <c r="O14" s="14"/>
      <c r="P14" s="16"/>
      <c r="Q14" s="37"/>
      <c r="R14" s="25"/>
      <c r="S14" s="26"/>
      <c r="T14" s="27"/>
    </row>
    <row r="15" spans="1:20" s="28" customFormat="1" ht="18" customHeight="1" x14ac:dyDescent="0.15">
      <c r="B15" s="30" t="str">
        <f>IF(P_19号様式!K2="","",P_19号様式!K2)</f>
        <v>03</v>
      </c>
      <c r="C15" s="31"/>
      <c r="D15" s="49" t="str">
        <f>IF(P_19号様式!L2="","",P_19号様式!L2)</f>
        <v>立憲民主党</v>
      </c>
      <c r="E15" s="49"/>
      <c r="F15" s="34" t="str">
        <f>IF(P_19号様式!M2&lt;&gt; "",TEXT(INT(P_19号様式!M2),"#,##0"),"")</f>
        <v>414,604</v>
      </c>
      <c r="G15" s="32" t="str">
        <f>IF(P_19号様式!M2= "","",IF(VALUE(FIXED(P_19号様式!M2,0,TRUE))&lt;&gt;P_19号様式!M2,RIGHT(FIXED(P_19号様式!M2,3,FALSE),4),""))</f>
        <v>.494</v>
      </c>
      <c r="H15" s="33" t="str">
        <f>IF(P_19号様式!CM2="","",P_19号様式!CM2)</f>
        <v/>
      </c>
      <c r="I15" s="34"/>
      <c r="J15" s="49" t="str">
        <f>IF(P_19号様式!CN2="","",P_19号様式!CN2)</f>
        <v/>
      </c>
      <c r="K15" s="50"/>
      <c r="L15" s="34" t="str">
        <f>IF(P_19号様式!CO2&lt;&gt; "",TEXT(INT(P_19号様式!CO2),"#,##0"),"")</f>
        <v/>
      </c>
      <c r="M15" s="32" t="str">
        <f>IF(P_19号様式!CO2= "","",IF(VALUE(FIXED(P_19号様式!CO2,0,TRUE))&lt;&gt;P_19号様式!CO2,RIGHT(FIXED(P_19号様式!CO2,3,FALSE),4),""))</f>
        <v/>
      </c>
      <c r="O15" s="72" t="s">
        <v>13</v>
      </c>
      <c r="P15" s="73"/>
      <c r="Q15" s="74"/>
      <c r="R15" s="51" t="str">
        <f>IF(P_19号様式!FI2&lt;&gt; "",TEXT(INT(P_19号様式!FI2),"#,##0"),"")</f>
        <v>0</v>
      </c>
      <c r="S15" s="52"/>
      <c r="T15" s="32" t="str">
        <f>IF(P_19号様式!FI2= "","",IF(VALUE(FIXED(P_19号様式!FI2,0,TRUE))&lt;&gt;P_19号様式!FI2,RIGHT(FIXED(P_19号様式!FI2,3,FALSE),4),""))</f>
        <v/>
      </c>
    </row>
    <row r="16" spans="1:20" s="28" customFormat="1" ht="12.75" customHeight="1" x14ac:dyDescent="0.15">
      <c r="B16" s="21"/>
      <c r="C16" s="22"/>
      <c r="D16" s="22"/>
      <c r="E16" s="22"/>
      <c r="F16" s="47" t="str">
        <f>IF(P_19号様式!R$2="","",TEXT(P_19号様式!R$2,"（#,##0.00）"))</f>
        <v>(11.16)</v>
      </c>
      <c r="G16" s="48"/>
      <c r="H16" s="22"/>
      <c r="I16" s="23"/>
      <c r="J16" s="22"/>
      <c r="K16" s="22"/>
      <c r="L16" s="47" t="str">
        <f>IF(P_19号様式!CT$2="","",TEXT(P_19号様式!CT$2,"（#,##0.00）"))</f>
        <v/>
      </c>
      <c r="M16" s="48"/>
      <c r="O16" s="14"/>
      <c r="P16" s="16"/>
      <c r="Q16" s="37"/>
      <c r="R16" s="25"/>
      <c r="S16" s="26"/>
      <c r="T16" s="27"/>
    </row>
    <row r="17" spans="2:20" s="28" customFormat="1" ht="18" customHeight="1" x14ac:dyDescent="0.15">
      <c r="B17" s="30" t="str">
        <f>IF(P_19号様式!O2="","",P_19号様式!O2)</f>
        <v>04</v>
      </c>
      <c r="C17" s="31"/>
      <c r="D17" s="49" t="str">
        <f>IF(P_19号様式!P2="","",P_19号様式!P2)</f>
        <v>国民民主党</v>
      </c>
      <c r="E17" s="49"/>
      <c r="F17" s="34" t="str">
        <f>IF(P_19号様式!Q2&lt;&gt; "",TEXT(INT(P_19号様式!Q2),"#,##0"),"")</f>
        <v>235,169</v>
      </c>
      <c r="G17" s="32" t="str">
        <f>IF(P_19号様式!Q2= "","",IF(VALUE(FIXED(P_19号様式!Q2,0,TRUE))&lt;&gt;P_19号様式!Q2,RIGHT(FIXED(P_19号様式!Q2,3,FALSE),4),""))</f>
        <v>.431</v>
      </c>
      <c r="H17" s="33" t="str">
        <f>IF(P_19号様式!CQ2="","",P_19号様式!CQ2)</f>
        <v/>
      </c>
      <c r="I17" s="34"/>
      <c r="J17" s="49" t="str">
        <f>IF(P_19号様式!CR2="","",P_19号様式!CR2)</f>
        <v/>
      </c>
      <c r="K17" s="50"/>
      <c r="L17" s="34" t="str">
        <f>IF(P_19号様式!CS2&lt;&gt; "",TEXT(INT(P_19号様式!CS2),"#,##0"),"")</f>
        <v/>
      </c>
      <c r="M17" s="32" t="str">
        <f>IF(P_19号様式!CS2= "","",IF(VALUE(FIXED(P_19号様式!CS2,0,TRUE))&lt;&gt;P_19号様式!CS2,RIGHT(FIXED(P_19号様式!CS2,3,FALSE),4),""))</f>
        <v/>
      </c>
      <c r="O17" s="72" t="s">
        <v>14</v>
      </c>
      <c r="P17" s="73"/>
      <c r="Q17" s="74"/>
      <c r="R17" s="51" t="str">
        <f>IF(P_19号様式!FJ2&lt;&gt; "",TEXT(INT(P_19号様式!FJ2),"#,##0"),"")</f>
        <v>2,106,598</v>
      </c>
      <c r="S17" s="52"/>
      <c r="T17" s="32" t="str">
        <f>IF(P_19号様式!FJ2= "","",IF(VALUE(FIXED(P_19号様式!FJ2,0,TRUE))&lt;&gt;P_19号様式!FJ2,RIGHT(FIXED(P_19号様式!FJ2,3,FALSE),4),""))</f>
        <v/>
      </c>
    </row>
    <row r="18" spans="2:20" s="28" customFormat="1" ht="12.75" customHeight="1" x14ac:dyDescent="0.15">
      <c r="B18" s="21"/>
      <c r="C18" s="22"/>
      <c r="D18" s="22"/>
      <c r="E18" s="22"/>
      <c r="F18" s="47" t="str">
        <f>IF(P_19号様式!V$2="","",TEXT(P_19号様式!V$2,"（#,##0.00）"))</f>
        <v>(7.91)</v>
      </c>
      <c r="G18" s="48"/>
      <c r="H18" s="22"/>
      <c r="I18" s="23"/>
      <c r="J18" s="22"/>
      <c r="K18" s="22"/>
      <c r="L18" s="47" t="str">
        <f>IF(P_19号様式!CX$2="","",TEXT(P_19号様式!CX$2,"（#,##0.00）"))</f>
        <v/>
      </c>
      <c r="M18" s="48"/>
      <c r="O18" s="14"/>
      <c r="P18" s="16"/>
      <c r="Q18" s="37"/>
      <c r="R18" s="25"/>
      <c r="S18" s="26"/>
      <c r="T18" s="27"/>
    </row>
    <row r="19" spans="2:20" s="28" customFormat="1" ht="18" customHeight="1" x14ac:dyDescent="0.15">
      <c r="B19" s="30" t="str">
        <f>IF(P_19号様式!S2="","",P_19号様式!S2)</f>
        <v>05</v>
      </c>
      <c r="C19" s="31"/>
      <c r="D19" s="49" t="str">
        <f>IF(P_19号様式!T2="","",P_19号様式!T2)</f>
        <v>日本維新の会</v>
      </c>
      <c r="E19" s="49"/>
      <c r="F19" s="34" t="str">
        <f>IF(P_19号様式!U2&lt;&gt; "",TEXT(INT(P_19号様式!U2),"#,##0"),"")</f>
        <v>166,686</v>
      </c>
      <c r="G19" s="32" t="str">
        <f>IF(P_19号様式!U2= "","",IF(VALUE(FIXED(P_19号様式!U2,0,TRUE))&lt;&gt;P_19号様式!U2,RIGHT(FIXED(P_19号様式!U2,3,FALSE),4),""))</f>
        <v/>
      </c>
      <c r="H19" s="33" t="str">
        <f>IF(P_19号様式!CU2="","",P_19号様式!CU2)</f>
        <v/>
      </c>
      <c r="I19" s="34"/>
      <c r="J19" s="49" t="str">
        <f>IF(P_19号様式!CV2="","",P_19号様式!CV2)</f>
        <v/>
      </c>
      <c r="K19" s="50"/>
      <c r="L19" s="34" t="str">
        <f>IF(P_19号様式!CW2&lt;&gt; "",TEXT(INT(P_19号様式!CW2),"#,##0"),"")</f>
        <v/>
      </c>
      <c r="M19" s="32" t="str">
        <f>IF(P_19号様式!CW2= "","",IF(VALUE(FIXED(P_19号様式!CW2,0,TRUE))&lt;&gt;P_19号様式!CW2,RIGHT(FIXED(P_19号様式!CW2,3,FALSE),4),""))</f>
        <v/>
      </c>
      <c r="O19" s="72" t="s">
        <v>15</v>
      </c>
      <c r="P19" s="73"/>
      <c r="Q19" s="74"/>
      <c r="R19" s="51" t="str">
        <f>IF(P_19号様式!FK2&lt;&gt; "",TEXT(INT(P_19号様式!FK2),"#,##0"),"")</f>
        <v>59,970</v>
      </c>
      <c r="S19" s="52"/>
      <c r="T19" s="32" t="str">
        <f>IF(P_19号様式!FK2= "","",IF(VALUE(FIXED(P_19号様式!FK2,0,TRUE))&lt;&gt;P_19号様式!FK2,RIGHT(FIXED(P_19号様式!FK2,3,FALSE),4),""))</f>
        <v/>
      </c>
    </row>
    <row r="20" spans="2:20" s="28" customFormat="1" ht="12.75" customHeight="1" x14ac:dyDescent="0.15">
      <c r="B20" s="21"/>
      <c r="C20" s="22"/>
      <c r="D20" s="22"/>
      <c r="E20" s="22"/>
      <c r="F20" s="47" t="str">
        <f>IF(P_19号様式!Z$2="","",TEXT(P_19号様式!Z$2,"（#,##0.00）"))</f>
        <v>(2.46)</v>
      </c>
      <c r="G20" s="48"/>
      <c r="H20" s="22"/>
      <c r="I20" s="23"/>
      <c r="J20" s="22"/>
      <c r="K20" s="22"/>
      <c r="L20" s="47" t="str">
        <f>IF(P_19号様式!DB$2="","",TEXT(P_19号様式!DB$2,"（#,##0.00）"))</f>
        <v/>
      </c>
      <c r="M20" s="48"/>
      <c r="O20" s="14"/>
      <c r="P20" s="16"/>
      <c r="Q20" s="37"/>
      <c r="R20" s="25"/>
      <c r="S20" s="26"/>
      <c r="T20" s="27"/>
    </row>
    <row r="21" spans="2:20" s="28" customFormat="1" ht="18" customHeight="1" x14ac:dyDescent="0.15">
      <c r="B21" s="30" t="str">
        <f>IF(P_19号様式!W2="","",P_19号様式!W2)</f>
        <v>06</v>
      </c>
      <c r="C21" s="31"/>
      <c r="D21" s="49" t="str">
        <f>IF(P_19号様式!X2="","",P_19号様式!X2)</f>
        <v>社会民主党</v>
      </c>
      <c r="E21" s="49"/>
      <c r="F21" s="34" t="str">
        <f>IF(P_19号様式!Y2&lt;&gt; "",TEXT(INT(P_19号様式!Y2),"#,##0"),"")</f>
        <v>51,788</v>
      </c>
      <c r="G21" s="32" t="str">
        <f>IF(P_19号様式!Y2= "","",IF(VALUE(FIXED(P_19号様式!Y2,0,TRUE))&lt;&gt;P_19号様式!Y2,RIGHT(FIXED(P_19号様式!Y2,3,FALSE),4),""))</f>
        <v/>
      </c>
      <c r="H21" s="33" t="str">
        <f>IF(P_19号様式!CY2="","",P_19号様式!CY2)</f>
        <v/>
      </c>
      <c r="I21" s="34"/>
      <c r="J21" s="49" t="str">
        <f>IF(P_19号様式!CZ2="","",P_19号様式!CZ2)</f>
        <v/>
      </c>
      <c r="K21" s="50"/>
      <c r="L21" s="34" t="str">
        <f>IF(P_19号様式!DA2&lt;&gt; "",TEXT(INT(P_19号様式!DA2),"#,##0"),"")</f>
        <v/>
      </c>
      <c r="M21" s="32" t="str">
        <f>IF(P_19号様式!DA2= "","",IF(VALUE(FIXED(P_19号様式!DA2,0,TRUE))&lt;&gt;P_19号様式!DA2,RIGHT(FIXED(P_19号様式!DA2,3,FALSE),4),""))</f>
        <v/>
      </c>
      <c r="O21" s="72" t="s">
        <v>16</v>
      </c>
      <c r="P21" s="73"/>
      <c r="Q21" s="74"/>
      <c r="R21" s="51" t="str">
        <f>IF(P_19号様式!FL2&lt;&gt; "",TEXT(INT(P_19号様式!FL2),"#,##0"),"")</f>
        <v>2,166,568</v>
      </c>
      <c r="S21" s="52"/>
      <c r="T21" s="32" t="str">
        <f>IF(P_19号様式!FL2= "","",IF(VALUE(FIXED(P_19号様式!FL2,0,TRUE))&lt;&gt;P_19号様式!FL2,RIGHT(FIXED(P_19号様式!FL2,3,FALSE),4),""))</f>
        <v/>
      </c>
    </row>
    <row r="22" spans="2:20" s="28" customFormat="1" ht="12.75" customHeight="1" x14ac:dyDescent="0.15">
      <c r="B22" s="21"/>
      <c r="C22" s="22"/>
      <c r="D22" s="22"/>
      <c r="E22" s="22"/>
      <c r="F22" s="47" t="str">
        <f>IF(P_19号様式!AD$2="","",TEXT(P_19号様式!AD$2,"（#,##0.00）"))</f>
        <v>(25.27)</v>
      </c>
      <c r="G22" s="48"/>
      <c r="H22" s="22"/>
      <c r="I22" s="23"/>
      <c r="J22" s="22"/>
      <c r="K22" s="22"/>
      <c r="L22" s="47" t="str">
        <f>IF(P_19号様式!DF$2="","",TEXT(P_19号様式!DF$2,"（#,##0.00）"))</f>
        <v/>
      </c>
      <c r="M22" s="48"/>
      <c r="O22" s="14"/>
      <c r="P22" s="16"/>
      <c r="Q22" s="37"/>
      <c r="R22" s="25"/>
      <c r="S22" s="26"/>
      <c r="T22" s="27"/>
    </row>
    <row r="23" spans="2:20" s="28" customFormat="1" ht="18" customHeight="1" x14ac:dyDescent="0.15">
      <c r="B23" s="30" t="str">
        <f>IF(P_19号様式!AA2="","",P_19号様式!AA2)</f>
        <v>07</v>
      </c>
      <c r="C23" s="31"/>
      <c r="D23" s="49" t="str">
        <f>IF(P_19号様式!AB2="","",P_19号様式!AB2)</f>
        <v>自由民主党</v>
      </c>
      <c r="E23" s="49"/>
      <c r="F23" s="34" t="str">
        <f>IF(P_19号様式!AC2&lt;&gt; "",TEXT(INT(P_19号様式!AC2),"#,##0"),"")</f>
        <v>532,379</v>
      </c>
      <c r="G23" s="32" t="str">
        <f>IF(P_19号様式!AC2= "","",IF(VALUE(FIXED(P_19号様式!AC2,0,TRUE))&lt;&gt;P_19号様式!AC2,RIGHT(FIXED(P_19号様式!AC2,3,FALSE),4),""))</f>
        <v/>
      </c>
      <c r="H23" s="33" t="str">
        <f>IF(P_19号様式!DC2="","",P_19号様式!DC2)</f>
        <v/>
      </c>
      <c r="I23" s="34"/>
      <c r="J23" s="49" t="str">
        <f>IF(P_19号様式!DD2="","",P_19号様式!DD2)</f>
        <v/>
      </c>
      <c r="K23" s="50"/>
      <c r="L23" s="34" t="str">
        <f>IF(P_19号様式!DE2&lt;&gt; "",TEXT(INT(P_19号様式!DE2),"#,##0"),"")</f>
        <v/>
      </c>
      <c r="M23" s="32" t="str">
        <f>IF(P_19号様式!DE2= "","",IF(VALUE(FIXED(P_19号様式!DE2,0,TRUE))&lt;&gt;P_19号様式!DE2,RIGHT(FIXED(P_19号様式!DE2,3,FALSE),4),""))</f>
        <v/>
      </c>
      <c r="O23" s="72" t="s">
        <v>17</v>
      </c>
      <c r="P23" s="73"/>
      <c r="Q23" s="74"/>
      <c r="R23" s="51" t="str">
        <f>IF(P_19号様式!FM2&lt;&gt; "",TEXT(INT(P_19号様式!FM2),"#,##0"),"")</f>
        <v>53</v>
      </c>
      <c r="S23" s="52"/>
      <c r="T23" s="32" t="str">
        <f>IF(P_19号様式!FM2= "","",IF(VALUE(FIXED(P_19号様式!FM2,0,TRUE))&lt;&gt;P_19号様式!FM2,RIGHT(FIXED(P_19号様式!FM2,3,FALSE),4),""))</f>
        <v/>
      </c>
    </row>
    <row r="24" spans="2:20" s="28" customFormat="1" ht="12.75" customHeight="1" x14ac:dyDescent="0.15">
      <c r="B24" s="21"/>
      <c r="C24" s="22"/>
      <c r="D24" s="22"/>
      <c r="E24" s="22"/>
      <c r="F24" s="47" t="str">
        <f>IF(P_19号様式!AH$2="","",TEXT(P_19号様式!AH$2,"（#,##0.00）"))</f>
        <v>(15.10)</v>
      </c>
      <c r="G24" s="48"/>
      <c r="H24" s="22"/>
      <c r="I24" s="23"/>
      <c r="J24" s="22"/>
      <c r="K24" s="22"/>
      <c r="L24" s="47" t="str">
        <f>IF(P_19号様式!DJ$2="","",TEXT(P_19号様式!DJ$2,"（#,##0.00）"))</f>
        <v/>
      </c>
      <c r="M24" s="48"/>
      <c r="O24" s="14"/>
      <c r="P24" s="16"/>
      <c r="Q24" s="37"/>
      <c r="R24" s="25"/>
      <c r="S24" s="26"/>
      <c r="T24" s="27"/>
    </row>
    <row r="25" spans="2:20" s="28" customFormat="1" ht="18" customHeight="1" x14ac:dyDescent="0.15">
      <c r="B25" s="30" t="str">
        <f>IF(P_19号様式!AE2="","",P_19号様式!AE2)</f>
        <v>08</v>
      </c>
      <c r="C25" s="31"/>
      <c r="D25" s="49" t="str">
        <f>IF(P_19号様式!AF2="","",P_19号様式!AF2)</f>
        <v>公明党</v>
      </c>
      <c r="E25" s="49"/>
      <c r="F25" s="34" t="str">
        <f>IF(P_19号様式!AG2&lt;&gt; "",TEXT(INT(P_19号様式!AG2),"#,##0"),"")</f>
        <v>318,003</v>
      </c>
      <c r="G25" s="32" t="str">
        <f>IF(P_19号様式!AG2= "","",IF(VALUE(FIXED(P_19号様式!AG2,0,TRUE))&lt;&gt;P_19号様式!AG2,RIGHT(FIXED(P_19号様式!AG2,3,FALSE),4),""))</f>
        <v/>
      </c>
      <c r="H25" s="33" t="str">
        <f>IF(P_19号様式!DG2="","",P_19号様式!DG2)</f>
        <v/>
      </c>
      <c r="I25" s="34"/>
      <c r="J25" s="49" t="str">
        <f>IF(P_19号様式!DH2="","",P_19号様式!DH2)</f>
        <v/>
      </c>
      <c r="K25" s="50"/>
      <c r="L25" s="34" t="str">
        <f>IF(P_19号様式!DI2&lt;&gt; "",TEXT(INT(P_19号様式!DI2),"#,##0"),"")</f>
        <v/>
      </c>
      <c r="M25" s="32" t="str">
        <f>IF(P_19号様式!DI2= "","",IF(VALUE(FIXED(P_19号様式!DI2,0,TRUE))&lt;&gt;P_19号様式!DI2,RIGHT(FIXED(P_19号様式!DI2,3,FALSE),4),""))</f>
        <v/>
      </c>
      <c r="O25" s="72" t="s">
        <v>18</v>
      </c>
      <c r="P25" s="73"/>
      <c r="Q25" s="74"/>
      <c r="R25" s="51" t="str">
        <f>IF(P_19号様式!FN2&lt;&gt; "",TEXT(INT(P_19号様式!FN2),"#,##0"),"")</f>
        <v>2,166,621</v>
      </c>
      <c r="S25" s="52"/>
      <c r="T25" s="32" t="str">
        <f>IF(P_19号様式!FN2= "","",IF(VALUE(FIXED(P_19号様式!FN2,0,TRUE))&lt;&gt;P_19号様式!FN2,RIGHT(FIXED(P_19号様式!FN2,3,FALSE),4),""))</f>
        <v/>
      </c>
    </row>
    <row r="26" spans="2:20" s="28" customFormat="1" ht="12.75" customHeight="1" x14ac:dyDescent="0.15">
      <c r="B26" s="21"/>
      <c r="C26" s="22"/>
      <c r="D26" s="22"/>
      <c r="E26" s="22"/>
      <c r="F26" s="47" t="str">
        <f>IF(P_19号様式!AL$2="","",TEXT(P_19号様式!AL$2,"（#,##0.00）"))</f>
        <v>(4.99)</v>
      </c>
      <c r="G26" s="48"/>
      <c r="H26" s="22"/>
      <c r="I26" s="23"/>
      <c r="J26" s="22"/>
      <c r="K26" s="22"/>
      <c r="L26" s="47" t="str">
        <f>IF(P_19号様式!DN$2="","",TEXT(P_19号様式!DN$2,"（#,##0.00）"))</f>
        <v/>
      </c>
      <c r="M26" s="48"/>
      <c r="O26" s="14"/>
      <c r="P26" s="16"/>
      <c r="Q26" s="37"/>
      <c r="R26" s="38"/>
      <c r="S26" s="39"/>
      <c r="T26" s="40"/>
    </row>
    <row r="27" spans="2:20" s="28" customFormat="1" ht="18" customHeight="1" x14ac:dyDescent="0.15">
      <c r="B27" s="30" t="str">
        <f>IF(P_19号様式!AI2="","",P_19号様式!AI2)</f>
        <v>09</v>
      </c>
      <c r="C27" s="31"/>
      <c r="D27" s="49" t="str">
        <f>IF(P_19号様式!AJ2="","",P_19号様式!AJ2)</f>
        <v>参政党</v>
      </c>
      <c r="E27" s="49"/>
      <c r="F27" s="34" t="str">
        <f>IF(P_19号様式!AK2&lt;&gt; "",TEXT(INT(P_19号様式!AK2),"#,##0"),"")</f>
        <v>105,086</v>
      </c>
      <c r="G27" s="32" t="str">
        <f>IF(P_19号様式!AK2= "","",IF(VALUE(FIXED(P_19号様式!AK2,0,TRUE))&lt;&gt;P_19号様式!AK2,RIGHT(FIXED(P_19号様式!AK2,3,FALSE),4),""))</f>
        <v/>
      </c>
      <c r="H27" s="33" t="str">
        <f>IF(P_19号様式!DK2="","",P_19号様式!DK2)</f>
        <v/>
      </c>
      <c r="I27" s="34"/>
      <c r="J27" s="49" t="str">
        <f>IF(P_19号様式!DL2="","",P_19号様式!DL2)</f>
        <v/>
      </c>
      <c r="K27" s="50"/>
      <c r="L27" s="34" t="str">
        <f>IF(P_19号様式!DM2&lt;&gt; "",TEXT(INT(P_19号様式!DM2),"#,##0"),"")</f>
        <v/>
      </c>
      <c r="M27" s="32" t="str">
        <f>IF(P_19号様式!DM2= "","",IF(VALUE(FIXED(P_19号様式!DM2,0,TRUE))&lt;&gt;P_19号様式!DM2,RIGHT(FIXED(P_19号様式!DM2,3,FALSE),4),""))</f>
        <v/>
      </c>
      <c r="O27" s="72" t="s">
        <v>19</v>
      </c>
      <c r="P27" s="73"/>
      <c r="Q27" s="74"/>
      <c r="R27" s="53" t="str">
        <f>IF(P_19号様式!FO2&lt;&gt; "",TEXT(INT(P_19号様式!FO2),"#,##0"),"")</f>
        <v>100</v>
      </c>
      <c r="S27" s="54"/>
      <c r="T27" s="42" t="str">
        <f>IF(P_19号様式!FO2= "","",IF(VALUE(FIXED(P_19号様式!FO2,0,TRUE))&lt;&gt;P_19号様式!FO2,RIGHT(FIXED(P_19号様式!FO2,2,FALSE),3),".00"))</f>
        <v>.00</v>
      </c>
    </row>
    <row r="28" spans="2:20" s="28" customFormat="1" ht="12.75" customHeight="1" x14ac:dyDescent="0.15">
      <c r="B28" s="21"/>
      <c r="C28" s="22"/>
      <c r="D28" s="22"/>
      <c r="E28" s="22"/>
      <c r="F28" s="47" t="str">
        <f>IF(P_19号様式!AP$2="","",TEXT(P_19号様式!AP$2,"（#,##0.00）"))</f>
        <v/>
      </c>
      <c r="G28" s="48"/>
      <c r="H28" s="22"/>
      <c r="I28" s="23"/>
      <c r="J28" s="22"/>
      <c r="K28" s="22"/>
      <c r="L28" s="47" t="str">
        <f>IF(P_19号様式!DR$2="","",TEXT(P_19号様式!DR$2,"（#,##0.00）"))</f>
        <v/>
      </c>
      <c r="M28" s="48"/>
      <c r="P28" s="41"/>
    </row>
    <row r="29" spans="2:20" s="28" customFormat="1" ht="18" customHeight="1" x14ac:dyDescent="0.15">
      <c r="B29" s="30" t="str">
        <f>IF(P_19号様式!AM2="","",P_19号様式!AM2)</f>
        <v/>
      </c>
      <c r="C29" s="31"/>
      <c r="D29" s="49" t="str">
        <f>IF(P_19号様式!AN2="","",P_19号様式!AN2)</f>
        <v/>
      </c>
      <c r="E29" s="49"/>
      <c r="F29" s="34" t="str">
        <f>IF(P_19号様式!AO2&lt;&gt; "",TEXT(INT(P_19号様式!AO2),"#,##0"),"")</f>
        <v/>
      </c>
      <c r="G29" s="32" t="str">
        <f>IF(P_19号様式!AO2= "","",IF(VALUE(FIXED(P_19号様式!AO2,0,TRUE))&lt;&gt;P_19号様式!AO2,RIGHT(FIXED(P_19号様式!AO2,3,FALSE),4),""))</f>
        <v/>
      </c>
      <c r="H29" s="33" t="str">
        <f>IF(P_19号様式!DO2="","",P_19号様式!DO2)</f>
        <v/>
      </c>
      <c r="I29" s="34"/>
      <c r="J29" s="49" t="str">
        <f>IF(P_19号様式!DP2="","",P_19号様式!DP2)</f>
        <v/>
      </c>
      <c r="K29" s="50"/>
      <c r="L29" s="34" t="str">
        <f>IF(P_19号様式!DQ2&lt;&gt; "",TEXT(INT(P_19号様式!DQ2),"#,##0"),"")</f>
        <v/>
      </c>
      <c r="M29" s="32" t="str">
        <f>IF(P_19号様式!DQ2= "","",IF(VALUE(FIXED(P_19号様式!DQ2,0,TRUE))&lt;&gt;P_19号様式!DQ2,RIGHT(FIXED(P_19号様式!DQ2,3,FALSE),4),""))</f>
        <v/>
      </c>
      <c r="O29" s="18" t="s">
        <v>20</v>
      </c>
      <c r="P29" s="41"/>
    </row>
    <row r="30" spans="2:20" s="28" customFormat="1" ht="12.75" customHeight="1" x14ac:dyDescent="0.15">
      <c r="B30" s="21"/>
      <c r="C30" s="22"/>
      <c r="D30" s="22"/>
      <c r="E30" s="22"/>
      <c r="F30" s="47" t="str">
        <f>IF(P_19号様式!AT$2="","",TEXT(P_19号様式!AT$2,"（#,##0.00）"))</f>
        <v/>
      </c>
      <c r="G30" s="48"/>
      <c r="H30" s="22"/>
      <c r="I30" s="23"/>
      <c r="J30" s="22"/>
      <c r="K30" s="22"/>
      <c r="L30" s="47" t="str">
        <f>IF(P_19号様式!DV$2="","",TEXT(P_19号様式!DV$2,"（#,##0.00）"))</f>
        <v/>
      </c>
      <c r="M30" s="48"/>
      <c r="P30" s="41"/>
    </row>
    <row r="31" spans="2:20" s="28" customFormat="1" ht="18" customHeight="1" x14ac:dyDescent="0.15">
      <c r="B31" s="30" t="str">
        <f>IF(P_19号様式!AQ2="","",P_19号様式!AQ2)</f>
        <v/>
      </c>
      <c r="C31" s="31"/>
      <c r="D31" s="49" t="str">
        <f>IF(P_19号様式!AR2="","",P_19号様式!AR2)</f>
        <v/>
      </c>
      <c r="E31" s="49"/>
      <c r="F31" s="34" t="str">
        <f>IF(P_19号様式!AS2&lt;&gt; "",TEXT(INT(P_19号様式!AS2),"#,##0"),"")</f>
        <v/>
      </c>
      <c r="G31" s="32" t="str">
        <f>IF(P_19号様式!AS2= "","",IF(VALUE(FIXED(P_19号様式!AS2,0,TRUE))&lt;&gt;P_19号様式!AS2,RIGHT(FIXED(P_19号様式!AS2,3,FALSE),4),""))</f>
        <v/>
      </c>
      <c r="H31" s="33" t="str">
        <f>IF(P_19号様式!DS2="","",P_19号様式!DS2)</f>
        <v/>
      </c>
      <c r="I31" s="34"/>
      <c r="J31" s="49" t="str">
        <f>IF(P_19号様式!DT2="","",P_19号様式!DT2)</f>
        <v/>
      </c>
      <c r="K31" s="50"/>
      <c r="L31" s="34" t="str">
        <f>IF(P_19号様式!DU2&lt;&gt; "",TEXT(INT(P_19号様式!DU2),"#,##0"),"")</f>
        <v/>
      </c>
      <c r="M31" s="32" t="str">
        <f>IF(P_19号様式!DU2= "","",IF(VALUE(FIXED(P_19号様式!DU2,0,TRUE))&lt;&gt;P_19号様式!DU2,RIGHT(FIXED(P_19号様式!DU2,3,FALSE),4),""))</f>
        <v/>
      </c>
      <c r="O31" s="18" t="s">
        <v>21</v>
      </c>
      <c r="P31" s="41"/>
    </row>
    <row r="32" spans="2:20" s="28" customFormat="1" ht="12.75" customHeight="1" x14ac:dyDescent="0.15">
      <c r="B32" s="21"/>
      <c r="C32" s="22"/>
      <c r="D32" s="22"/>
      <c r="E32" s="22"/>
      <c r="F32" s="47" t="str">
        <f>IF(P_19号様式!AX$2="","",TEXT(P_19号様式!AX$2,"（#,##0.00）"))</f>
        <v/>
      </c>
      <c r="G32" s="48"/>
      <c r="H32" s="22"/>
      <c r="I32" s="23"/>
      <c r="J32" s="22"/>
      <c r="K32" s="22"/>
      <c r="L32" s="47" t="str">
        <f>IF(P_19号様式!DZ$2="","",TEXT(P_19号様式!DZ$2,"（#,##0.00）"))</f>
        <v/>
      </c>
      <c r="M32" s="48"/>
      <c r="P32" s="41"/>
    </row>
    <row r="33" spans="2:16" s="28" customFormat="1" ht="18" customHeight="1" x14ac:dyDescent="0.15">
      <c r="B33" s="30" t="str">
        <f>IF(P_19号様式!AU2="","",P_19号様式!AU2)</f>
        <v/>
      </c>
      <c r="C33" s="31"/>
      <c r="D33" s="49" t="str">
        <f>IF(P_19号様式!AV2="","",P_19号様式!AV2)</f>
        <v/>
      </c>
      <c r="E33" s="49"/>
      <c r="F33" s="34" t="str">
        <f>IF(P_19号様式!AW2&lt;&gt; "",TEXT(INT(P_19号様式!AW2),"#,##0"),"")</f>
        <v/>
      </c>
      <c r="G33" s="32" t="str">
        <f>IF(P_19号様式!AW2= "","",IF(VALUE(FIXED(P_19号様式!AW2,0,TRUE))&lt;&gt;P_19号様式!AW2,RIGHT(FIXED(P_19号様式!AW2,3,FALSE),4),""))</f>
        <v/>
      </c>
      <c r="H33" s="33" t="str">
        <f>IF(P_19号様式!DW2="","",P_19号様式!DW2)</f>
        <v/>
      </c>
      <c r="I33" s="34"/>
      <c r="J33" s="49" t="str">
        <f>IF(P_19号様式!DX2="","",P_19号様式!DX2)</f>
        <v/>
      </c>
      <c r="K33" s="50"/>
      <c r="L33" s="34" t="str">
        <f>IF(P_19号様式!DY2&lt;&gt; "",TEXT(INT(P_19号様式!DY2),"#,##0"),"")</f>
        <v/>
      </c>
      <c r="M33" s="32" t="str">
        <f>IF(P_19号様式!DY2= "","",IF(VALUE(FIXED(P_19号様式!DY2,0,TRUE))&lt;&gt;P_19号様式!DY2,RIGHT(FIXED(P_19号様式!DY2,3,FALSE),4),""))</f>
        <v/>
      </c>
      <c r="O33" s="18" t="s">
        <v>22</v>
      </c>
      <c r="P33" s="41"/>
    </row>
    <row r="34" spans="2:16" s="28" customFormat="1" ht="12.75" customHeight="1" x14ac:dyDescent="0.15">
      <c r="B34" s="21"/>
      <c r="C34" s="22"/>
      <c r="D34" s="22"/>
      <c r="E34" s="22"/>
      <c r="F34" s="47" t="str">
        <f>IF(P_19号様式!BB$2="","",TEXT(P_19号様式!BB$2,"（#,##0.00）"))</f>
        <v/>
      </c>
      <c r="G34" s="48"/>
      <c r="H34" s="22"/>
      <c r="I34" s="23"/>
      <c r="J34" s="22"/>
      <c r="K34" s="22"/>
      <c r="L34" s="47" t="str">
        <f>IF(P_19号様式!ED$2="","",TEXT(P_19号様式!ED$2,"（#,##0.00）"))</f>
        <v/>
      </c>
      <c r="M34" s="48"/>
      <c r="P34" s="41"/>
    </row>
    <row r="35" spans="2:16" s="28" customFormat="1" ht="18" customHeight="1" x14ac:dyDescent="0.15">
      <c r="B35" s="30" t="str">
        <f>IF(P_19号様式!AY2="","",P_19号様式!AY2)</f>
        <v/>
      </c>
      <c r="C35" s="31"/>
      <c r="D35" s="49" t="str">
        <f>IF(P_19号様式!AZ2="","",P_19号様式!AZ2)</f>
        <v/>
      </c>
      <c r="E35" s="49"/>
      <c r="F35" s="34" t="str">
        <f>IF(P_19号様式!BA2&lt;&gt; "",TEXT(INT(P_19号様式!BA2),"#,##0"),"")</f>
        <v/>
      </c>
      <c r="G35" s="32" t="str">
        <f>IF(P_19号様式!BA2= "","",IF(VALUE(FIXED(P_19号様式!BA2,0,TRUE))&lt;&gt;P_19号様式!BA2,RIGHT(FIXED(P_19号様式!BA2,3,FALSE),4),""))</f>
        <v/>
      </c>
      <c r="H35" s="33" t="str">
        <f>IF(P_19号様式!EA2="","",P_19号様式!EA2)</f>
        <v/>
      </c>
      <c r="I35" s="34"/>
      <c r="J35" s="49" t="str">
        <f>IF(P_19号様式!EB2="","",P_19号様式!EB2)</f>
        <v/>
      </c>
      <c r="K35" s="50"/>
      <c r="L35" s="34" t="str">
        <f>IF(P_19号様式!EC2&lt;&gt; "",TEXT(INT(P_19号様式!EC2),"#,##0"),"")</f>
        <v/>
      </c>
      <c r="M35" s="32" t="str">
        <f>IF(P_19号様式!EC2= "","",IF(VALUE(FIXED(P_19号様式!EC2,0,TRUE))&lt;&gt;P_19号様式!EC2,RIGHT(FIXED(P_19号様式!EC2,3,FALSE),4),""))</f>
        <v/>
      </c>
      <c r="P35" s="41"/>
    </row>
    <row r="36" spans="2:16" s="28" customFormat="1" ht="12.75" customHeight="1" x14ac:dyDescent="0.15">
      <c r="B36" s="21"/>
      <c r="C36" s="22"/>
      <c r="D36" s="22"/>
      <c r="E36" s="22"/>
      <c r="F36" s="47" t="str">
        <f>IF(P_19号様式!BF$2="","",TEXT(P_19号様式!BF$2,"（#,##0.00）"))</f>
        <v/>
      </c>
      <c r="G36" s="48"/>
      <c r="H36" s="22"/>
      <c r="I36" s="23"/>
      <c r="J36" s="22"/>
      <c r="K36" s="22"/>
      <c r="L36" s="47" t="str">
        <f>IF(P_19号様式!EH$2="","",TEXT(P_19号様式!EH$2,"（#,##0.00）"))</f>
        <v/>
      </c>
      <c r="M36" s="48"/>
      <c r="P36" s="41"/>
    </row>
    <row r="37" spans="2:16" s="28" customFormat="1" ht="18" customHeight="1" x14ac:dyDescent="0.15">
      <c r="B37" s="30" t="str">
        <f>IF(P_19号様式!BC2="","",P_19号様式!BC2)</f>
        <v/>
      </c>
      <c r="C37" s="31"/>
      <c r="D37" s="49" t="str">
        <f>IF(P_19号様式!BD2="","",P_19号様式!BD2)</f>
        <v/>
      </c>
      <c r="E37" s="49"/>
      <c r="F37" s="34" t="str">
        <f>IF(P_19号様式!BE2&lt;&gt; "",TEXT(INT(P_19号様式!BE2),"#,##0"),"")</f>
        <v/>
      </c>
      <c r="G37" s="32" t="str">
        <f>IF(P_19号様式!BE2= "","",IF(VALUE(FIXED(P_19号様式!BE2,0,TRUE))&lt;&gt;P_19号様式!BE2,RIGHT(FIXED(P_19号様式!BE2,3,FALSE),4),""))</f>
        <v/>
      </c>
      <c r="H37" s="33" t="str">
        <f>IF(P_19号様式!EE2="","",P_19号様式!EE2)</f>
        <v/>
      </c>
      <c r="I37" s="34"/>
      <c r="J37" s="49" t="str">
        <f>IF(P_19号様式!EF2="","",P_19号様式!EF2)</f>
        <v/>
      </c>
      <c r="K37" s="50"/>
      <c r="L37" s="34" t="str">
        <f>IF(P_19号様式!EG2&lt;&gt; "",TEXT(INT(P_19号様式!EG2),"#,##0"),"")</f>
        <v/>
      </c>
      <c r="M37" s="32" t="str">
        <f>IF(P_19号様式!EG2= "","",IF(VALUE(FIXED(P_19号様式!EG2,0,TRUE))&lt;&gt;P_19号様式!EG2,RIGHT(FIXED(P_19号様式!EG2,3,FALSE),4),""))</f>
        <v/>
      </c>
      <c r="P37" s="41"/>
    </row>
    <row r="38" spans="2:16" s="28" customFormat="1" ht="12.75" customHeight="1" x14ac:dyDescent="0.15">
      <c r="B38" s="21"/>
      <c r="C38" s="22"/>
      <c r="D38" s="22"/>
      <c r="E38" s="22"/>
      <c r="F38" s="47" t="str">
        <f>IF(P_19号様式!BJ$2="","",TEXT(P_19号様式!BJ$2,"（#,##0.00）"))</f>
        <v/>
      </c>
      <c r="G38" s="48"/>
      <c r="H38" s="22"/>
      <c r="I38" s="23"/>
      <c r="J38" s="22"/>
      <c r="K38" s="22"/>
      <c r="L38" s="47" t="str">
        <f>IF(P_19号様式!EL$2="","",TEXT(P_19号様式!EL$2,"（#,##0.00）"))</f>
        <v/>
      </c>
      <c r="M38" s="48"/>
      <c r="P38" s="41"/>
    </row>
    <row r="39" spans="2:16" s="28" customFormat="1" ht="18" customHeight="1" x14ac:dyDescent="0.15">
      <c r="B39" s="30" t="str">
        <f>IF(P_19号様式!BG2="","",P_19号様式!BG2)</f>
        <v/>
      </c>
      <c r="C39" s="31"/>
      <c r="D39" s="49" t="str">
        <f>IF(P_19号様式!BH2="","",P_19号様式!BH2)</f>
        <v/>
      </c>
      <c r="E39" s="49"/>
      <c r="F39" s="34" t="str">
        <f>IF(P_19号様式!BI2&lt;&gt; "",TEXT(INT(P_19号様式!BI2),"#,##0"),"")</f>
        <v/>
      </c>
      <c r="G39" s="32" t="str">
        <f>IF(P_19号様式!BI2= "","",IF(VALUE(FIXED(P_19号様式!BI2,0,TRUE))&lt;&gt;P_19号様式!BI2,RIGHT(FIXED(P_19号様式!BI2,3,FALSE),4),""))</f>
        <v/>
      </c>
      <c r="H39" s="33" t="str">
        <f>IF(P_19号様式!EI2="","",P_19号様式!EI2)</f>
        <v/>
      </c>
      <c r="I39" s="34"/>
      <c r="J39" s="49" t="str">
        <f>IF(P_19号様式!EJ2="","",P_19号様式!EJ2)</f>
        <v/>
      </c>
      <c r="K39" s="50"/>
      <c r="L39" s="34" t="str">
        <f>IF(P_19号様式!EK2&lt;&gt; "",TEXT(INT(P_19号様式!EK2),"#,##0"),"")</f>
        <v/>
      </c>
      <c r="M39" s="32" t="str">
        <f>IF(P_19号様式!EK2= "","",IF(VALUE(FIXED(P_19号様式!EK2,0,TRUE))&lt;&gt;P_19号様式!EK2,RIGHT(FIXED(P_19号様式!EK2,3,FALSE),4),""))</f>
        <v/>
      </c>
      <c r="P39" s="41"/>
    </row>
    <row r="40" spans="2:16" s="28" customFormat="1" ht="12.75" customHeight="1" x14ac:dyDescent="0.15">
      <c r="B40" s="21"/>
      <c r="C40" s="22"/>
      <c r="D40" s="22"/>
      <c r="E40" s="22"/>
      <c r="F40" s="47" t="str">
        <f>IF(P_19号様式!BN$2="","",TEXT(P_19号様式!BN$2,"（#,##0.00）"))</f>
        <v/>
      </c>
      <c r="G40" s="48"/>
      <c r="H40" s="22"/>
      <c r="I40" s="23"/>
      <c r="J40" s="22"/>
      <c r="K40" s="22"/>
      <c r="L40" s="47" t="str">
        <f>IF(P_19号様式!EP$2="","",TEXT(P_19号様式!EP$2,"（#,##0.00）"))</f>
        <v/>
      </c>
      <c r="M40" s="48"/>
      <c r="P40" s="41"/>
    </row>
    <row r="41" spans="2:16" s="28" customFormat="1" ht="18" customHeight="1" x14ac:dyDescent="0.15">
      <c r="B41" s="30" t="str">
        <f>IF(P_19号様式!BK2="","",P_19号様式!BK2)</f>
        <v/>
      </c>
      <c r="C41" s="31"/>
      <c r="D41" s="49" t="str">
        <f>IF(P_19号様式!BL2="","",P_19号様式!BL2)</f>
        <v/>
      </c>
      <c r="E41" s="49"/>
      <c r="F41" s="34" t="str">
        <f>IF(P_19号様式!BM2&lt;&gt; "",TEXT(INT(P_19号様式!BM2),"#,##0"),"")</f>
        <v/>
      </c>
      <c r="G41" s="32" t="str">
        <f>IF(P_19号様式!BM2= "","",IF(VALUE(FIXED(P_19号様式!BM2,0,TRUE))&lt;&gt;P_19号様式!BM2,RIGHT(FIXED(P_19号様式!BM2,3,FALSE),4),""))</f>
        <v/>
      </c>
      <c r="H41" s="33" t="str">
        <f>IF(P_19号様式!EM2="","",P_19号様式!EM2)</f>
        <v/>
      </c>
      <c r="I41" s="34"/>
      <c r="J41" s="49" t="str">
        <f>IF(P_19号様式!EN2="","",P_19号様式!EN2)</f>
        <v/>
      </c>
      <c r="K41" s="50"/>
      <c r="L41" s="34" t="str">
        <f>IF(P_19号様式!EO2&lt;&gt; "",TEXT(INT(P_19号様式!EO2),"#,##0"),"")</f>
        <v/>
      </c>
      <c r="M41" s="32" t="str">
        <f>IF(P_19号様式!EO2= "","",IF(VALUE(FIXED(P_19号様式!EO2,0,TRUE))&lt;&gt;P_19号様式!EO2,RIGHT(FIXED(P_19号様式!EO2,3,FALSE),4),""))</f>
        <v/>
      </c>
      <c r="P41" s="41"/>
    </row>
    <row r="42" spans="2:16" s="28" customFormat="1" ht="12.75" customHeight="1" x14ac:dyDescent="0.15">
      <c r="B42" s="21"/>
      <c r="C42" s="22"/>
      <c r="D42" s="22"/>
      <c r="E42" s="22"/>
      <c r="F42" s="47" t="str">
        <f>IF(P_19号様式!BR$2="","",TEXT(P_19号様式!BR$2,"（#,##0.00）"))</f>
        <v/>
      </c>
      <c r="G42" s="48"/>
      <c r="H42" s="22"/>
      <c r="I42" s="23"/>
      <c r="J42" s="22"/>
      <c r="K42" s="22"/>
      <c r="L42" s="47" t="str">
        <f>IF(P_19号様式!ET$2="","",TEXT(P_19号様式!ET$2,"（#,##0.00）"))</f>
        <v/>
      </c>
      <c r="M42" s="48"/>
      <c r="P42" s="41"/>
    </row>
    <row r="43" spans="2:16" s="28" customFormat="1" ht="18" customHeight="1" x14ac:dyDescent="0.15">
      <c r="B43" s="30" t="str">
        <f>IF(P_19号様式!BO2="","",P_19号様式!BO2)</f>
        <v/>
      </c>
      <c r="C43" s="31"/>
      <c r="D43" s="49" t="str">
        <f>IF(P_19号様式!BP2="","",P_19号様式!BP2)</f>
        <v/>
      </c>
      <c r="E43" s="49"/>
      <c r="F43" s="34" t="str">
        <f>IF(P_19号様式!BQ2&lt;&gt; "",TEXT(INT(P_19号様式!BQ2),"#,##0"),"")</f>
        <v/>
      </c>
      <c r="G43" s="32" t="str">
        <f>IF(P_19号様式!BQ2= "","",IF(VALUE(FIXED(P_19号様式!BQ2,0,TRUE))&lt;&gt;P_19号様式!BQ2,RIGHT(FIXED(P_19号様式!BQ2,3,FALSE),4),""))</f>
        <v/>
      </c>
      <c r="H43" s="33" t="str">
        <f>IF(P_19号様式!EQ2="","",P_19号様式!EQ2)</f>
        <v/>
      </c>
      <c r="I43" s="34"/>
      <c r="J43" s="49" t="str">
        <f>IF(P_19号様式!ER2="","",P_19号様式!ER2)</f>
        <v/>
      </c>
      <c r="K43" s="50"/>
      <c r="L43" s="34" t="str">
        <f>IF(P_19号様式!ES2&lt;&gt; "",TEXT(INT(P_19号様式!ES2),"#,##0"),"")</f>
        <v/>
      </c>
      <c r="M43" s="32" t="str">
        <f>IF(P_19号様式!ES2= "","",IF(VALUE(FIXED(P_19号様式!ES2,0,TRUE))&lt;&gt;P_19号様式!ES2,RIGHT(FIXED(P_19号様式!ES2,3,FALSE),4),""))</f>
        <v/>
      </c>
      <c r="P43" s="41"/>
    </row>
    <row r="44" spans="2:16" s="28" customFormat="1" ht="12.75" customHeight="1" x14ac:dyDescent="0.15">
      <c r="B44" s="21"/>
      <c r="C44" s="22"/>
      <c r="D44" s="22"/>
      <c r="E44" s="22"/>
      <c r="F44" s="47" t="str">
        <f>IF(P_19号様式!BV$2="","",TEXT(P_19号様式!BV$2,"（#,##0.00）"))</f>
        <v/>
      </c>
      <c r="G44" s="48"/>
      <c r="H44" s="22"/>
      <c r="I44" s="23"/>
      <c r="J44" s="22"/>
      <c r="K44" s="22"/>
      <c r="L44" s="47" t="str">
        <f>IF(P_19号様式!EX$2="","",TEXT(P_19号様式!EX$2,"（#,##0.00）"))</f>
        <v/>
      </c>
      <c r="M44" s="48"/>
      <c r="P44" s="41"/>
    </row>
    <row r="45" spans="2:16" s="28" customFormat="1" ht="18" customHeight="1" x14ac:dyDescent="0.15">
      <c r="B45" s="30" t="str">
        <f>IF(P_19号様式!BS2="","",P_19号様式!BS2)</f>
        <v/>
      </c>
      <c r="C45" s="31"/>
      <c r="D45" s="49" t="str">
        <f>IF(P_19号様式!BT2="","",P_19号様式!BT2)</f>
        <v/>
      </c>
      <c r="E45" s="49"/>
      <c r="F45" s="34" t="str">
        <f>IF(P_19号様式!BU2&lt;&gt; "",TEXT(INT(P_19号様式!BU2),"#,##0"),"")</f>
        <v/>
      </c>
      <c r="G45" s="32" t="str">
        <f>IF(P_19号様式!BU2= "","",IF(VALUE(FIXED(P_19号様式!BU2,0,TRUE))&lt;&gt;P_19号様式!BU2,RIGHT(FIXED(P_19号様式!BU2,3,FALSE),4),""))</f>
        <v/>
      </c>
      <c r="H45" s="33" t="str">
        <f>IF(P_19号様式!EU2="","",P_19号様式!EU2)</f>
        <v/>
      </c>
      <c r="I45" s="34"/>
      <c r="J45" s="49" t="str">
        <f>IF(P_19号様式!EV2="","",P_19号様式!EV2)</f>
        <v/>
      </c>
      <c r="K45" s="50"/>
      <c r="L45" s="34" t="str">
        <f>IF(P_19号様式!EW2&lt;&gt; "",TEXT(INT(P_19号様式!EW2),"#,##0"),"")</f>
        <v/>
      </c>
      <c r="M45" s="32" t="str">
        <f>IF(P_19号様式!EW2= "","",IF(VALUE(FIXED(P_19号様式!EW2,0,TRUE))&lt;&gt;P_19号様式!EW2,RIGHT(FIXED(P_19号様式!EW2,3,FALSE),4),""))</f>
        <v/>
      </c>
      <c r="P45" s="41"/>
    </row>
    <row r="46" spans="2:16" s="28" customFormat="1" ht="12.75" customHeight="1" x14ac:dyDescent="0.15">
      <c r="B46" s="21"/>
      <c r="C46" s="22"/>
      <c r="D46" s="22"/>
      <c r="E46" s="22"/>
      <c r="F46" s="47" t="str">
        <f>IF(P_19号様式!BZ$2="","",TEXT(P_19号様式!BZ$2,"（#,##0.00）"))</f>
        <v/>
      </c>
      <c r="G46" s="48"/>
      <c r="H46" s="22"/>
      <c r="I46" s="23"/>
      <c r="J46" s="22"/>
      <c r="K46" s="22"/>
      <c r="L46" s="47" t="str">
        <f>IF(P_19号様式!FB$2="","",TEXT(P_19号様式!FB$2,"（#,##0.00）"))</f>
        <v/>
      </c>
      <c r="M46" s="48"/>
      <c r="P46" s="41"/>
    </row>
    <row r="47" spans="2:16" s="28" customFormat="1" ht="18" customHeight="1" x14ac:dyDescent="0.15">
      <c r="B47" s="30" t="str">
        <f>IF(P_19号様式!BW2="","",P_19号様式!BW2)</f>
        <v/>
      </c>
      <c r="C47" s="31"/>
      <c r="D47" s="49" t="str">
        <f>IF(P_19号様式!BX2="","",P_19号様式!BX2)</f>
        <v/>
      </c>
      <c r="E47" s="49"/>
      <c r="F47" s="34" t="str">
        <f>IF(P_19号様式!BY2&lt;&gt; "",TEXT(INT(P_19号様式!BY2),"#,##0"),"")</f>
        <v/>
      </c>
      <c r="G47" s="32" t="str">
        <f>IF(P_19号様式!BY2= "","",IF(VALUE(FIXED(P_19号様式!BY2,0,TRUE))&lt;&gt;P_19号様式!BY2,RIGHT(FIXED(P_19号様式!BY2,3,FALSE),4),""))</f>
        <v/>
      </c>
      <c r="H47" s="33" t="str">
        <f>IF(P_19号様式!EY2="","",P_19号様式!EY2)</f>
        <v/>
      </c>
      <c r="I47" s="34"/>
      <c r="J47" s="49" t="str">
        <f>IF(P_19号様式!EZ2="","",P_19号様式!EZ2)</f>
        <v/>
      </c>
      <c r="K47" s="50"/>
      <c r="L47" s="34" t="str">
        <f>IF(P_19号様式!FA2&lt;&gt; "",TEXT(INT(P_19号様式!FA2),"#,##0"),"")</f>
        <v/>
      </c>
      <c r="M47" s="32" t="str">
        <f>IF(P_19号様式!FA2= "","",IF(VALUE(FIXED(P_19号様式!FA2,0,TRUE))&lt;&gt;P_19号様式!FA2,RIGHT(FIXED(P_19号様式!FA2,3,FALSE),4),""))</f>
        <v/>
      </c>
      <c r="P47" s="41"/>
    </row>
    <row r="48" spans="2:16" s="28" customFormat="1" ht="12.75" customHeight="1" x14ac:dyDescent="0.15">
      <c r="B48" s="21"/>
      <c r="C48" s="22"/>
      <c r="D48" s="22"/>
      <c r="E48" s="22"/>
      <c r="F48" s="47" t="str">
        <f>IF(P_19号様式!CD$2="","",TEXT(P_19号様式!CD$2,"（#,##0.00）"))</f>
        <v/>
      </c>
      <c r="G48" s="48"/>
      <c r="H48" s="22"/>
      <c r="I48" s="23"/>
      <c r="J48" s="22"/>
      <c r="K48" s="22"/>
      <c r="L48" s="47" t="str">
        <f>IF(P_19号様式!FF$2="","",TEXT(P_19号様式!FF$2,"（#,##0.00）"))</f>
        <v/>
      </c>
      <c r="M48" s="48"/>
      <c r="P48" s="41"/>
    </row>
    <row r="49" spans="2:16" s="28" customFormat="1" ht="18" customHeight="1" x14ac:dyDescent="0.15">
      <c r="B49" s="30" t="str">
        <f>IF(P_19号様式!CA2="","",P_19号様式!CA2)</f>
        <v/>
      </c>
      <c r="C49" s="31"/>
      <c r="D49" s="49" t="str">
        <f>IF(P_19号様式!CB2="","",P_19号様式!CB2)</f>
        <v/>
      </c>
      <c r="E49" s="49"/>
      <c r="F49" s="34" t="str">
        <f>IF(P_19号様式!CC2&lt;&gt; "",TEXT(INT(P_19号様式!CC2),"#,##0"),"")</f>
        <v/>
      </c>
      <c r="G49" s="32" t="str">
        <f>IF(P_19号様式!CC2= "","",IF(VALUE(FIXED(P_19号様式!CC2,0,TRUE))&lt;&gt;P_19号様式!CC2,RIGHT(FIXED(P_19号様式!CC2,3,FALSE),4),""))</f>
        <v/>
      </c>
      <c r="H49" s="33" t="str">
        <f>IF(P_19号様式!FC2="","",P_19号様式!FC2)</f>
        <v/>
      </c>
      <c r="I49" s="34"/>
      <c r="J49" s="49" t="str">
        <f>IF(P_19号様式!FD2="","",P_19号様式!FD2)</f>
        <v/>
      </c>
      <c r="K49" s="50"/>
      <c r="L49" s="34" t="str">
        <f>IF(P_19号様式!FE2&lt;&gt; "",TEXT(INT(P_19号様式!FE2),"#,##0"),"")</f>
        <v/>
      </c>
      <c r="M49" s="32" t="str">
        <f>IF(P_19号様式!FE2= "","",IF(VALUE(FIXED(P_19号様式!FE2,0,TRUE))&lt;&gt;P_19号様式!FE2,RIGHT(FIXED(P_19号様式!FE2,3,FALSE),4),""))</f>
        <v/>
      </c>
      <c r="P49" s="41"/>
    </row>
  </sheetData>
  <mergeCells count="116"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</mergeCells>
  <phoneticPr fontId="1"/>
  <pageMargins left="0.59055118110236227" right="0.19685039370078741" top="0.19685039370078741" bottom="0.27559055118110237" header="0.70866141732283472" footer="0.51181102362204722"/>
  <pageSetup paperSize="9" scale="83" fitToHeight="0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110535</v>
      </c>
      <c r="F2">
        <v>5.24708577219356</v>
      </c>
      <c r="G2" t="s">
        <v>202</v>
      </c>
      <c r="H2" t="s">
        <v>203</v>
      </c>
      <c r="I2">
        <v>172347</v>
      </c>
      <c r="J2">
        <v>8.1812954410842202</v>
      </c>
      <c r="K2" t="s">
        <v>204</v>
      </c>
      <c r="L2" t="s">
        <v>205</v>
      </c>
      <c r="M2">
        <v>414604.49400000001</v>
      </c>
      <c r="N2">
        <v>19.681235278915398</v>
      </c>
      <c r="O2" t="s">
        <v>206</v>
      </c>
      <c r="P2" t="s">
        <v>207</v>
      </c>
      <c r="Q2">
        <v>235169.43100000001</v>
      </c>
      <c r="R2">
        <v>11.163470171936099</v>
      </c>
      <c r="S2" t="s">
        <v>208</v>
      </c>
      <c r="T2" t="s">
        <v>209</v>
      </c>
      <c r="U2">
        <v>166686</v>
      </c>
      <c r="V2">
        <v>7.91256831794324</v>
      </c>
      <c r="W2" t="s">
        <v>210</v>
      </c>
      <c r="X2" t="s">
        <v>211</v>
      </c>
      <c r="Y2">
        <v>51788</v>
      </c>
      <c r="Z2">
        <v>2.4583713572204302</v>
      </c>
      <c r="AA2" t="s">
        <v>212</v>
      </c>
      <c r="AB2" t="s">
        <v>213</v>
      </c>
      <c r="AC2">
        <v>532379</v>
      </c>
      <c r="AD2">
        <v>25.271979701584499</v>
      </c>
      <c r="AE2" t="s">
        <v>214</v>
      </c>
      <c r="AF2" t="s">
        <v>215</v>
      </c>
      <c r="AG2">
        <v>318003</v>
      </c>
      <c r="AH2">
        <v>15.095571690549299</v>
      </c>
      <c r="AI2" t="s">
        <v>216</v>
      </c>
      <c r="AJ2" t="s">
        <v>217</v>
      </c>
      <c r="AK2">
        <v>105086</v>
      </c>
      <c r="AL2">
        <v>4.9884222685731503</v>
      </c>
      <c r="FG2">
        <v>2106597.9249999998</v>
      </c>
      <c r="FH2">
        <v>7.5000000000000094E-2</v>
      </c>
      <c r="FI2">
        <v>0</v>
      </c>
      <c r="FJ2">
        <v>2106598</v>
      </c>
      <c r="FK2">
        <v>59970</v>
      </c>
      <c r="FL2">
        <v>2166568</v>
      </c>
      <c r="FM2">
        <v>53</v>
      </c>
      <c r="FN2">
        <v>2166621</v>
      </c>
      <c r="FO2">
        <v>100</v>
      </c>
      <c r="FP2" t="s">
        <v>218</v>
      </c>
      <c r="FQ2" t="s">
        <v>219</v>
      </c>
      <c r="FS2" s="46">
        <v>0.15972222222222199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Xls_191_</vt:lpstr>
      <vt:lpstr>パラメタシート</vt:lpstr>
      <vt:lpstr>P_19号様式</vt:lpstr>
      <vt:lpstr>P_19号様式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2017-08-10T07:49:20Z</cp:lastPrinted>
  <dcterms:created xsi:type="dcterms:W3CDTF">2004-03-22T01:22:18Z</dcterms:created>
  <dcterms:modified xsi:type="dcterms:W3CDTF">2024-10-29T15:41:08Z</dcterms:modified>
</cp:coreProperties>
</file>