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福岡県選挙\elen\選挙帳票\"/>
    </mc:Choice>
  </mc:AlternateContent>
  <xr:revisionPtr revIDLastSave="0" documentId="13_ncr:1_{1798112F-6B8C-4421-A13C-4D1A1E3463E6}" xr6:coauthVersionLast="47" xr6:coauthVersionMax="47" xr10:uidLastSave="{00000000-0000-0000-0000-000000000000}"/>
  <bookViews>
    <workbookView xWindow="936" yWindow="444" windowWidth="22104" windowHeight="11916" xr2:uid="{00000000-000D-0000-FFFF-FFFF00000000}"/>
  </bookViews>
  <sheets>
    <sheet name="xls_112_" sheetId="3" r:id="rId1"/>
    <sheet name="パラメタシート" sheetId="4" state="hidden" r:id="rId2"/>
    <sheet name="P_11号2様式" sheetId="6" state="hidden" r:id="rId3"/>
  </sheets>
  <externalReferences>
    <externalReference r:id="rId4"/>
  </externalReferences>
  <definedNames>
    <definedName name="P_11号2様式">P_11号2様式!$A$1:$T$49</definedName>
    <definedName name="P_11号様式">#REF!</definedName>
    <definedName name="P_20号様式" localSheetId="0">#REF!</definedName>
    <definedName name="P_20号様式">#REF!</definedName>
    <definedName name="Sheet1">#REF!</definedName>
    <definedName name="第20号様式" localSheetId="0">xls_112_!#REF!</definedName>
    <definedName name="第20号様式" localSheetId="1">[1]第20号様式!#REF!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E22" i="3" l="1"/>
  <c r="D22" i="3"/>
  <c r="C22" i="3"/>
  <c r="A22" i="3"/>
  <c r="M21" i="3"/>
  <c r="L21" i="3"/>
  <c r="K21" i="3"/>
  <c r="J21" i="3"/>
  <c r="I21" i="3"/>
  <c r="H21" i="3"/>
  <c r="G21" i="3"/>
  <c r="F21" i="3"/>
  <c r="E21" i="3"/>
  <c r="D21" i="3"/>
  <c r="C21" i="3"/>
  <c r="A21" i="3"/>
  <c r="M20" i="3"/>
  <c r="L20" i="3"/>
  <c r="K20" i="3"/>
  <c r="J20" i="3"/>
  <c r="I20" i="3"/>
  <c r="H20" i="3"/>
  <c r="G20" i="3"/>
  <c r="F20" i="3"/>
  <c r="E20" i="3"/>
  <c r="D20" i="3"/>
  <c r="C20" i="3"/>
  <c r="A20" i="3"/>
  <c r="M19" i="3"/>
  <c r="L19" i="3"/>
  <c r="K19" i="3"/>
  <c r="J19" i="3"/>
  <c r="I19" i="3"/>
  <c r="H19" i="3"/>
  <c r="G19" i="3"/>
  <c r="F19" i="3"/>
  <c r="E19" i="3"/>
  <c r="D19" i="3"/>
  <c r="C19" i="3"/>
  <c r="A19" i="3"/>
  <c r="M18" i="3"/>
  <c r="L18" i="3"/>
  <c r="K18" i="3"/>
  <c r="J18" i="3"/>
  <c r="I18" i="3"/>
  <c r="H18" i="3"/>
  <c r="G18" i="3"/>
  <c r="F18" i="3"/>
  <c r="E18" i="3"/>
  <c r="D18" i="3"/>
  <c r="C18" i="3"/>
  <c r="A18" i="3"/>
  <c r="M17" i="3"/>
  <c r="L17" i="3"/>
  <c r="K17" i="3"/>
  <c r="J17" i="3"/>
  <c r="I17" i="3"/>
  <c r="H17" i="3"/>
  <c r="G17" i="3"/>
  <c r="F17" i="3"/>
  <c r="E17" i="3"/>
  <c r="D17" i="3"/>
  <c r="C17" i="3"/>
  <c r="A17" i="3"/>
  <c r="M16" i="3"/>
  <c r="L16" i="3"/>
  <c r="K16" i="3"/>
  <c r="J16" i="3"/>
  <c r="I16" i="3"/>
  <c r="H16" i="3"/>
  <c r="G16" i="3"/>
  <c r="F16" i="3"/>
  <c r="E16" i="3"/>
  <c r="D16" i="3"/>
  <c r="C16" i="3"/>
  <c r="A16" i="3"/>
  <c r="M15" i="3"/>
  <c r="L15" i="3"/>
  <c r="K15" i="3"/>
  <c r="J15" i="3"/>
  <c r="I15" i="3"/>
  <c r="H15" i="3"/>
  <c r="G15" i="3"/>
  <c r="F15" i="3"/>
  <c r="E15" i="3"/>
  <c r="D15" i="3"/>
  <c r="C15" i="3"/>
  <c r="A15" i="3"/>
  <c r="M14" i="3"/>
  <c r="L14" i="3"/>
  <c r="K14" i="3"/>
  <c r="J14" i="3"/>
  <c r="I14" i="3"/>
  <c r="H14" i="3"/>
  <c r="G14" i="3"/>
  <c r="F14" i="3"/>
  <c r="E14" i="3"/>
  <c r="D14" i="3"/>
  <c r="C14" i="3"/>
  <c r="A14" i="3"/>
  <c r="M13" i="3"/>
  <c r="L13" i="3"/>
  <c r="K13" i="3"/>
  <c r="J13" i="3"/>
  <c r="I13" i="3"/>
  <c r="H13" i="3"/>
  <c r="G13" i="3"/>
  <c r="F13" i="3"/>
  <c r="E13" i="3"/>
  <c r="D13" i="3"/>
  <c r="C13" i="3"/>
  <c r="A13" i="3"/>
  <c r="M12" i="3"/>
  <c r="L12" i="3"/>
  <c r="K12" i="3"/>
  <c r="J12" i="3"/>
  <c r="I12" i="3"/>
  <c r="H12" i="3"/>
  <c r="G12" i="3"/>
  <c r="F12" i="3"/>
  <c r="E12" i="3"/>
  <c r="D12" i="3"/>
  <c r="C12" i="3"/>
  <c r="A12" i="3"/>
  <c r="M11" i="3"/>
  <c r="L11" i="3"/>
  <c r="K11" i="3"/>
  <c r="J11" i="3"/>
  <c r="I11" i="3"/>
  <c r="H11" i="3"/>
  <c r="G11" i="3"/>
  <c r="F11" i="3"/>
  <c r="E11" i="3"/>
  <c r="D11" i="3"/>
  <c r="C11" i="3"/>
  <c r="A11" i="3"/>
  <c r="M10" i="3"/>
  <c r="L10" i="3"/>
  <c r="K10" i="3"/>
  <c r="J10" i="3"/>
  <c r="I10" i="3"/>
  <c r="H10" i="3"/>
  <c r="G10" i="3"/>
  <c r="F10" i="3"/>
  <c r="E10" i="3"/>
  <c r="D10" i="3"/>
  <c r="C10" i="3"/>
  <c r="A10" i="3"/>
  <c r="M9" i="3"/>
  <c r="L9" i="3"/>
  <c r="K9" i="3"/>
  <c r="J9" i="3"/>
  <c r="I9" i="3"/>
  <c r="H9" i="3"/>
  <c r="G9" i="3"/>
  <c r="F9" i="3"/>
  <c r="E9" i="3"/>
  <c r="D9" i="3"/>
  <c r="C9" i="3"/>
  <c r="A9" i="3"/>
  <c r="M8" i="3"/>
  <c r="L8" i="3"/>
  <c r="K8" i="3"/>
  <c r="J8" i="3"/>
  <c r="I8" i="3"/>
  <c r="H8" i="3"/>
  <c r="G8" i="3"/>
  <c r="F8" i="3"/>
  <c r="E8" i="3"/>
  <c r="D8" i="3"/>
  <c r="C8" i="3"/>
  <c r="A8" i="3"/>
  <c r="B5" i="3"/>
  <c r="K2" i="3"/>
  <c r="M55" i="3"/>
  <c r="L55" i="3"/>
  <c r="K55" i="3"/>
  <c r="J55" i="3"/>
  <c r="I55" i="3"/>
  <c r="H55" i="3"/>
  <c r="G55" i="3"/>
  <c r="F55" i="3"/>
  <c r="E55" i="3"/>
  <c r="D55" i="3"/>
  <c r="C55" i="3"/>
  <c r="A55" i="3"/>
  <c r="M54" i="3"/>
  <c r="L54" i="3"/>
  <c r="K54" i="3"/>
  <c r="J54" i="3"/>
  <c r="I54" i="3"/>
  <c r="H54" i="3"/>
  <c r="G54" i="3"/>
  <c r="F54" i="3"/>
  <c r="E54" i="3"/>
  <c r="D54" i="3"/>
  <c r="C54" i="3"/>
  <c r="A54" i="3"/>
  <c r="M53" i="3"/>
  <c r="L53" i="3"/>
  <c r="K53" i="3"/>
  <c r="J53" i="3"/>
  <c r="I53" i="3"/>
  <c r="H53" i="3"/>
  <c r="G53" i="3"/>
  <c r="F53" i="3"/>
  <c r="E53" i="3"/>
  <c r="D53" i="3"/>
  <c r="C53" i="3"/>
  <c r="A53" i="3"/>
  <c r="M52" i="3"/>
  <c r="L52" i="3"/>
  <c r="K52" i="3"/>
  <c r="J52" i="3"/>
  <c r="I52" i="3"/>
  <c r="H52" i="3"/>
  <c r="G52" i="3"/>
  <c r="F52" i="3"/>
  <c r="E52" i="3"/>
  <c r="D52" i="3"/>
  <c r="C52" i="3"/>
  <c r="A52" i="3"/>
  <c r="M51" i="3"/>
  <c r="L51" i="3"/>
  <c r="K51" i="3"/>
  <c r="J51" i="3"/>
  <c r="I51" i="3"/>
  <c r="H51" i="3"/>
  <c r="G51" i="3"/>
  <c r="F51" i="3"/>
  <c r="E51" i="3"/>
  <c r="D51" i="3"/>
  <c r="C51" i="3"/>
  <c r="A51" i="3"/>
  <c r="M50" i="3"/>
  <c r="L50" i="3"/>
  <c r="K50" i="3"/>
  <c r="J50" i="3"/>
  <c r="I50" i="3"/>
  <c r="H50" i="3"/>
  <c r="G50" i="3"/>
  <c r="F50" i="3"/>
  <c r="E50" i="3"/>
  <c r="D50" i="3"/>
  <c r="C50" i="3"/>
  <c r="A50" i="3"/>
  <c r="M49" i="3"/>
  <c r="L49" i="3"/>
  <c r="K49" i="3"/>
  <c r="J49" i="3"/>
  <c r="I49" i="3"/>
  <c r="H49" i="3"/>
  <c r="G49" i="3"/>
  <c r="F49" i="3"/>
  <c r="E49" i="3"/>
  <c r="D49" i="3"/>
  <c r="C49" i="3"/>
  <c r="A49" i="3"/>
  <c r="M48" i="3"/>
  <c r="L48" i="3"/>
  <c r="K48" i="3"/>
  <c r="J48" i="3"/>
  <c r="I48" i="3"/>
  <c r="H48" i="3"/>
  <c r="G48" i="3"/>
  <c r="F48" i="3"/>
  <c r="E48" i="3"/>
  <c r="D48" i="3"/>
  <c r="C48" i="3"/>
  <c r="A48" i="3"/>
  <c r="M47" i="3"/>
  <c r="L47" i="3"/>
  <c r="K47" i="3"/>
  <c r="J47" i="3"/>
  <c r="I47" i="3"/>
  <c r="H47" i="3"/>
  <c r="G47" i="3"/>
  <c r="F47" i="3"/>
  <c r="E47" i="3"/>
  <c r="D47" i="3"/>
  <c r="C47" i="3"/>
  <c r="A47" i="3"/>
  <c r="M46" i="3"/>
  <c r="L46" i="3"/>
  <c r="K46" i="3"/>
  <c r="J46" i="3"/>
  <c r="I46" i="3"/>
  <c r="H46" i="3"/>
  <c r="G46" i="3"/>
  <c r="F46" i="3"/>
  <c r="E46" i="3"/>
  <c r="D46" i="3"/>
  <c r="C46" i="3"/>
  <c r="A46" i="3"/>
  <c r="M45" i="3"/>
  <c r="L45" i="3"/>
  <c r="K45" i="3"/>
  <c r="J45" i="3"/>
  <c r="I45" i="3"/>
  <c r="H45" i="3"/>
  <c r="G45" i="3"/>
  <c r="F45" i="3"/>
  <c r="E45" i="3"/>
  <c r="D45" i="3"/>
  <c r="C45" i="3"/>
  <c r="A45" i="3"/>
  <c r="M44" i="3"/>
  <c r="L44" i="3"/>
  <c r="K44" i="3"/>
  <c r="J44" i="3"/>
  <c r="I44" i="3"/>
  <c r="H44" i="3"/>
  <c r="G44" i="3"/>
  <c r="F44" i="3"/>
  <c r="E44" i="3"/>
  <c r="D44" i="3"/>
  <c r="C44" i="3"/>
  <c r="A44" i="3"/>
  <c r="M43" i="3"/>
  <c r="L43" i="3"/>
  <c r="K43" i="3"/>
  <c r="J43" i="3"/>
  <c r="I43" i="3"/>
  <c r="H43" i="3"/>
  <c r="G43" i="3"/>
  <c r="F43" i="3"/>
  <c r="E43" i="3"/>
  <c r="D43" i="3"/>
  <c r="C43" i="3"/>
  <c r="A43" i="3"/>
  <c r="M42" i="3"/>
  <c r="L42" i="3"/>
  <c r="K42" i="3"/>
  <c r="J42" i="3"/>
  <c r="I42" i="3"/>
  <c r="H42" i="3"/>
  <c r="G42" i="3"/>
  <c r="F42" i="3"/>
  <c r="E42" i="3"/>
  <c r="D42" i="3"/>
  <c r="C42" i="3"/>
  <c r="A42" i="3"/>
  <c r="M41" i="3"/>
  <c r="L41" i="3"/>
  <c r="K41" i="3"/>
  <c r="J41" i="3"/>
  <c r="I41" i="3"/>
  <c r="H41" i="3"/>
  <c r="G41" i="3"/>
  <c r="F41" i="3"/>
  <c r="E41" i="3"/>
  <c r="D41" i="3"/>
  <c r="C41" i="3"/>
  <c r="A41" i="3"/>
  <c r="M40" i="3"/>
  <c r="L40" i="3"/>
  <c r="K40" i="3"/>
  <c r="J40" i="3"/>
  <c r="I40" i="3"/>
  <c r="H40" i="3"/>
  <c r="G40" i="3"/>
  <c r="F40" i="3"/>
  <c r="E40" i="3"/>
  <c r="D40" i="3"/>
  <c r="C40" i="3"/>
  <c r="A40" i="3"/>
  <c r="M39" i="3"/>
  <c r="L39" i="3"/>
  <c r="K39" i="3"/>
  <c r="J39" i="3"/>
  <c r="I39" i="3"/>
  <c r="H39" i="3"/>
  <c r="G39" i="3"/>
  <c r="F39" i="3"/>
  <c r="E39" i="3"/>
  <c r="D39" i="3"/>
  <c r="C39" i="3"/>
  <c r="A39" i="3"/>
  <c r="M38" i="3"/>
  <c r="L38" i="3"/>
  <c r="K38" i="3"/>
  <c r="J38" i="3"/>
  <c r="I38" i="3"/>
  <c r="H38" i="3"/>
  <c r="G38" i="3"/>
  <c r="F38" i="3"/>
  <c r="E38" i="3"/>
  <c r="D38" i="3"/>
  <c r="C38" i="3"/>
  <c r="A38" i="3"/>
  <c r="M37" i="3"/>
  <c r="L37" i="3"/>
  <c r="K37" i="3"/>
  <c r="J37" i="3"/>
  <c r="I37" i="3"/>
  <c r="H37" i="3"/>
  <c r="G37" i="3"/>
  <c r="F37" i="3"/>
  <c r="E37" i="3"/>
  <c r="D37" i="3"/>
  <c r="C37" i="3"/>
  <c r="A37" i="3"/>
  <c r="M36" i="3"/>
  <c r="L36" i="3"/>
  <c r="K36" i="3"/>
  <c r="J36" i="3"/>
  <c r="I36" i="3"/>
  <c r="H36" i="3"/>
  <c r="G36" i="3"/>
  <c r="F36" i="3"/>
  <c r="E36" i="3"/>
  <c r="D36" i="3"/>
  <c r="C36" i="3"/>
  <c r="A36" i="3"/>
  <c r="M35" i="3"/>
  <c r="L35" i="3"/>
  <c r="K35" i="3"/>
  <c r="J35" i="3"/>
  <c r="I35" i="3"/>
  <c r="H35" i="3"/>
  <c r="G35" i="3"/>
  <c r="F35" i="3"/>
  <c r="E35" i="3"/>
  <c r="D35" i="3"/>
  <c r="C35" i="3"/>
  <c r="A35" i="3"/>
  <c r="M34" i="3"/>
  <c r="L34" i="3"/>
  <c r="K34" i="3"/>
  <c r="J34" i="3"/>
  <c r="I34" i="3"/>
  <c r="H34" i="3"/>
  <c r="G34" i="3"/>
  <c r="F34" i="3"/>
  <c r="E34" i="3"/>
  <c r="D34" i="3"/>
  <c r="C34" i="3"/>
  <c r="A34" i="3"/>
  <c r="M33" i="3"/>
  <c r="L33" i="3"/>
  <c r="K33" i="3"/>
  <c r="J33" i="3"/>
  <c r="I33" i="3"/>
  <c r="H33" i="3"/>
  <c r="G33" i="3"/>
  <c r="F33" i="3"/>
  <c r="E33" i="3"/>
  <c r="D33" i="3"/>
  <c r="C33" i="3"/>
  <c r="A33" i="3"/>
  <c r="M32" i="3"/>
  <c r="L32" i="3"/>
  <c r="K32" i="3"/>
  <c r="J32" i="3"/>
  <c r="I32" i="3"/>
  <c r="H32" i="3"/>
  <c r="G32" i="3"/>
  <c r="F32" i="3"/>
  <c r="E32" i="3"/>
  <c r="D32" i="3"/>
  <c r="C32" i="3"/>
  <c r="A32" i="3"/>
  <c r="M31" i="3"/>
  <c r="L31" i="3"/>
  <c r="K31" i="3"/>
  <c r="J31" i="3"/>
  <c r="I31" i="3"/>
  <c r="H31" i="3"/>
  <c r="G31" i="3"/>
  <c r="F31" i="3"/>
  <c r="E31" i="3"/>
  <c r="D31" i="3"/>
  <c r="C31" i="3"/>
  <c r="A31" i="3"/>
  <c r="M30" i="3"/>
  <c r="L30" i="3"/>
  <c r="K30" i="3"/>
  <c r="J30" i="3"/>
  <c r="I30" i="3"/>
  <c r="H30" i="3"/>
  <c r="G30" i="3"/>
  <c r="F30" i="3"/>
  <c r="E30" i="3"/>
  <c r="D30" i="3"/>
  <c r="C30" i="3"/>
  <c r="A30" i="3"/>
  <c r="M29" i="3"/>
  <c r="L29" i="3"/>
  <c r="K29" i="3"/>
  <c r="J29" i="3"/>
  <c r="I29" i="3"/>
  <c r="H29" i="3"/>
  <c r="G29" i="3"/>
  <c r="F29" i="3"/>
  <c r="E29" i="3"/>
  <c r="D29" i="3"/>
  <c r="C29" i="3"/>
  <c r="A29" i="3"/>
  <c r="M28" i="3"/>
  <c r="L28" i="3"/>
  <c r="K28" i="3"/>
  <c r="J28" i="3"/>
  <c r="I28" i="3"/>
  <c r="H28" i="3"/>
  <c r="G28" i="3"/>
  <c r="F28" i="3"/>
  <c r="E28" i="3"/>
  <c r="D28" i="3"/>
  <c r="C28" i="3"/>
  <c r="A28" i="3"/>
  <c r="M27" i="3"/>
  <c r="L27" i="3"/>
  <c r="K27" i="3"/>
  <c r="J27" i="3"/>
  <c r="I27" i="3"/>
  <c r="H27" i="3"/>
  <c r="G27" i="3"/>
  <c r="F27" i="3"/>
  <c r="E27" i="3"/>
  <c r="D27" i="3"/>
  <c r="C27" i="3"/>
  <c r="A27" i="3"/>
  <c r="M26" i="3"/>
  <c r="L26" i="3"/>
  <c r="K26" i="3"/>
  <c r="J26" i="3"/>
  <c r="I26" i="3"/>
  <c r="H26" i="3"/>
  <c r="G26" i="3"/>
  <c r="F26" i="3"/>
  <c r="E26" i="3"/>
  <c r="D26" i="3"/>
  <c r="C26" i="3"/>
  <c r="A26" i="3"/>
  <c r="M25" i="3"/>
  <c r="L25" i="3"/>
  <c r="K25" i="3"/>
  <c r="J25" i="3"/>
  <c r="I25" i="3"/>
  <c r="H25" i="3"/>
  <c r="G25" i="3"/>
  <c r="F25" i="3"/>
  <c r="E25" i="3"/>
  <c r="D25" i="3"/>
  <c r="C25" i="3"/>
  <c r="A25" i="3"/>
  <c r="M24" i="3"/>
  <c r="L24" i="3"/>
  <c r="K24" i="3"/>
  <c r="J24" i="3"/>
  <c r="I24" i="3"/>
  <c r="H24" i="3"/>
  <c r="G24" i="3"/>
  <c r="F24" i="3"/>
  <c r="E24" i="3"/>
  <c r="D24" i="3"/>
  <c r="C24" i="3"/>
  <c r="A24" i="3"/>
  <c r="M23" i="3"/>
  <c r="L23" i="3"/>
  <c r="K23" i="3"/>
  <c r="J23" i="3"/>
  <c r="I23" i="3"/>
  <c r="H23" i="3"/>
  <c r="G23" i="3"/>
  <c r="F23" i="3"/>
  <c r="E23" i="3"/>
  <c r="D23" i="3"/>
  <c r="C23" i="3"/>
  <c r="A23" i="3"/>
  <c r="M22" i="3"/>
  <c r="L22" i="3"/>
  <c r="K22" i="3"/>
  <c r="J22" i="3"/>
  <c r="I22" i="3"/>
  <c r="H22" i="3"/>
  <c r="G22" i="3"/>
  <c r="F22" i="3"/>
  <c r="B4" i="3"/>
</calcChain>
</file>

<file path=xl/sharedStrings.xml><?xml version="1.0" encoding="utf-8"?>
<sst xmlns="http://schemas.openxmlformats.org/spreadsheetml/2006/main" count="207" uniqueCount="152">
  <si>
    <t>第11号の2様式</t>
  </si>
  <si>
    <t>（ 選　挙　区　別 ）</t>
  </si>
  <si>
    <t>市区町村名</t>
  </si>
  <si>
    <t>男</t>
  </si>
  <si>
    <t>女</t>
  </si>
  <si>
    <t>計</t>
  </si>
  <si>
    <t>執行日</t>
  </si>
  <si>
    <t>当　日　有　権　者　見　込　数</t>
    <phoneticPr fontId="1"/>
  </si>
  <si>
    <t>福　岡　県</t>
  </si>
  <si>
    <t>頁番号</t>
  </si>
  <si>
    <t>行番号</t>
  </si>
  <si>
    <t>市区町村名1</t>
  </si>
  <si>
    <t>男1</t>
  </si>
  <si>
    <t>女1</t>
  </si>
  <si>
    <t>計1</t>
  </si>
  <si>
    <t>市区町村名2</t>
  </si>
  <si>
    <t>男2</t>
  </si>
  <si>
    <t>女2</t>
  </si>
  <si>
    <t>計2</t>
  </si>
  <si>
    <t>市区町村名3</t>
  </si>
  <si>
    <t>男3</t>
  </si>
  <si>
    <t>女3</t>
  </si>
  <si>
    <t>計3</t>
  </si>
  <si>
    <t>市区町村名4</t>
  </si>
  <si>
    <t>男4</t>
  </si>
  <si>
    <t>女4</t>
  </si>
  <si>
    <t>計4</t>
  </si>
  <si>
    <t>選挙名</t>
  </si>
  <si>
    <t>現在日付</t>
  </si>
  <si>
    <t>（第１区）</t>
  </si>
  <si>
    <t>＊５区郡部  計</t>
  </si>
  <si>
    <t>（第９区）</t>
  </si>
  <si>
    <t>衆議院小選挙区選出議員選挙</t>
  </si>
  <si>
    <t>東区（１区）</t>
  </si>
  <si>
    <t>＊５区      計</t>
  </si>
  <si>
    <t>若松区</t>
  </si>
  <si>
    <t>博多区</t>
  </si>
  <si>
    <t>八幡東区</t>
  </si>
  <si>
    <t>＊１区      計</t>
  </si>
  <si>
    <t>（第６区）</t>
  </si>
  <si>
    <t>八幡西区</t>
  </si>
  <si>
    <t>久留米市</t>
  </si>
  <si>
    <t>戸畑区</t>
  </si>
  <si>
    <t>（第２区）</t>
  </si>
  <si>
    <t>大川市</t>
  </si>
  <si>
    <t>＊９区      計</t>
  </si>
  <si>
    <t>中央区</t>
  </si>
  <si>
    <t>小郡市</t>
  </si>
  <si>
    <t>南区（２区）</t>
  </si>
  <si>
    <t>うきは市</t>
  </si>
  <si>
    <t>（第１０区）</t>
  </si>
  <si>
    <t>城南区（２区）</t>
  </si>
  <si>
    <t>大刀洗町</t>
  </si>
  <si>
    <t>門司区</t>
  </si>
  <si>
    <t>＊２区      計</t>
  </si>
  <si>
    <t>＊三井郡    計</t>
  </si>
  <si>
    <t>小倉北区</t>
  </si>
  <si>
    <t>大木町</t>
  </si>
  <si>
    <t>小倉南区</t>
  </si>
  <si>
    <t>（第３区）</t>
  </si>
  <si>
    <t>＊三潴郡    計</t>
  </si>
  <si>
    <t>＊１０区    計</t>
  </si>
  <si>
    <t>城南区（３区）</t>
  </si>
  <si>
    <t>＊６区市部  計</t>
  </si>
  <si>
    <t>早良区</t>
  </si>
  <si>
    <t>＊６区郡部  計</t>
  </si>
  <si>
    <t>（第１１区）</t>
  </si>
  <si>
    <t>西区</t>
  </si>
  <si>
    <t>＊６区      計</t>
  </si>
  <si>
    <t>田川市</t>
  </si>
  <si>
    <t>＊３区福岡市計</t>
  </si>
  <si>
    <t>行橋市</t>
  </si>
  <si>
    <t>糸島市</t>
  </si>
  <si>
    <t>（第７区）</t>
  </si>
  <si>
    <t>豊前市</t>
  </si>
  <si>
    <t>＊３区      計</t>
  </si>
  <si>
    <t>大牟田市</t>
  </si>
  <si>
    <t>香春町</t>
  </si>
  <si>
    <t>柳川市</t>
  </si>
  <si>
    <t>添田町</t>
  </si>
  <si>
    <t>（第４区）</t>
  </si>
  <si>
    <t>八女市</t>
  </si>
  <si>
    <t>糸田町</t>
  </si>
  <si>
    <t>東区（４区）</t>
  </si>
  <si>
    <t>筑後市</t>
  </si>
  <si>
    <t>川崎町</t>
  </si>
  <si>
    <t>宗像市</t>
  </si>
  <si>
    <t>みやま市</t>
  </si>
  <si>
    <t>大任町</t>
  </si>
  <si>
    <t>古賀市</t>
  </si>
  <si>
    <t>広川町</t>
  </si>
  <si>
    <t>赤村</t>
  </si>
  <si>
    <t>福津市</t>
  </si>
  <si>
    <t>＊八女郡    計</t>
  </si>
  <si>
    <t>福智町</t>
  </si>
  <si>
    <t>宇美町</t>
  </si>
  <si>
    <t>＊７区市部  計</t>
  </si>
  <si>
    <t>＊田川郡    計</t>
  </si>
  <si>
    <t>篠栗町</t>
  </si>
  <si>
    <t>＊７区郡部  計</t>
  </si>
  <si>
    <t>苅田町</t>
  </si>
  <si>
    <t>志免町</t>
  </si>
  <si>
    <t>＊７区      計</t>
  </si>
  <si>
    <t>みやこ町</t>
  </si>
  <si>
    <t>須恵町</t>
  </si>
  <si>
    <t>＊京都郡    計</t>
  </si>
  <si>
    <t>新宮町</t>
  </si>
  <si>
    <t>（第８区）</t>
  </si>
  <si>
    <t>吉富町</t>
  </si>
  <si>
    <t>久山町</t>
  </si>
  <si>
    <t>直方市</t>
  </si>
  <si>
    <t>上毛町</t>
  </si>
  <si>
    <t>粕屋町</t>
  </si>
  <si>
    <t>飯塚市</t>
  </si>
  <si>
    <t>築上町</t>
  </si>
  <si>
    <t>＊糟屋郡    計</t>
  </si>
  <si>
    <t>中間市</t>
  </si>
  <si>
    <t>＊築上郡    計</t>
  </si>
  <si>
    <t>＊４区市部  計</t>
  </si>
  <si>
    <t>宮若市</t>
  </si>
  <si>
    <t>＊１１区市部計</t>
  </si>
  <si>
    <t>＊４区郡部  計</t>
  </si>
  <si>
    <t>嘉麻市</t>
  </si>
  <si>
    <t>＊１１区郡部計</t>
  </si>
  <si>
    <t>＊４区      計</t>
  </si>
  <si>
    <t>芦屋町</t>
  </si>
  <si>
    <t>＊１１区    計</t>
  </si>
  <si>
    <t>水巻町</t>
  </si>
  <si>
    <t>（第５区）</t>
  </si>
  <si>
    <t>岡垣町</t>
  </si>
  <si>
    <t>県    計</t>
  </si>
  <si>
    <t>南区（５区）</t>
  </si>
  <si>
    <t>遠賀町</t>
  </si>
  <si>
    <t>筑紫野市</t>
  </si>
  <si>
    <t>＊遠賀郡    計</t>
  </si>
  <si>
    <t>春日市</t>
  </si>
  <si>
    <t>小竹町</t>
  </si>
  <si>
    <t>大野城市</t>
  </si>
  <si>
    <t>鞍手町</t>
  </si>
  <si>
    <t>太宰府市</t>
  </si>
  <si>
    <t>＊鞍手郡    計</t>
  </si>
  <si>
    <t>朝倉市</t>
  </si>
  <si>
    <t>桂川町</t>
  </si>
  <si>
    <t>那珂川市</t>
  </si>
  <si>
    <t>＊嘉穂郡    計</t>
  </si>
  <si>
    <t>筑前町</t>
  </si>
  <si>
    <t>＊８区市部  計</t>
  </si>
  <si>
    <t>東峰村</t>
  </si>
  <si>
    <t>＊８区郡部  計</t>
  </si>
  <si>
    <t>＊朝倉郡    計</t>
  </si>
  <si>
    <t>＊８区      計</t>
  </si>
  <si>
    <t>＊５区市部 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</si>
</sst>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h&quot;  時  &quot;mm&quot;   分                     &quot;"/>
    <numFmt numFmtId="178" formatCode="[$-411]ggg&quot; &quot;e&quot; 年 &quot;m&quot; 月 &quot;d&quot; 日  　現在&quot;"/>
    <numFmt numFmtId="179" formatCode="[$-411]ggg\ \ e\ \ &quot;年&quot;\ \ m\ \ &quot;月&quot;\ \ d\ \ &quot;日　執行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0">
    <xf numFmtId="0" fontId="0" fillId="0" borderId="0" xfId="0"/>
    <xf numFmtId="0" fontId="2" fillId="0" borderId="0" xfId="1"/>
    <xf numFmtId="14" fontId="2" fillId="0" borderId="0" xfId="1" applyNumberFormat="1"/>
    <xf numFmtId="0" fontId="3" fillId="0" borderId="0" xfId="2" applyFont="1" applyAlignment="1">
      <alignment vertical="center" shrinkToFit="1"/>
    </xf>
    <xf numFmtId="14" fontId="0" fillId="0" borderId="0" xfId="0" applyNumberFormat="1"/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 shrinkToFit="1"/>
    </xf>
    <xf numFmtId="0" fontId="7" fillId="0" borderId="0" xfId="2" applyFont="1" applyAlignment="1">
      <alignment horizontal="left" vertical="center" shrinkToFit="1"/>
    </xf>
    <xf numFmtId="0" fontId="9" fillId="0" borderId="0" xfId="2" applyFont="1" applyAlignment="1">
      <alignment vertical="center" shrinkToFit="1"/>
    </xf>
    <xf numFmtId="0" fontId="7" fillId="0" borderId="0" xfId="2" applyFont="1" applyAlignment="1">
      <alignment horizontal="right" vertical="center" shrinkToFit="1"/>
    </xf>
    <xf numFmtId="0" fontId="9" fillId="0" borderId="0" xfId="2" applyFont="1" applyAlignment="1">
      <alignment horizontal="left" vertical="center" shrinkToFit="1"/>
    </xf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 applyProtection="1">
      <alignment horizontal="center" vertical="center"/>
      <protection hidden="1"/>
    </xf>
    <xf numFmtId="0" fontId="4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176" fontId="6" fillId="0" borderId="2" xfId="2" applyNumberFormat="1" applyFont="1" applyBorder="1" applyAlignment="1">
      <alignment horizontal="right" vertical="center" shrinkToFit="1"/>
    </xf>
    <xf numFmtId="176" fontId="12" fillId="0" borderId="2" xfId="2" applyNumberFormat="1" applyFont="1" applyBorder="1" applyAlignment="1">
      <alignment horizontal="left" vertical="center" shrinkToFit="1"/>
    </xf>
    <xf numFmtId="0" fontId="9" fillId="0" borderId="0" xfId="2" applyFont="1" applyAlignment="1">
      <alignment vertical="center" wrapText="1"/>
    </xf>
    <xf numFmtId="0" fontId="10" fillId="0" borderId="0" xfId="2" applyFont="1" applyAlignment="1">
      <alignment vertical="center" shrinkToFit="1"/>
    </xf>
    <xf numFmtId="0" fontId="12" fillId="0" borderId="1" xfId="2" applyFont="1" applyBorder="1" applyAlignment="1">
      <alignment horizontal="left" vertical="center" shrinkToFit="1"/>
    </xf>
    <xf numFmtId="0" fontId="7" fillId="0" borderId="0" xfId="2" applyFont="1" applyAlignment="1">
      <alignment horizontal="left" vertical="center"/>
    </xf>
    <xf numFmtId="179" fontId="7" fillId="0" borderId="0" xfId="2" applyNumberFormat="1" applyFont="1" applyAlignment="1">
      <alignment horizontal="center" vertical="center"/>
    </xf>
    <xf numFmtId="177" fontId="10" fillId="0" borderId="0" xfId="2" applyNumberFormat="1" applyFont="1" applyAlignment="1">
      <alignment horizontal="center" vertical="center" shrinkToFit="1"/>
    </xf>
    <xf numFmtId="178" fontId="10" fillId="0" borderId="0" xfId="2" applyNumberFormat="1" applyFont="1" applyAlignment="1">
      <alignment horizontal="center" vertical="center"/>
    </xf>
    <xf numFmtId="0" fontId="9" fillId="0" borderId="0" xfId="2" applyFont="1" applyAlignment="1">
      <alignment horizontal="center" vertical="center" wrapText="1"/>
    </xf>
    <xf numFmtId="0" fontId="10" fillId="0" borderId="0" xfId="2" applyFont="1" applyAlignment="1">
      <alignment horizontal="center" vertical="center" shrinkToFit="1"/>
    </xf>
    <xf numFmtId="0" fontId="8" fillId="0" borderId="0" xfId="2" applyFont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0" fontId="12" fillId="0" borderId="2" xfId="2" applyFont="1" applyBorder="1" applyAlignment="1">
      <alignment horizontal="left" vertical="center" shrinkToFit="1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M55"/>
  <sheetViews>
    <sheetView tabSelected="1" zoomScale="75" workbookViewId="0"/>
  </sheetViews>
  <sheetFormatPr defaultColWidth="10.33203125" defaultRowHeight="13.2" x14ac:dyDescent="0.15"/>
  <cols>
    <col min="1" max="2" width="10.6640625" style="3" customWidth="1"/>
    <col min="3" max="5" width="12.6640625" style="3" customWidth="1"/>
    <col min="6" max="6" width="20.6640625" style="5" customWidth="1"/>
    <col min="7" max="9" width="12.6640625" style="3" customWidth="1"/>
    <col min="10" max="10" width="20.6640625" style="5" customWidth="1"/>
    <col min="11" max="13" width="12.6640625" style="3" customWidth="1"/>
    <col min="14" max="16384" width="10.33203125" style="3"/>
  </cols>
  <sheetData>
    <row r="1" spans="1:13" s="6" customFormat="1" ht="5.25" customHeight="1" x14ac:dyDescent="0.15">
      <c r="F1" s="7"/>
      <c r="J1" s="7"/>
    </row>
    <row r="2" spans="1:13" s="6" customFormat="1" ht="16.5" customHeight="1" x14ac:dyDescent="0.15">
      <c r="A2" s="27" t="s">
        <v>0</v>
      </c>
      <c r="B2" s="27"/>
      <c r="C2" s="27"/>
      <c r="F2" s="25" t="s">
        <v>7</v>
      </c>
      <c r="G2" s="25"/>
      <c r="H2" s="25"/>
      <c r="I2" s="25"/>
      <c r="J2" s="25"/>
      <c r="K2" s="24">
        <f>IF(P_11号2様式!T2="","     年   月   日　現在",P_11号2様式!T2)</f>
        <v>45595</v>
      </c>
      <c r="L2" s="24"/>
      <c r="M2" s="24"/>
    </row>
    <row r="3" spans="1:13" s="6" customFormat="1" ht="7.5" customHeight="1" x14ac:dyDescent="0.15">
      <c r="A3" s="8"/>
      <c r="F3" s="25"/>
      <c r="G3" s="25"/>
      <c r="H3" s="25"/>
      <c r="I3" s="25"/>
      <c r="J3" s="25"/>
      <c r="K3" s="18"/>
      <c r="L3" s="18"/>
    </row>
    <row r="4" spans="1:13" s="6" customFormat="1" ht="15" customHeight="1" x14ac:dyDescent="0.15">
      <c r="B4" s="22">
        <f>IF(パラメタシート!B1="","     年   月   日　執行",パラメタシート!B1)</f>
        <v>45592</v>
      </c>
      <c r="C4" s="22"/>
      <c r="D4" s="22"/>
      <c r="E4" s="22"/>
      <c r="F4" s="25"/>
      <c r="G4" s="25"/>
      <c r="H4" s="25"/>
      <c r="I4" s="25"/>
      <c r="J4" s="25"/>
      <c r="K4" s="18"/>
      <c r="L4" s="18"/>
      <c r="M4" s="9"/>
    </row>
    <row r="5" spans="1:13" s="6" customFormat="1" ht="14.25" customHeight="1" x14ac:dyDescent="0.15">
      <c r="B5" s="21" t="str">
        <f>P_11号2様式!S2</f>
        <v>衆議院小選挙区選出議員選挙</v>
      </c>
      <c r="C5" s="21"/>
      <c r="D5" s="21"/>
      <c r="E5" s="21"/>
      <c r="F5" s="10"/>
      <c r="G5" s="26" t="s">
        <v>1</v>
      </c>
      <c r="H5" s="26"/>
      <c r="I5" s="26"/>
      <c r="J5" s="19"/>
      <c r="K5" s="19"/>
      <c r="L5" s="23" t="s">
        <v>8</v>
      </c>
      <c r="M5" s="23"/>
    </row>
    <row r="6" spans="1:13" s="13" customFormat="1" ht="10.5" customHeight="1" x14ac:dyDescent="0.15">
      <c r="F6" s="15"/>
      <c r="J6" s="15"/>
    </row>
    <row r="7" spans="1:13" s="13" customFormat="1" ht="36" customHeight="1" x14ac:dyDescent="0.15">
      <c r="A7" s="28" t="s">
        <v>2</v>
      </c>
      <c r="B7" s="28"/>
      <c r="C7" s="11" t="s">
        <v>3</v>
      </c>
      <c r="D7" s="12" t="s">
        <v>4</v>
      </c>
      <c r="E7" s="12" t="s">
        <v>5</v>
      </c>
      <c r="F7" s="12" t="s">
        <v>2</v>
      </c>
      <c r="G7" s="11" t="s">
        <v>3</v>
      </c>
      <c r="H7" s="12" t="s">
        <v>4</v>
      </c>
      <c r="I7" s="12" t="s">
        <v>5</v>
      </c>
      <c r="J7" s="12" t="s">
        <v>2</v>
      </c>
      <c r="K7" s="11" t="s">
        <v>3</v>
      </c>
      <c r="L7" s="12" t="s">
        <v>4</v>
      </c>
      <c r="M7" s="12" t="s">
        <v>5</v>
      </c>
    </row>
    <row r="8" spans="1:13" s="14" customFormat="1" ht="12.75" customHeight="1" x14ac:dyDescent="0.15">
      <c r="A8" s="29" t="str">
        <f>IF(P_11号2様式!C2="","",P_11号2様式!C2)</f>
        <v>（第１区）</v>
      </c>
      <c r="B8" s="29"/>
      <c r="C8" s="16" t="str">
        <f>IF(P_11号2様式!D2="","",P_11号2様式!D2)</f>
        <v/>
      </c>
      <c r="D8" s="16" t="str">
        <f>IF(P_11号2様式!E2="","",P_11号2様式!E2)</f>
        <v/>
      </c>
      <c r="E8" s="16" t="str">
        <f>IF(P_11号2様式!F2="","",P_11号2様式!F2)</f>
        <v/>
      </c>
      <c r="F8" s="17" t="str">
        <f>IF(P_11号2様式!G2="","",P_11号2様式!G2)</f>
        <v>＊５区郡部  計</v>
      </c>
      <c r="G8" s="16">
        <f>IF(P_11号2様式!H2="","",P_11号2様式!H2)</f>
        <v>12633</v>
      </c>
      <c r="H8" s="16">
        <f>IF(P_11号2様式!I2="","",P_11号2様式!I2)</f>
        <v>13948</v>
      </c>
      <c r="I8" s="16">
        <f>IF(P_11号2様式!J2="","",P_11号2様式!J2)</f>
        <v>26581</v>
      </c>
      <c r="J8" s="17" t="str">
        <f>IF(P_11号2様式!K2="","",P_11号2様式!K2)</f>
        <v>（第９区）</v>
      </c>
      <c r="K8" s="16" t="str">
        <f>IF(P_11号2様式!L2="","",P_11号2様式!L2)</f>
        <v/>
      </c>
      <c r="L8" s="16" t="str">
        <f>IF(P_11号2様式!M2="","",P_11号2様式!M2)</f>
        <v/>
      </c>
      <c r="M8" s="16" t="str">
        <f>IF(P_11号2様式!N2="","",P_11号2様式!N2)</f>
        <v/>
      </c>
    </row>
    <row r="9" spans="1:13" s="14" customFormat="1" ht="12.75" customHeight="1" x14ac:dyDescent="0.15">
      <c r="A9" s="20" t="str">
        <f>IF(P_11号2様式!C3="","",P_11号2様式!C3)</f>
        <v>東区（１区）</v>
      </c>
      <c r="B9" s="20"/>
      <c r="C9" s="16">
        <f>IF(P_11号2様式!D3="","",P_11号2様式!D3)</f>
        <v>113001</v>
      </c>
      <c r="D9" s="16">
        <f>IF(P_11号2様式!E3="","",P_11号2様式!E3)</f>
        <v>123157</v>
      </c>
      <c r="E9" s="16">
        <f>IF(P_11号2様式!F3="","",P_11号2様式!F3)</f>
        <v>236158</v>
      </c>
      <c r="F9" s="17" t="str">
        <f>IF(P_11号2様式!G3="","",P_11号2様式!G3)</f>
        <v>＊５区      計</v>
      </c>
      <c r="G9" s="16">
        <f>IF(P_11号2様式!H3="","",P_11号2様式!H3)</f>
        <v>214317</v>
      </c>
      <c r="H9" s="16">
        <f>IF(P_11号2様式!I3="","",P_11号2様式!I3)</f>
        <v>239381</v>
      </c>
      <c r="I9" s="16">
        <f>IF(P_11号2様式!J3="","",P_11号2様式!J3)</f>
        <v>453698</v>
      </c>
      <c r="J9" s="17" t="str">
        <f>IF(P_11号2様式!K3="","",P_11号2様式!K3)</f>
        <v>若松区</v>
      </c>
      <c r="K9" s="16">
        <f>IF(P_11号2様式!L3="","",P_11号2様式!L3)</f>
        <v>30979</v>
      </c>
      <c r="L9" s="16">
        <f>IF(P_11号2様式!M3="","",P_11号2様式!M3)</f>
        <v>34769</v>
      </c>
      <c r="M9" s="16">
        <f>IF(P_11号2様式!N3="","",P_11号2様式!N3)</f>
        <v>65748</v>
      </c>
    </row>
    <row r="10" spans="1:13" s="14" customFormat="1" ht="12.75" customHeight="1" x14ac:dyDescent="0.15">
      <c r="A10" s="20" t="str">
        <f>IF(P_11号2様式!C4="","",P_11号2様式!C4)</f>
        <v>博多区</v>
      </c>
      <c r="B10" s="20"/>
      <c r="C10" s="16">
        <f>IF(P_11号2様式!D4="","",P_11号2様式!D4)</f>
        <v>97666</v>
      </c>
      <c r="D10" s="16">
        <f>IF(P_11号2様式!E4="","",P_11号2様式!E4)</f>
        <v>106681</v>
      </c>
      <c r="E10" s="16">
        <f>IF(P_11号2様式!F4="","",P_11号2様式!F4)</f>
        <v>204347</v>
      </c>
      <c r="F10" s="17" t="str">
        <f>IF(P_11号2様式!G4="","",P_11号2様式!G4)</f>
        <v/>
      </c>
      <c r="G10" s="16" t="str">
        <f>IF(P_11号2様式!H4="","",P_11号2様式!H4)</f>
        <v/>
      </c>
      <c r="H10" s="16" t="str">
        <f>IF(P_11号2様式!I4="","",P_11号2様式!I4)</f>
        <v/>
      </c>
      <c r="I10" s="16" t="str">
        <f>IF(P_11号2様式!J4="","",P_11号2様式!J4)</f>
        <v/>
      </c>
      <c r="J10" s="17" t="str">
        <f>IF(P_11号2様式!K4="","",P_11号2様式!K4)</f>
        <v>八幡東区</v>
      </c>
      <c r="K10" s="16">
        <f>IF(P_11号2様式!L4="","",P_11号2様式!L4)</f>
        <v>24783</v>
      </c>
      <c r="L10" s="16">
        <f>IF(P_11号2様式!M4="","",P_11号2様式!M4)</f>
        <v>28378</v>
      </c>
      <c r="M10" s="16">
        <f>IF(P_11号2様式!N4="","",P_11号2様式!N4)</f>
        <v>53161</v>
      </c>
    </row>
    <row r="11" spans="1:13" s="14" customFormat="1" ht="12.75" customHeight="1" x14ac:dyDescent="0.15">
      <c r="A11" s="20" t="str">
        <f>IF(P_11号2様式!C5="","",P_11号2様式!C5)</f>
        <v>＊１区      計</v>
      </c>
      <c r="B11" s="20"/>
      <c r="C11" s="16">
        <f>IF(P_11号2様式!D5="","",P_11号2様式!D5)</f>
        <v>210667</v>
      </c>
      <c r="D11" s="16">
        <f>IF(P_11号2様式!E5="","",P_11号2様式!E5)</f>
        <v>229838</v>
      </c>
      <c r="E11" s="16">
        <f>IF(P_11号2様式!F5="","",P_11号2様式!F5)</f>
        <v>440505</v>
      </c>
      <c r="F11" s="17" t="str">
        <f>IF(P_11号2様式!G5="","",P_11号2様式!G5)</f>
        <v>（第６区）</v>
      </c>
      <c r="G11" s="16" t="str">
        <f>IF(P_11号2様式!H5="","",P_11号2様式!H5)</f>
        <v/>
      </c>
      <c r="H11" s="16" t="str">
        <f>IF(P_11号2様式!I5="","",P_11号2様式!I5)</f>
        <v/>
      </c>
      <c r="I11" s="16" t="str">
        <f>IF(P_11号2様式!J5="","",P_11号2様式!J5)</f>
        <v/>
      </c>
      <c r="J11" s="17" t="str">
        <f>IF(P_11号2様式!K5="","",P_11号2様式!K5)</f>
        <v>八幡西区</v>
      </c>
      <c r="K11" s="16">
        <f>IF(P_11号2様式!L5="","",P_11号2様式!L5)</f>
        <v>95711</v>
      </c>
      <c r="L11" s="16">
        <f>IF(P_11号2様式!M5="","",P_11号2様式!M5)</f>
        <v>109032</v>
      </c>
      <c r="M11" s="16">
        <f>IF(P_11号2様式!N5="","",P_11号2様式!N5)</f>
        <v>204743</v>
      </c>
    </row>
    <row r="12" spans="1:13" s="14" customFormat="1" ht="12.75" customHeight="1" x14ac:dyDescent="0.15">
      <c r="A12" s="20" t="str">
        <f>IF(P_11号2様式!C6="","",P_11号2様式!C6)</f>
        <v/>
      </c>
      <c r="B12" s="20"/>
      <c r="C12" s="16" t="str">
        <f>IF(P_11号2様式!D6="","",P_11号2様式!D6)</f>
        <v/>
      </c>
      <c r="D12" s="16" t="str">
        <f>IF(P_11号2様式!E6="","",P_11号2様式!E6)</f>
        <v/>
      </c>
      <c r="E12" s="16" t="str">
        <f>IF(P_11号2様式!F6="","",P_11号2様式!F6)</f>
        <v/>
      </c>
      <c r="F12" s="17" t="str">
        <f>IF(P_11号2様式!G6="","",P_11号2様式!G6)</f>
        <v>久留米市</v>
      </c>
      <c r="G12" s="16">
        <f>IF(P_11号2様式!H6="","",P_11号2様式!H6)</f>
        <v>115174</v>
      </c>
      <c r="H12" s="16">
        <f>IF(P_11号2様式!I6="","",P_11号2様式!I6)</f>
        <v>130684</v>
      </c>
      <c r="I12" s="16">
        <f>IF(P_11号2様式!J6="","",P_11号2様式!J6)</f>
        <v>245858</v>
      </c>
      <c r="J12" s="17" t="str">
        <f>IF(P_11号2様式!K6="","",P_11号2様式!K6)</f>
        <v>戸畑区</v>
      </c>
      <c r="K12" s="16">
        <f>IF(P_11号2様式!L6="","",P_11号2様式!L6)</f>
        <v>22015</v>
      </c>
      <c r="L12" s="16">
        <f>IF(P_11号2様式!M6="","",P_11号2様式!M6)</f>
        <v>24439</v>
      </c>
      <c r="M12" s="16">
        <f>IF(P_11号2様式!N6="","",P_11号2様式!N6)</f>
        <v>46454</v>
      </c>
    </row>
    <row r="13" spans="1:13" s="14" customFormat="1" ht="12.75" customHeight="1" x14ac:dyDescent="0.15">
      <c r="A13" s="20" t="str">
        <f>IF(P_11号2様式!C7="","",P_11号2様式!C7)</f>
        <v>（第２区）</v>
      </c>
      <c r="B13" s="20"/>
      <c r="C13" s="16" t="str">
        <f>IF(P_11号2様式!D7="","",P_11号2様式!D7)</f>
        <v/>
      </c>
      <c r="D13" s="16" t="str">
        <f>IF(P_11号2様式!E7="","",P_11号2様式!E7)</f>
        <v/>
      </c>
      <c r="E13" s="16" t="str">
        <f>IF(P_11号2様式!F7="","",P_11号2様式!F7)</f>
        <v/>
      </c>
      <c r="F13" s="17" t="str">
        <f>IF(P_11号2様式!G7="","",P_11号2様式!G7)</f>
        <v>大川市</v>
      </c>
      <c r="G13" s="16">
        <f>IF(P_11号2様式!H7="","",P_11号2様式!H7)</f>
        <v>12659</v>
      </c>
      <c r="H13" s="16">
        <f>IF(P_11号2様式!I7="","",P_11号2様式!I7)</f>
        <v>14318</v>
      </c>
      <c r="I13" s="16">
        <f>IF(P_11号2様式!J7="","",P_11号2様式!J7)</f>
        <v>26977</v>
      </c>
      <c r="J13" s="17" t="str">
        <f>IF(P_11号2様式!K7="","",P_11号2様式!K7)</f>
        <v>＊９区      計</v>
      </c>
      <c r="K13" s="16">
        <f>IF(P_11号2様式!L7="","",P_11号2様式!L7)</f>
        <v>173488</v>
      </c>
      <c r="L13" s="16">
        <f>IF(P_11号2様式!M7="","",P_11号2様式!M7)</f>
        <v>196618</v>
      </c>
      <c r="M13" s="16">
        <f>IF(P_11号2様式!N7="","",P_11号2様式!N7)</f>
        <v>370106</v>
      </c>
    </row>
    <row r="14" spans="1:13" s="14" customFormat="1" ht="12.75" customHeight="1" x14ac:dyDescent="0.15">
      <c r="A14" s="20" t="str">
        <f>IF(P_11号2様式!C8="","",P_11号2様式!C8)</f>
        <v>中央区</v>
      </c>
      <c r="B14" s="20"/>
      <c r="C14" s="16">
        <f>IF(P_11号2様式!D8="","",P_11号2様式!D8)</f>
        <v>74254</v>
      </c>
      <c r="D14" s="16">
        <f>IF(P_11号2様式!E8="","",P_11号2様式!E8)</f>
        <v>96144</v>
      </c>
      <c r="E14" s="16">
        <f>IF(P_11号2様式!F8="","",P_11号2様式!F8)</f>
        <v>170398</v>
      </c>
      <c r="F14" s="17" t="str">
        <f>IF(P_11号2様式!G8="","",P_11号2様式!G8)</f>
        <v>小郡市</v>
      </c>
      <c r="G14" s="16">
        <f>IF(P_11号2様式!H8="","",P_11号2様式!H8)</f>
        <v>22544</v>
      </c>
      <c r="H14" s="16">
        <f>IF(P_11号2様式!I8="","",P_11号2様式!I8)</f>
        <v>25697</v>
      </c>
      <c r="I14" s="16">
        <f>IF(P_11号2様式!J8="","",P_11号2様式!J8)</f>
        <v>48241</v>
      </c>
      <c r="J14" s="17" t="str">
        <f>IF(P_11号2様式!K8="","",P_11号2様式!K8)</f>
        <v/>
      </c>
      <c r="K14" s="16" t="str">
        <f>IF(P_11号2様式!L8="","",P_11号2様式!L8)</f>
        <v/>
      </c>
      <c r="L14" s="16" t="str">
        <f>IF(P_11号2様式!M8="","",P_11号2様式!M8)</f>
        <v/>
      </c>
      <c r="M14" s="16" t="str">
        <f>IF(P_11号2様式!N8="","",P_11号2様式!N8)</f>
        <v/>
      </c>
    </row>
    <row r="15" spans="1:13" s="14" customFormat="1" ht="12.75" customHeight="1" x14ac:dyDescent="0.15">
      <c r="A15" s="20" t="str">
        <f>IF(P_11号2様式!C9="","",P_11号2様式!C9)</f>
        <v>南区（２区）</v>
      </c>
      <c r="B15" s="20"/>
      <c r="C15" s="16">
        <f>IF(P_11号2様式!D9="","",P_11号2様式!D9)</f>
        <v>88677</v>
      </c>
      <c r="D15" s="16">
        <f>IF(P_11号2様式!E9="","",P_11号2様式!E9)</f>
        <v>105326</v>
      </c>
      <c r="E15" s="16">
        <f>IF(P_11号2様式!F9="","",P_11号2様式!F9)</f>
        <v>194003</v>
      </c>
      <c r="F15" s="17" t="str">
        <f>IF(P_11号2様式!G9="","",P_11号2様式!G9)</f>
        <v>うきは市</v>
      </c>
      <c r="G15" s="16">
        <f>IF(P_11号2様式!H9="","",P_11号2様式!H9)</f>
        <v>10817</v>
      </c>
      <c r="H15" s="16">
        <f>IF(P_11号2様式!I9="","",P_11号2様式!I9)</f>
        <v>12278</v>
      </c>
      <c r="I15" s="16">
        <f>IF(P_11号2様式!J9="","",P_11号2様式!J9)</f>
        <v>23095</v>
      </c>
      <c r="J15" s="17" t="str">
        <f>IF(P_11号2様式!K9="","",P_11号2様式!K9)</f>
        <v>（第１０区）</v>
      </c>
      <c r="K15" s="16" t="str">
        <f>IF(P_11号2様式!L9="","",P_11号2様式!L9)</f>
        <v/>
      </c>
      <c r="L15" s="16" t="str">
        <f>IF(P_11号2様式!M9="","",P_11号2様式!M9)</f>
        <v/>
      </c>
      <c r="M15" s="16" t="str">
        <f>IF(P_11号2様式!N9="","",P_11号2様式!N9)</f>
        <v/>
      </c>
    </row>
    <row r="16" spans="1:13" s="14" customFormat="1" ht="12.75" customHeight="1" x14ac:dyDescent="0.15">
      <c r="A16" s="20" t="str">
        <f>IF(P_11号2様式!C10="","",P_11号2様式!C10)</f>
        <v>城南区（２区）</v>
      </c>
      <c r="B16" s="20"/>
      <c r="C16" s="16">
        <f>IF(P_11号2様式!D10="","",P_11号2様式!D10)</f>
        <v>43251</v>
      </c>
      <c r="D16" s="16">
        <f>IF(P_11号2様式!E10="","",P_11号2様式!E10)</f>
        <v>50146</v>
      </c>
      <c r="E16" s="16">
        <f>IF(P_11号2様式!F10="","",P_11号2様式!F10)</f>
        <v>93397</v>
      </c>
      <c r="F16" s="17" t="str">
        <f>IF(P_11号2様式!G10="","",P_11号2様式!G10)</f>
        <v>大刀洗町</v>
      </c>
      <c r="G16" s="16">
        <f>IF(P_11号2様式!H10="","",P_11号2様式!H10)</f>
        <v>5987</v>
      </c>
      <c r="H16" s="16">
        <f>IF(P_11号2様式!I10="","",P_11号2様式!I10)</f>
        <v>6626</v>
      </c>
      <c r="I16" s="16">
        <f>IF(P_11号2様式!J10="","",P_11号2様式!J10)</f>
        <v>12613</v>
      </c>
      <c r="J16" s="17" t="str">
        <f>IF(P_11号2様式!K10="","",P_11号2様式!K10)</f>
        <v>門司区</v>
      </c>
      <c r="K16" s="16">
        <f>IF(P_11号2様式!L10="","",P_11号2様式!L10)</f>
        <v>35499</v>
      </c>
      <c r="L16" s="16">
        <f>IF(P_11号2様式!M10="","",P_11号2様式!M10)</f>
        <v>42734</v>
      </c>
      <c r="M16" s="16">
        <f>IF(P_11号2様式!N10="","",P_11号2様式!N10)</f>
        <v>78233</v>
      </c>
    </row>
    <row r="17" spans="1:13" s="14" customFormat="1" ht="12.75" customHeight="1" x14ac:dyDescent="0.15">
      <c r="A17" s="20" t="str">
        <f>IF(P_11号2様式!C11="","",P_11号2様式!C11)</f>
        <v>＊２区      計</v>
      </c>
      <c r="B17" s="20"/>
      <c r="C17" s="16">
        <f>IF(P_11号2様式!D11="","",P_11号2様式!D11)</f>
        <v>206182</v>
      </c>
      <c r="D17" s="16">
        <f>IF(P_11号2様式!E11="","",P_11号2様式!E11)</f>
        <v>251616</v>
      </c>
      <c r="E17" s="16">
        <f>IF(P_11号2様式!F11="","",P_11号2様式!F11)</f>
        <v>457798</v>
      </c>
      <c r="F17" s="17" t="str">
        <f>IF(P_11号2様式!G11="","",P_11号2様式!G11)</f>
        <v>＊三井郡    計</v>
      </c>
      <c r="G17" s="16">
        <f>IF(P_11号2様式!H11="","",P_11号2様式!H11)</f>
        <v>5987</v>
      </c>
      <c r="H17" s="16">
        <f>IF(P_11号2様式!I11="","",P_11号2様式!I11)</f>
        <v>6626</v>
      </c>
      <c r="I17" s="16">
        <f>IF(P_11号2様式!J11="","",P_11号2様式!J11)</f>
        <v>12613</v>
      </c>
      <c r="J17" s="17" t="str">
        <f>IF(P_11号2様式!K11="","",P_11号2様式!K11)</f>
        <v>小倉北区</v>
      </c>
      <c r="K17" s="16">
        <f>IF(P_11号2様式!L11="","",P_11号2様式!L11)</f>
        <v>69632</v>
      </c>
      <c r="L17" s="16">
        <f>IF(P_11号2様式!M11="","",P_11号2様式!M11)</f>
        <v>79785</v>
      </c>
      <c r="M17" s="16">
        <f>IF(P_11号2様式!N11="","",P_11号2様式!N11)</f>
        <v>149417</v>
      </c>
    </row>
    <row r="18" spans="1:13" s="14" customFormat="1" ht="12.75" customHeight="1" x14ac:dyDescent="0.15">
      <c r="A18" s="20" t="str">
        <f>IF(P_11号2様式!C12="","",P_11号2様式!C12)</f>
        <v/>
      </c>
      <c r="B18" s="20"/>
      <c r="C18" s="16" t="str">
        <f>IF(P_11号2様式!D12="","",P_11号2様式!D12)</f>
        <v/>
      </c>
      <c r="D18" s="16" t="str">
        <f>IF(P_11号2様式!E12="","",P_11号2様式!E12)</f>
        <v/>
      </c>
      <c r="E18" s="16" t="str">
        <f>IF(P_11号2様式!F12="","",P_11号2様式!F12)</f>
        <v/>
      </c>
      <c r="F18" s="17" t="str">
        <f>IF(P_11号2様式!G12="","",P_11号2様式!G12)</f>
        <v>大木町</v>
      </c>
      <c r="G18" s="16">
        <f>IF(P_11号2様式!H12="","",P_11号2様式!H12)</f>
        <v>5237</v>
      </c>
      <c r="H18" s="16">
        <f>IF(P_11号2様式!I12="","",P_11号2様式!I12)</f>
        <v>5839</v>
      </c>
      <c r="I18" s="16">
        <f>IF(P_11号2様式!J12="","",P_11号2様式!J12)</f>
        <v>11076</v>
      </c>
      <c r="J18" s="17" t="str">
        <f>IF(P_11号2様式!K12="","",P_11号2様式!K12)</f>
        <v>小倉南区</v>
      </c>
      <c r="K18" s="16">
        <f>IF(P_11号2様式!L12="","",P_11号2様式!L12)</f>
        <v>80612</v>
      </c>
      <c r="L18" s="16">
        <f>IF(P_11号2様式!M12="","",P_11号2様式!M12)</f>
        <v>90422</v>
      </c>
      <c r="M18" s="16">
        <f>IF(P_11号2様式!N12="","",P_11号2様式!N12)</f>
        <v>171034</v>
      </c>
    </row>
    <row r="19" spans="1:13" s="14" customFormat="1" ht="12.75" customHeight="1" x14ac:dyDescent="0.15">
      <c r="A19" s="20" t="str">
        <f>IF(P_11号2様式!C13="","",P_11号2様式!C13)</f>
        <v>（第３区）</v>
      </c>
      <c r="B19" s="20"/>
      <c r="C19" s="16" t="str">
        <f>IF(P_11号2様式!D13="","",P_11号2様式!D13)</f>
        <v/>
      </c>
      <c r="D19" s="16" t="str">
        <f>IF(P_11号2様式!E13="","",P_11号2様式!E13)</f>
        <v/>
      </c>
      <c r="E19" s="16" t="str">
        <f>IF(P_11号2様式!F13="","",P_11号2様式!F13)</f>
        <v/>
      </c>
      <c r="F19" s="17" t="str">
        <f>IF(P_11号2様式!G13="","",P_11号2様式!G13)</f>
        <v>＊三潴郡    計</v>
      </c>
      <c r="G19" s="16">
        <f>IF(P_11号2様式!H13="","",P_11号2様式!H13)</f>
        <v>5237</v>
      </c>
      <c r="H19" s="16">
        <f>IF(P_11号2様式!I13="","",P_11号2様式!I13)</f>
        <v>5839</v>
      </c>
      <c r="I19" s="16">
        <f>IF(P_11号2様式!J13="","",P_11号2様式!J13)</f>
        <v>11076</v>
      </c>
      <c r="J19" s="17" t="str">
        <f>IF(P_11号2様式!K13="","",P_11号2様式!K13)</f>
        <v>＊１０区    計</v>
      </c>
      <c r="K19" s="16">
        <f>IF(P_11号2様式!L13="","",P_11号2様式!L13)</f>
        <v>185743</v>
      </c>
      <c r="L19" s="16">
        <f>IF(P_11号2様式!M13="","",P_11号2様式!M13)</f>
        <v>212941</v>
      </c>
      <c r="M19" s="16">
        <f>IF(P_11号2様式!N13="","",P_11号2様式!N13)</f>
        <v>398684</v>
      </c>
    </row>
    <row r="20" spans="1:13" s="14" customFormat="1" ht="12.75" customHeight="1" x14ac:dyDescent="0.15">
      <c r="A20" s="20" t="str">
        <f>IF(P_11号2様式!C14="","",P_11号2様式!C14)</f>
        <v>城南区（３区）</v>
      </c>
      <c r="B20" s="20"/>
      <c r="C20" s="16">
        <f>IF(P_11号2様式!D14="","",P_11号2様式!D14)</f>
        <v>5775</v>
      </c>
      <c r="D20" s="16">
        <f>IF(P_11号2様式!E14="","",P_11号2様式!E14)</f>
        <v>6190</v>
      </c>
      <c r="E20" s="16">
        <f>IF(P_11号2様式!F14="","",P_11号2様式!F14)</f>
        <v>11965</v>
      </c>
      <c r="F20" s="17" t="str">
        <f>IF(P_11号2様式!G14="","",P_11号2様式!G14)</f>
        <v>＊６区市部  計</v>
      </c>
      <c r="G20" s="16">
        <f>IF(P_11号2様式!H14="","",P_11号2様式!H14)</f>
        <v>161194</v>
      </c>
      <c r="H20" s="16">
        <f>IF(P_11号2様式!I14="","",P_11号2様式!I14)</f>
        <v>182977</v>
      </c>
      <c r="I20" s="16">
        <f>IF(P_11号2様式!J14="","",P_11号2様式!J14)</f>
        <v>344171</v>
      </c>
      <c r="J20" s="17" t="str">
        <f>IF(P_11号2様式!K14="","",P_11号2様式!K14)</f>
        <v/>
      </c>
      <c r="K20" s="16" t="str">
        <f>IF(P_11号2様式!L14="","",P_11号2様式!L14)</f>
        <v/>
      </c>
      <c r="L20" s="16" t="str">
        <f>IF(P_11号2様式!M14="","",P_11号2様式!M14)</f>
        <v/>
      </c>
      <c r="M20" s="16" t="str">
        <f>IF(P_11号2様式!N14="","",P_11号2様式!N14)</f>
        <v/>
      </c>
    </row>
    <row r="21" spans="1:13" s="14" customFormat="1" ht="12.75" customHeight="1" x14ac:dyDescent="0.15">
      <c r="A21" s="20" t="str">
        <f>IF(P_11号2様式!C15="","",P_11号2様式!C15)</f>
        <v>早良区</v>
      </c>
      <c r="B21" s="20"/>
      <c r="C21" s="16">
        <f>IF(P_11号2様式!D15="","",P_11号2様式!D15)</f>
        <v>83533</v>
      </c>
      <c r="D21" s="16">
        <f>IF(P_11号2様式!E15="","",P_11号2様式!E15)</f>
        <v>97559</v>
      </c>
      <c r="E21" s="16">
        <f>IF(P_11号2様式!F15="","",P_11号2様式!F15)</f>
        <v>181092</v>
      </c>
      <c r="F21" s="17" t="str">
        <f>IF(P_11号2様式!G15="","",P_11号2様式!G15)</f>
        <v>＊６区郡部  計</v>
      </c>
      <c r="G21" s="16">
        <f>IF(P_11号2様式!H15="","",P_11号2様式!H15)</f>
        <v>11224</v>
      </c>
      <c r="H21" s="16">
        <f>IF(P_11号2様式!I15="","",P_11号2様式!I15)</f>
        <v>12465</v>
      </c>
      <c r="I21" s="16">
        <f>IF(P_11号2様式!J15="","",P_11号2様式!J15)</f>
        <v>23689</v>
      </c>
      <c r="J21" s="17" t="str">
        <f>IF(P_11号2様式!K15="","",P_11号2様式!K15)</f>
        <v>（第１１区）</v>
      </c>
      <c r="K21" s="16" t="str">
        <f>IF(P_11号2様式!L15="","",P_11号2様式!L15)</f>
        <v/>
      </c>
      <c r="L21" s="16" t="str">
        <f>IF(P_11号2様式!M15="","",P_11号2様式!M15)</f>
        <v/>
      </c>
      <c r="M21" s="16" t="str">
        <f>IF(P_11号2様式!N15="","",P_11号2様式!N15)</f>
        <v/>
      </c>
    </row>
    <row r="22" spans="1:13" s="14" customFormat="1" ht="12.75" customHeight="1" x14ac:dyDescent="0.15">
      <c r="A22" s="20" t="str">
        <f>IF(P_11号2様式!C16="","",P_11号2様式!C16)</f>
        <v>西区</v>
      </c>
      <c r="B22" s="20"/>
      <c r="C22" s="16">
        <f>IF(P_11号2様式!D16="","",P_11号2様式!D16)</f>
        <v>79237</v>
      </c>
      <c r="D22" s="16">
        <f>IF(P_11号2様式!E16="","",P_11号2様式!E16)</f>
        <v>90666</v>
      </c>
      <c r="E22" s="16">
        <f>IF(P_11号2様式!F16="","",P_11号2様式!F16)</f>
        <v>169903</v>
      </c>
      <c r="F22" s="17" t="str">
        <f>IF(P_11号2様式!G16="","",P_11号2様式!G16)</f>
        <v>＊６区      計</v>
      </c>
      <c r="G22" s="16">
        <f>IF(P_11号2様式!H16="","",P_11号2様式!H16)</f>
        <v>172418</v>
      </c>
      <c r="H22" s="16">
        <f>IF(P_11号2様式!I16="","",P_11号2様式!I16)</f>
        <v>195442</v>
      </c>
      <c r="I22" s="16">
        <f>IF(P_11号2様式!J16="","",P_11号2様式!J16)</f>
        <v>367860</v>
      </c>
      <c r="J22" s="17" t="str">
        <f>IF(P_11号2様式!K16="","",P_11号2様式!K16)</f>
        <v>田川市</v>
      </c>
      <c r="K22" s="16">
        <f>IF(P_11号2様式!L16="","",P_11号2様式!L16)</f>
        <v>17002</v>
      </c>
      <c r="L22" s="16">
        <f>IF(P_11号2様式!M16="","",P_11号2様式!M16)</f>
        <v>20161</v>
      </c>
      <c r="M22" s="16">
        <f>IF(P_11号2様式!N16="","",P_11号2様式!N16)</f>
        <v>37163</v>
      </c>
    </row>
    <row r="23" spans="1:13" s="14" customFormat="1" ht="12.75" customHeight="1" x14ac:dyDescent="0.15">
      <c r="A23" s="20" t="str">
        <f>IF(P_11号2様式!C17="","",P_11号2様式!C17)</f>
        <v>＊３区福岡市計</v>
      </c>
      <c r="B23" s="20"/>
      <c r="C23" s="16">
        <f>IF(P_11号2様式!D17="","",P_11号2様式!D17)</f>
        <v>168545</v>
      </c>
      <c r="D23" s="16">
        <f>IF(P_11号2様式!E17="","",P_11号2様式!E17)</f>
        <v>194415</v>
      </c>
      <c r="E23" s="16">
        <f>IF(P_11号2様式!F17="","",P_11号2様式!F17)</f>
        <v>362960</v>
      </c>
      <c r="F23" s="17" t="str">
        <f>IF(P_11号2様式!G17="","",P_11号2様式!G17)</f>
        <v/>
      </c>
      <c r="G23" s="16" t="str">
        <f>IF(P_11号2様式!H17="","",P_11号2様式!H17)</f>
        <v/>
      </c>
      <c r="H23" s="16" t="str">
        <f>IF(P_11号2様式!I17="","",P_11号2様式!I17)</f>
        <v/>
      </c>
      <c r="I23" s="16" t="str">
        <f>IF(P_11号2様式!J17="","",P_11号2様式!J17)</f>
        <v/>
      </c>
      <c r="J23" s="17" t="str">
        <f>IF(P_11号2様式!K17="","",P_11号2様式!K17)</f>
        <v>行橋市</v>
      </c>
      <c r="K23" s="16">
        <f>IF(P_11号2様式!L17="","",P_11号2様式!L17)</f>
        <v>28725</v>
      </c>
      <c r="L23" s="16">
        <f>IF(P_11号2様式!M17="","",P_11号2様式!M17)</f>
        <v>31275</v>
      </c>
      <c r="M23" s="16">
        <f>IF(P_11号2様式!N17="","",P_11号2様式!N17)</f>
        <v>60000</v>
      </c>
    </row>
    <row r="24" spans="1:13" s="14" customFormat="1" ht="12.75" customHeight="1" x14ac:dyDescent="0.15">
      <c r="A24" s="20" t="str">
        <f>IF(P_11号2様式!C18="","",P_11号2様式!C18)</f>
        <v>糸島市</v>
      </c>
      <c r="B24" s="20"/>
      <c r="C24" s="16">
        <f>IF(P_11号2様式!D18="","",P_11号2様式!D18)</f>
        <v>39910</v>
      </c>
      <c r="D24" s="16">
        <f>IF(P_11号2様式!E18="","",P_11号2様式!E18)</f>
        <v>44819</v>
      </c>
      <c r="E24" s="16">
        <f>IF(P_11号2様式!F18="","",P_11号2様式!F18)</f>
        <v>84729</v>
      </c>
      <c r="F24" s="17" t="str">
        <f>IF(P_11号2様式!G18="","",P_11号2様式!G18)</f>
        <v>（第７区）</v>
      </c>
      <c r="G24" s="16" t="str">
        <f>IF(P_11号2様式!H18="","",P_11号2様式!H18)</f>
        <v/>
      </c>
      <c r="H24" s="16" t="str">
        <f>IF(P_11号2様式!I18="","",P_11号2様式!I18)</f>
        <v/>
      </c>
      <c r="I24" s="16" t="str">
        <f>IF(P_11号2様式!J18="","",P_11号2様式!J18)</f>
        <v/>
      </c>
      <c r="J24" s="17" t="str">
        <f>IF(P_11号2様式!K18="","",P_11号2様式!K18)</f>
        <v>豊前市</v>
      </c>
      <c r="K24" s="16">
        <f>IF(P_11号2様式!L18="","",P_11号2様式!L18)</f>
        <v>9298</v>
      </c>
      <c r="L24" s="16">
        <f>IF(P_11号2様式!M18="","",P_11号2様式!M18)</f>
        <v>10533</v>
      </c>
      <c r="M24" s="16">
        <f>IF(P_11号2様式!N18="","",P_11号2様式!N18)</f>
        <v>19831</v>
      </c>
    </row>
    <row r="25" spans="1:13" s="14" customFormat="1" ht="12.75" customHeight="1" x14ac:dyDescent="0.15">
      <c r="A25" s="20" t="str">
        <f>IF(P_11号2様式!C19="","",P_11号2様式!C19)</f>
        <v>＊３区      計</v>
      </c>
      <c r="B25" s="20"/>
      <c r="C25" s="16">
        <f>IF(P_11号2様式!D19="","",P_11号2様式!D19)</f>
        <v>208455</v>
      </c>
      <c r="D25" s="16">
        <f>IF(P_11号2様式!E19="","",P_11号2様式!E19)</f>
        <v>239234</v>
      </c>
      <c r="E25" s="16">
        <f>IF(P_11号2様式!F19="","",P_11号2様式!F19)</f>
        <v>447689</v>
      </c>
      <c r="F25" s="17" t="str">
        <f>IF(P_11号2様式!G19="","",P_11号2様式!G19)</f>
        <v>大牟田市</v>
      </c>
      <c r="G25" s="16">
        <f>IF(P_11号2様式!H19="","",P_11号2様式!H19)</f>
        <v>41405</v>
      </c>
      <c r="H25" s="16">
        <f>IF(P_11号2様式!I19="","",P_11号2様式!I19)</f>
        <v>48871</v>
      </c>
      <c r="I25" s="16">
        <f>IF(P_11号2様式!J19="","",P_11号2様式!J19)</f>
        <v>90276</v>
      </c>
      <c r="J25" s="17" t="str">
        <f>IF(P_11号2様式!K19="","",P_11号2様式!K19)</f>
        <v>香春町</v>
      </c>
      <c r="K25" s="16">
        <f>IF(P_11号2様式!L19="","",P_11号2様式!L19)</f>
        <v>3973</v>
      </c>
      <c r="L25" s="16">
        <f>IF(P_11号2様式!M19="","",P_11号2様式!M19)</f>
        <v>4638</v>
      </c>
      <c r="M25" s="16">
        <f>IF(P_11号2様式!N19="","",P_11号2様式!N19)</f>
        <v>8611</v>
      </c>
    </row>
    <row r="26" spans="1:13" s="14" customFormat="1" ht="12.75" customHeight="1" x14ac:dyDescent="0.15">
      <c r="A26" s="20" t="str">
        <f>IF(P_11号2様式!C20="","",P_11号2様式!C20)</f>
        <v/>
      </c>
      <c r="B26" s="20"/>
      <c r="C26" s="16" t="str">
        <f>IF(P_11号2様式!D20="","",P_11号2様式!D20)</f>
        <v/>
      </c>
      <c r="D26" s="16" t="str">
        <f>IF(P_11号2様式!E20="","",P_11号2様式!E20)</f>
        <v/>
      </c>
      <c r="E26" s="16" t="str">
        <f>IF(P_11号2様式!F20="","",P_11号2様式!F20)</f>
        <v/>
      </c>
      <c r="F26" s="17" t="str">
        <f>IF(P_11号2様式!G20="","",P_11号2様式!G20)</f>
        <v>柳川市</v>
      </c>
      <c r="G26" s="16">
        <f>IF(P_11号2様式!H20="","",P_11号2様式!H20)</f>
        <v>24426</v>
      </c>
      <c r="H26" s="16">
        <f>IF(P_11号2様式!I20="","",P_11号2様式!I20)</f>
        <v>27775</v>
      </c>
      <c r="I26" s="16">
        <f>IF(P_11号2様式!J20="","",P_11号2様式!J20)</f>
        <v>52201</v>
      </c>
      <c r="J26" s="17" t="str">
        <f>IF(P_11号2様式!K20="","",P_11号2様式!K20)</f>
        <v>添田町</v>
      </c>
      <c r="K26" s="16">
        <f>IF(P_11号2様式!L20="","",P_11号2様式!L20)</f>
        <v>3444</v>
      </c>
      <c r="L26" s="16">
        <f>IF(P_11号2様式!M20="","",P_11号2様式!M20)</f>
        <v>3953</v>
      </c>
      <c r="M26" s="16">
        <f>IF(P_11号2様式!N20="","",P_11号2様式!N20)</f>
        <v>7397</v>
      </c>
    </row>
    <row r="27" spans="1:13" s="14" customFormat="1" ht="12.75" customHeight="1" x14ac:dyDescent="0.15">
      <c r="A27" s="20" t="str">
        <f>IF(P_11号2様式!C21="","",P_11号2様式!C21)</f>
        <v>（第４区）</v>
      </c>
      <c r="B27" s="20"/>
      <c r="C27" s="16" t="str">
        <f>IF(P_11号2様式!D21="","",P_11号2様式!D21)</f>
        <v/>
      </c>
      <c r="D27" s="16" t="str">
        <f>IF(P_11号2様式!E21="","",P_11号2様式!E21)</f>
        <v/>
      </c>
      <c r="E27" s="16" t="str">
        <f>IF(P_11号2様式!F21="","",P_11号2様式!F21)</f>
        <v/>
      </c>
      <c r="F27" s="17" t="str">
        <f>IF(P_11号2様式!G21="","",P_11号2様式!G21)</f>
        <v>八女市</v>
      </c>
      <c r="G27" s="16">
        <f>IF(P_11号2様式!H21="","",P_11号2様式!H21)</f>
        <v>23626</v>
      </c>
      <c r="H27" s="16">
        <f>IF(P_11号2様式!I21="","",P_11号2様式!I21)</f>
        <v>26596</v>
      </c>
      <c r="I27" s="16">
        <f>IF(P_11号2様式!J21="","",P_11号2様式!J21)</f>
        <v>50222</v>
      </c>
      <c r="J27" s="17" t="str">
        <f>IF(P_11号2様式!K21="","",P_11号2様式!K21)</f>
        <v>糸田町</v>
      </c>
      <c r="K27" s="16">
        <f>IF(P_11号2様式!L21="","",P_11号2様式!L21)</f>
        <v>3179</v>
      </c>
      <c r="L27" s="16">
        <f>IF(P_11号2様式!M21="","",P_11号2様式!M21)</f>
        <v>3743</v>
      </c>
      <c r="M27" s="16">
        <f>IF(P_11号2様式!N21="","",P_11号2様式!N21)</f>
        <v>6922</v>
      </c>
    </row>
    <row r="28" spans="1:13" s="14" customFormat="1" ht="12.75" customHeight="1" x14ac:dyDescent="0.15">
      <c r="A28" s="20" t="str">
        <f>IF(P_11号2様式!C22="","",P_11号2様式!C22)</f>
        <v>東区（４区）</v>
      </c>
      <c r="B28" s="20"/>
      <c r="C28" s="16">
        <f>IF(P_11号2様式!D22="","",P_11号2様式!D22)</f>
        <v>12826</v>
      </c>
      <c r="D28" s="16">
        <f>IF(P_11号2様式!E22="","",P_11号2様式!E22)</f>
        <v>13773</v>
      </c>
      <c r="E28" s="16">
        <f>IF(P_11号2様式!F22="","",P_11号2様式!F22)</f>
        <v>26599</v>
      </c>
      <c r="F28" s="17" t="str">
        <f>IF(P_11号2様式!G22="","",P_11号2様式!G22)</f>
        <v>筑後市</v>
      </c>
      <c r="G28" s="16">
        <f>IF(P_11号2様式!H22="","",P_11号2様式!H22)</f>
        <v>19171</v>
      </c>
      <c r="H28" s="16">
        <f>IF(P_11号2様式!I22="","",P_11号2様式!I22)</f>
        <v>20938</v>
      </c>
      <c r="I28" s="16">
        <f>IF(P_11号2様式!J22="","",P_11号2様式!J22)</f>
        <v>40109</v>
      </c>
      <c r="J28" s="17" t="str">
        <f>IF(P_11号2様式!K22="","",P_11号2様式!K22)</f>
        <v>川崎町</v>
      </c>
      <c r="K28" s="16">
        <f>IF(P_11号2様式!L22="","",P_11号2様式!L22)</f>
        <v>5903</v>
      </c>
      <c r="L28" s="16">
        <f>IF(P_11号2様式!M22="","",P_11号2様式!M22)</f>
        <v>6900</v>
      </c>
      <c r="M28" s="16">
        <f>IF(P_11号2様式!N22="","",P_11号2様式!N22)</f>
        <v>12803</v>
      </c>
    </row>
    <row r="29" spans="1:13" s="14" customFormat="1" ht="12.75" customHeight="1" x14ac:dyDescent="0.15">
      <c r="A29" s="20" t="str">
        <f>IF(P_11号2様式!C23="","",P_11号2様式!C23)</f>
        <v>宗像市</v>
      </c>
      <c r="B29" s="20"/>
      <c r="C29" s="16">
        <f>IF(P_11号2様式!D23="","",P_11号2様式!D23)</f>
        <v>37743</v>
      </c>
      <c r="D29" s="16">
        <f>IF(P_11号2様式!E23="","",P_11号2様式!E23)</f>
        <v>42052</v>
      </c>
      <c r="E29" s="16">
        <f>IF(P_11号2様式!F23="","",P_11号2様式!F23)</f>
        <v>79795</v>
      </c>
      <c r="F29" s="17" t="str">
        <f>IF(P_11号2様式!G23="","",P_11号2様式!G23)</f>
        <v>みやま市</v>
      </c>
      <c r="G29" s="16">
        <f>IF(P_11号2様式!H23="","",P_11号2様式!H23)</f>
        <v>13727</v>
      </c>
      <c r="H29" s="16">
        <f>IF(P_11号2様式!I23="","",P_11号2様式!I23)</f>
        <v>15812</v>
      </c>
      <c r="I29" s="16">
        <f>IF(P_11号2様式!J23="","",P_11号2様式!J23)</f>
        <v>29539</v>
      </c>
      <c r="J29" s="17" t="str">
        <f>IF(P_11号2様式!K23="","",P_11号2様式!K23)</f>
        <v>大任町</v>
      </c>
      <c r="K29" s="16">
        <f>IF(P_11号2様式!L23="","",P_11号2様式!L23)</f>
        <v>1859</v>
      </c>
      <c r="L29" s="16">
        <f>IF(P_11号2様式!M23="","",P_11号2様式!M23)</f>
        <v>2271</v>
      </c>
      <c r="M29" s="16">
        <f>IF(P_11号2様式!N23="","",P_11号2様式!N23)</f>
        <v>4130</v>
      </c>
    </row>
    <row r="30" spans="1:13" s="14" customFormat="1" ht="12.75" customHeight="1" x14ac:dyDescent="0.15">
      <c r="A30" s="20" t="str">
        <f>IF(P_11号2様式!C24="","",P_11号2様式!C24)</f>
        <v>古賀市</v>
      </c>
      <c r="B30" s="20"/>
      <c r="C30" s="16">
        <f>IF(P_11号2様式!D24="","",P_11号2様式!D24)</f>
        <v>22860</v>
      </c>
      <c r="D30" s="16">
        <f>IF(P_11号2様式!E24="","",P_11号2様式!E24)</f>
        <v>25400</v>
      </c>
      <c r="E30" s="16">
        <f>IF(P_11号2様式!F24="","",P_11号2様式!F24)</f>
        <v>48260</v>
      </c>
      <c r="F30" s="17" t="str">
        <f>IF(P_11号2様式!G24="","",P_11号2様式!G24)</f>
        <v>広川町</v>
      </c>
      <c r="G30" s="16">
        <f>IF(P_11号2様式!H24="","",P_11号2様式!H24)</f>
        <v>7566</v>
      </c>
      <c r="H30" s="16">
        <f>IF(P_11号2様式!I24="","",P_11号2様式!I24)</f>
        <v>8035</v>
      </c>
      <c r="I30" s="16">
        <f>IF(P_11号2様式!J24="","",P_11号2様式!J24)</f>
        <v>15601</v>
      </c>
      <c r="J30" s="17" t="str">
        <f>IF(P_11号2様式!K24="","",P_11号2様式!K24)</f>
        <v>赤村</v>
      </c>
      <c r="K30" s="16">
        <f>IF(P_11号2様式!L24="","",P_11号2様式!L24)</f>
        <v>1117</v>
      </c>
      <c r="L30" s="16">
        <f>IF(P_11号2様式!M24="","",P_11号2様式!M24)</f>
        <v>1303</v>
      </c>
      <c r="M30" s="16">
        <f>IF(P_11号2様式!N24="","",P_11号2様式!N24)</f>
        <v>2420</v>
      </c>
    </row>
    <row r="31" spans="1:13" s="14" customFormat="1" ht="12.75" customHeight="1" x14ac:dyDescent="0.15">
      <c r="A31" s="20" t="str">
        <f>IF(P_11号2様式!C25="","",P_11号2様式!C25)</f>
        <v>福津市</v>
      </c>
      <c r="B31" s="20"/>
      <c r="C31" s="16">
        <f>IF(P_11号2様式!D25="","",P_11号2様式!D25)</f>
        <v>25414</v>
      </c>
      <c r="D31" s="16">
        <f>IF(P_11号2様式!E25="","",P_11号2様式!E25)</f>
        <v>29443</v>
      </c>
      <c r="E31" s="16">
        <f>IF(P_11号2様式!F25="","",P_11号2様式!F25)</f>
        <v>54857</v>
      </c>
      <c r="F31" s="17" t="str">
        <f>IF(P_11号2様式!G25="","",P_11号2様式!G25)</f>
        <v>＊八女郡    計</v>
      </c>
      <c r="G31" s="16">
        <f>IF(P_11号2様式!H25="","",P_11号2様式!H25)</f>
        <v>7566</v>
      </c>
      <c r="H31" s="16">
        <f>IF(P_11号2様式!I25="","",P_11号2様式!I25)</f>
        <v>8035</v>
      </c>
      <c r="I31" s="16">
        <f>IF(P_11号2様式!J25="","",P_11号2様式!J25)</f>
        <v>15601</v>
      </c>
      <c r="J31" s="17" t="str">
        <f>IF(P_11号2様式!K25="","",P_11号2様式!K25)</f>
        <v>福智町</v>
      </c>
      <c r="K31" s="16">
        <f>IF(P_11号2様式!L25="","",P_11号2様式!L25)</f>
        <v>8260</v>
      </c>
      <c r="L31" s="16">
        <f>IF(P_11号2様式!M25="","",P_11号2様式!M25)</f>
        <v>9328</v>
      </c>
      <c r="M31" s="16">
        <f>IF(P_11号2様式!N25="","",P_11号2様式!N25)</f>
        <v>17588</v>
      </c>
    </row>
    <row r="32" spans="1:13" s="14" customFormat="1" ht="12.75" customHeight="1" x14ac:dyDescent="0.15">
      <c r="A32" s="20" t="str">
        <f>IF(P_11号2様式!C26="","",P_11号2様式!C26)</f>
        <v>宇美町</v>
      </c>
      <c r="B32" s="20"/>
      <c r="C32" s="16">
        <f>IF(P_11号2様式!D26="","",P_11号2様式!D26)</f>
        <v>14478</v>
      </c>
      <c r="D32" s="16">
        <f>IF(P_11号2様式!E26="","",P_11号2様式!E26)</f>
        <v>15473</v>
      </c>
      <c r="E32" s="16">
        <f>IF(P_11号2様式!F26="","",P_11号2様式!F26)</f>
        <v>29951</v>
      </c>
      <c r="F32" s="17" t="str">
        <f>IF(P_11号2様式!G26="","",P_11号2様式!G26)</f>
        <v>＊７区市部  計</v>
      </c>
      <c r="G32" s="16">
        <f>IF(P_11号2様式!H26="","",P_11号2様式!H26)</f>
        <v>122355</v>
      </c>
      <c r="H32" s="16">
        <f>IF(P_11号2様式!I26="","",P_11号2様式!I26)</f>
        <v>139992</v>
      </c>
      <c r="I32" s="16">
        <f>IF(P_11号2様式!J26="","",P_11号2様式!J26)</f>
        <v>262347</v>
      </c>
      <c r="J32" s="17" t="str">
        <f>IF(P_11号2様式!K26="","",P_11号2様式!K26)</f>
        <v>＊田川郡    計</v>
      </c>
      <c r="K32" s="16">
        <f>IF(P_11号2様式!L26="","",P_11号2様式!L26)</f>
        <v>27735</v>
      </c>
      <c r="L32" s="16">
        <f>IF(P_11号2様式!M26="","",P_11号2様式!M26)</f>
        <v>32136</v>
      </c>
      <c r="M32" s="16">
        <f>IF(P_11号2様式!N26="","",P_11号2様式!N26)</f>
        <v>59871</v>
      </c>
    </row>
    <row r="33" spans="1:13" s="14" customFormat="1" ht="12.75" customHeight="1" x14ac:dyDescent="0.15">
      <c r="A33" s="20" t="str">
        <f>IF(P_11号2様式!C27="","",P_11号2様式!C27)</f>
        <v>篠栗町</v>
      </c>
      <c r="B33" s="20"/>
      <c r="C33" s="16">
        <f>IF(P_11号2様式!D27="","",P_11号2様式!D27)</f>
        <v>12181</v>
      </c>
      <c r="D33" s="16">
        <f>IF(P_11号2様式!E27="","",P_11号2様式!E27)</f>
        <v>13340</v>
      </c>
      <c r="E33" s="16">
        <f>IF(P_11号2様式!F27="","",P_11号2様式!F27)</f>
        <v>25521</v>
      </c>
      <c r="F33" s="17" t="str">
        <f>IF(P_11号2様式!G27="","",P_11号2様式!G27)</f>
        <v>＊７区郡部  計</v>
      </c>
      <c r="G33" s="16">
        <f>IF(P_11号2様式!H27="","",P_11号2様式!H27)</f>
        <v>7566</v>
      </c>
      <c r="H33" s="16">
        <f>IF(P_11号2様式!I27="","",P_11号2様式!I27)</f>
        <v>8035</v>
      </c>
      <c r="I33" s="16">
        <f>IF(P_11号2様式!J27="","",P_11号2様式!J27)</f>
        <v>15601</v>
      </c>
      <c r="J33" s="17" t="str">
        <f>IF(P_11号2様式!K27="","",P_11号2様式!K27)</f>
        <v>苅田町</v>
      </c>
      <c r="K33" s="16">
        <f>IF(P_11号2様式!L27="","",P_11号2様式!L27)</f>
        <v>15331</v>
      </c>
      <c r="L33" s="16">
        <f>IF(P_11号2様式!M27="","",P_11号2様式!M27)</f>
        <v>14642</v>
      </c>
      <c r="M33" s="16">
        <f>IF(P_11号2様式!N27="","",P_11号2様式!N27)</f>
        <v>29973</v>
      </c>
    </row>
    <row r="34" spans="1:13" s="14" customFormat="1" ht="12.75" customHeight="1" x14ac:dyDescent="0.15">
      <c r="A34" s="20" t="str">
        <f>IF(P_11号2様式!C28="","",P_11号2様式!C28)</f>
        <v>志免町</v>
      </c>
      <c r="B34" s="20"/>
      <c r="C34" s="16">
        <f>IF(P_11号2様式!D28="","",P_11号2様式!D28)</f>
        <v>17654</v>
      </c>
      <c r="D34" s="16">
        <f>IF(P_11号2様式!E28="","",P_11号2様式!E28)</f>
        <v>19449</v>
      </c>
      <c r="E34" s="16">
        <f>IF(P_11号2様式!F28="","",P_11号2様式!F28)</f>
        <v>37103</v>
      </c>
      <c r="F34" s="17" t="str">
        <f>IF(P_11号2様式!G28="","",P_11号2様式!G28)</f>
        <v>＊７区      計</v>
      </c>
      <c r="G34" s="16">
        <f>IF(P_11号2様式!H28="","",P_11号2様式!H28)</f>
        <v>129921</v>
      </c>
      <c r="H34" s="16">
        <f>IF(P_11号2様式!I28="","",P_11号2様式!I28)</f>
        <v>148027</v>
      </c>
      <c r="I34" s="16">
        <f>IF(P_11号2様式!J28="","",P_11号2様式!J28)</f>
        <v>277948</v>
      </c>
      <c r="J34" s="17" t="str">
        <f>IF(P_11号2様式!K28="","",P_11号2様式!K28)</f>
        <v>みやこ町</v>
      </c>
      <c r="K34" s="16">
        <f>IF(P_11号2様式!L28="","",P_11号2様式!L28)</f>
        <v>7277</v>
      </c>
      <c r="L34" s="16">
        <f>IF(P_11号2様式!M28="","",P_11号2様式!M28)</f>
        <v>8185</v>
      </c>
      <c r="M34" s="16">
        <f>IF(P_11号2様式!N28="","",P_11号2様式!N28)</f>
        <v>15462</v>
      </c>
    </row>
    <row r="35" spans="1:13" s="14" customFormat="1" ht="12.75" customHeight="1" x14ac:dyDescent="0.15">
      <c r="A35" s="20" t="str">
        <f>IF(P_11号2様式!C29="","",P_11号2様式!C29)</f>
        <v>須恵町</v>
      </c>
      <c r="B35" s="20"/>
      <c r="C35" s="16">
        <f>IF(P_11号2様式!D29="","",P_11号2様式!D29)</f>
        <v>11068</v>
      </c>
      <c r="D35" s="16">
        <f>IF(P_11号2様式!E29="","",P_11号2様式!E29)</f>
        <v>12029</v>
      </c>
      <c r="E35" s="16">
        <f>IF(P_11号2様式!F29="","",P_11号2様式!F29)</f>
        <v>23097</v>
      </c>
      <c r="F35" s="17" t="str">
        <f>IF(P_11号2様式!G29="","",P_11号2様式!G29)</f>
        <v/>
      </c>
      <c r="G35" s="16" t="str">
        <f>IF(P_11号2様式!H29="","",P_11号2様式!H29)</f>
        <v/>
      </c>
      <c r="H35" s="16" t="str">
        <f>IF(P_11号2様式!I29="","",P_11号2様式!I29)</f>
        <v/>
      </c>
      <c r="I35" s="16" t="str">
        <f>IF(P_11号2様式!J29="","",P_11号2様式!J29)</f>
        <v/>
      </c>
      <c r="J35" s="17" t="str">
        <f>IF(P_11号2様式!K29="","",P_11号2様式!K29)</f>
        <v>＊京都郡    計</v>
      </c>
      <c r="K35" s="16">
        <f>IF(P_11号2様式!L29="","",P_11号2様式!L29)</f>
        <v>22608</v>
      </c>
      <c r="L35" s="16">
        <f>IF(P_11号2様式!M29="","",P_11号2様式!M29)</f>
        <v>22827</v>
      </c>
      <c r="M35" s="16">
        <f>IF(P_11号2様式!N29="","",P_11号2様式!N29)</f>
        <v>45435</v>
      </c>
    </row>
    <row r="36" spans="1:13" s="14" customFormat="1" ht="12.75" customHeight="1" x14ac:dyDescent="0.15">
      <c r="A36" s="20" t="str">
        <f>IF(P_11号2様式!C30="","",P_11号2様式!C30)</f>
        <v>新宮町</v>
      </c>
      <c r="B36" s="20"/>
      <c r="C36" s="16">
        <f>IF(P_11号2様式!D30="","",P_11号2様式!D30)</f>
        <v>12007</v>
      </c>
      <c r="D36" s="16">
        <f>IF(P_11号2様式!E30="","",P_11号2様式!E30)</f>
        <v>13174</v>
      </c>
      <c r="E36" s="16">
        <f>IF(P_11号2様式!F30="","",P_11号2様式!F30)</f>
        <v>25181</v>
      </c>
      <c r="F36" s="17" t="str">
        <f>IF(P_11号2様式!G30="","",P_11号2様式!G30)</f>
        <v>（第８区）</v>
      </c>
      <c r="G36" s="16" t="str">
        <f>IF(P_11号2様式!H30="","",P_11号2様式!H30)</f>
        <v/>
      </c>
      <c r="H36" s="16" t="str">
        <f>IF(P_11号2様式!I30="","",P_11号2様式!I30)</f>
        <v/>
      </c>
      <c r="I36" s="16" t="str">
        <f>IF(P_11号2様式!J30="","",P_11号2様式!J30)</f>
        <v/>
      </c>
      <c r="J36" s="17" t="str">
        <f>IF(P_11号2様式!K30="","",P_11号2様式!K30)</f>
        <v>吉富町</v>
      </c>
      <c r="K36" s="16">
        <f>IF(P_11号2様式!L30="","",P_11号2様式!L30)</f>
        <v>2541</v>
      </c>
      <c r="L36" s="16">
        <f>IF(P_11号2様式!M30="","",P_11号2様式!M30)</f>
        <v>2862</v>
      </c>
      <c r="M36" s="16">
        <f>IF(P_11号2様式!N30="","",P_11号2様式!N30)</f>
        <v>5403</v>
      </c>
    </row>
    <row r="37" spans="1:13" s="14" customFormat="1" ht="12.75" customHeight="1" x14ac:dyDescent="0.15">
      <c r="A37" s="20" t="str">
        <f>IF(P_11号2様式!C31="","",P_11号2様式!C31)</f>
        <v>久山町</v>
      </c>
      <c r="B37" s="20"/>
      <c r="C37" s="16">
        <f>IF(P_11号2様式!D31="","",P_11号2様式!D31)</f>
        <v>3434</v>
      </c>
      <c r="D37" s="16">
        <f>IF(P_11号2様式!E31="","",P_11号2様式!E31)</f>
        <v>3776</v>
      </c>
      <c r="E37" s="16">
        <f>IF(P_11号2様式!F31="","",P_11号2様式!F31)</f>
        <v>7210</v>
      </c>
      <c r="F37" s="17" t="str">
        <f>IF(P_11号2様式!G31="","",P_11号2様式!G31)</f>
        <v>直方市</v>
      </c>
      <c r="G37" s="16">
        <f>IF(P_11号2様式!H31="","",P_11号2様式!H31)</f>
        <v>21193</v>
      </c>
      <c r="H37" s="16">
        <f>IF(P_11号2様式!I31="","",P_11号2様式!I31)</f>
        <v>24430</v>
      </c>
      <c r="I37" s="16">
        <f>IF(P_11号2様式!J31="","",P_11号2様式!J31)</f>
        <v>45623</v>
      </c>
      <c r="J37" s="17" t="str">
        <f>IF(P_11号2様式!K31="","",P_11号2様式!K31)</f>
        <v>上毛町</v>
      </c>
      <c r="K37" s="16">
        <f>IF(P_11号2様式!L31="","",P_11号2様式!L31)</f>
        <v>2829</v>
      </c>
      <c r="L37" s="16">
        <f>IF(P_11号2様式!M31="","",P_11号2様式!M31)</f>
        <v>3178</v>
      </c>
      <c r="M37" s="16">
        <f>IF(P_11号2様式!N31="","",P_11号2様式!N31)</f>
        <v>6007</v>
      </c>
    </row>
    <row r="38" spans="1:13" s="14" customFormat="1" ht="12.75" customHeight="1" x14ac:dyDescent="0.15">
      <c r="A38" s="20" t="str">
        <f>IF(P_11号2様式!C32="","",P_11号2様式!C32)</f>
        <v>粕屋町</v>
      </c>
      <c r="B38" s="20"/>
      <c r="C38" s="16">
        <f>IF(P_11号2様式!D32="","",P_11号2様式!D32)</f>
        <v>18822</v>
      </c>
      <c r="D38" s="16">
        <f>IF(P_11号2様式!E32="","",P_11号2様式!E32)</f>
        <v>19546</v>
      </c>
      <c r="E38" s="16">
        <f>IF(P_11号2様式!F32="","",P_11号2様式!F32)</f>
        <v>38368</v>
      </c>
      <c r="F38" s="17" t="str">
        <f>IF(P_11号2様式!G32="","",P_11号2様式!G32)</f>
        <v>飯塚市</v>
      </c>
      <c r="G38" s="16">
        <f>IF(P_11号2様式!H32="","",P_11号2様式!H32)</f>
        <v>48646</v>
      </c>
      <c r="H38" s="16">
        <f>IF(P_11号2様式!I32="","",P_11号2様式!I32)</f>
        <v>54820</v>
      </c>
      <c r="I38" s="16">
        <f>IF(P_11号2様式!J32="","",P_11号2様式!J32)</f>
        <v>103466</v>
      </c>
      <c r="J38" s="17" t="str">
        <f>IF(P_11号2様式!K32="","",P_11号2様式!K32)</f>
        <v>築上町</v>
      </c>
      <c r="K38" s="16">
        <f>IF(P_11号2様式!L32="","",P_11号2様式!L32)</f>
        <v>6867</v>
      </c>
      <c r="L38" s="16">
        <f>IF(P_11号2様式!M32="","",P_11号2様式!M32)</f>
        <v>7337</v>
      </c>
      <c r="M38" s="16">
        <f>IF(P_11号2様式!N32="","",P_11号2様式!N32)</f>
        <v>14204</v>
      </c>
    </row>
    <row r="39" spans="1:13" s="14" customFormat="1" ht="12.75" customHeight="1" x14ac:dyDescent="0.15">
      <c r="A39" s="20" t="str">
        <f>IF(P_11号2様式!C33="","",P_11号2様式!C33)</f>
        <v>＊糟屋郡    計</v>
      </c>
      <c r="B39" s="20"/>
      <c r="C39" s="16">
        <f>IF(P_11号2様式!D33="","",P_11号2様式!D33)</f>
        <v>89644</v>
      </c>
      <c r="D39" s="16">
        <f>IF(P_11号2様式!E33="","",P_11号2様式!E33)</f>
        <v>96787</v>
      </c>
      <c r="E39" s="16">
        <f>IF(P_11号2様式!F33="","",P_11号2様式!F33)</f>
        <v>186431</v>
      </c>
      <c r="F39" s="17" t="str">
        <f>IF(P_11号2様式!G33="","",P_11号2様式!G33)</f>
        <v>中間市</v>
      </c>
      <c r="G39" s="16">
        <f>IF(P_11号2様式!H33="","",P_11号2様式!H33)</f>
        <v>15455</v>
      </c>
      <c r="H39" s="16">
        <f>IF(P_11号2様式!I33="","",P_11号2様式!I33)</f>
        <v>18068</v>
      </c>
      <c r="I39" s="16">
        <f>IF(P_11号2様式!J33="","",P_11号2様式!J33)</f>
        <v>33523</v>
      </c>
      <c r="J39" s="17" t="str">
        <f>IF(P_11号2様式!K33="","",P_11号2様式!K33)</f>
        <v>＊築上郡    計</v>
      </c>
      <c r="K39" s="16">
        <f>IF(P_11号2様式!L33="","",P_11号2様式!L33)</f>
        <v>12237</v>
      </c>
      <c r="L39" s="16">
        <f>IF(P_11号2様式!M33="","",P_11号2様式!M33)</f>
        <v>13377</v>
      </c>
      <c r="M39" s="16">
        <f>IF(P_11号2様式!N33="","",P_11号2様式!N33)</f>
        <v>25614</v>
      </c>
    </row>
    <row r="40" spans="1:13" s="14" customFormat="1" ht="12.75" customHeight="1" x14ac:dyDescent="0.15">
      <c r="A40" s="20" t="str">
        <f>IF(P_11号2様式!C34="","",P_11号2様式!C34)</f>
        <v>＊４区市部  計</v>
      </c>
      <c r="B40" s="20"/>
      <c r="C40" s="16">
        <f>IF(P_11号2様式!D34="","",P_11号2様式!D34)</f>
        <v>98843</v>
      </c>
      <c r="D40" s="16">
        <f>IF(P_11号2様式!E34="","",P_11号2様式!E34)</f>
        <v>110668</v>
      </c>
      <c r="E40" s="16">
        <f>IF(P_11号2様式!F34="","",P_11号2様式!F34)</f>
        <v>209511</v>
      </c>
      <c r="F40" s="17" t="str">
        <f>IF(P_11号2様式!G34="","",P_11号2様式!G34)</f>
        <v>宮若市</v>
      </c>
      <c r="G40" s="16">
        <f>IF(P_11号2様式!H34="","",P_11号2様式!H34)</f>
        <v>10359</v>
      </c>
      <c r="H40" s="16">
        <f>IF(P_11号2様式!I34="","",P_11号2様式!I34)</f>
        <v>11359</v>
      </c>
      <c r="I40" s="16">
        <f>IF(P_11号2様式!J34="","",P_11号2様式!J34)</f>
        <v>21718</v>
      </c>
      <c r="J40" s="17" t="str">
        <f>IF(P_11号2様式!K34="","",P_11号2様式!K34)</f>
        <v>＊１１区市部計</v>
      </c>
      <c r="K40" s="16">
        <f>IF(P_11号2様式!L34="","",P_11号2様式!L34)</f>
        <v>55025</v>
      </c>
      <c r="L40" s="16">
        <f>IF(P_11号2様式!M34="","",P_11号2様式!M34)</f>
        <v>61969</v>
      </c>
      <c r="M40" s="16">
        <f>IF(P_11号2様式!N34="","",P_11号2様式!N34)</f>
        <v>116994</v>
      </c>
    </row>
    <row r="41" spans="1:13" s="14" customFormat="1" ht="12.75" customHeight="1" x14ac:dyDescent="0.15">
      <c r="A41" s="20" t="str">
        <f>IF(P_11号2様式!C35="","",P_11号2様式!C35)</f>
        <v>＊４区郡部  計</v>
      </c>
      <c r="B41" s="20"/>
      <c r="C41" s="16">
        <f>IF(P_11号2様式!D35="","",P_11号2様式!D35)</f>
        <v>89644</v>
      </c>
      <c r="D41" s="16">
        <f>IF(P_11号2様式!E35="","",P_11号2様式!E35)</f>
        <v>96787</v>
      </c>
      <c r="E41" s="16">
        <f>IF(P_11号2様式!F35="","",P_11号2様式!F35)</f>
        <v>186431</v>
      </c>
      <c r="F41" s="17" t="str">
        <f>IF(P_11号2様式!G35="","",P_11号2様式!G35)</f>
        <v>嘉麻市</v>
      </c>
      <c r="G41" s="16">
        <f>IF(P_11号2様式!H35="","",P_11号2様式!H35)</f>
        <v>13614</v>
      </c>
      <c r="H41" s="16">
        <f>IF(P_11号2様式!I35="","",P_11号2様式!I35)</f>
        <v>15865</v>
      </c>
      <c r="I41" s="16">
        <f>IF(P_11号2様式!J35="","",P_11号2様式!J35)</f>
        <v>29479</v>
      </c>
      <c r="J41" s="17" t="str">
        <f>IF(P_11号2様式!K35="","",P_11号2様式!K35)</f>
        <v>＊１１区郡部計</v>
      </c>
      <c r="K41" s="16">
        <f>IF(P_11号2様式!L35="","",P_11号2様式!L35)</f>
        <v>62580</v>
      </c>
      <c r="L41" s="16">
        <f>IF(P_11号2様式!M35="","",P_11号2様式!M35)</f>
        <v>68340</v>
      </c>
      <c r="M41" s="16">
        <f>IF(P_11号2様式!N35="","",P_11号2様式!N35)</f>
        <v>130920</v>
      </c>
    </row>
    <row r="42" spans="1:13" s="14" customFormat="1" ht="12.75" customHeight="1" x14ac:dyDescent="0.15">
      <c r="A42" s="20" t="str">
        <f>IF(P_11号2様式!C36="","",P_11号2様式!C36)</f>
        <v>＊４区      計</v>
      </c>
      <c r="B42" s="20"/>
      <c r="C42" s="16">
        <f>IF(P_11号2様式!D36="","",P_11号2様式!D36)</f>
        <v>188487</v>
      </c>
      <c r="D42" s="16">
        <f>IF(P_11号2様式!E36="","",P_11号2様式!E36)</f>
        <v>207455</v>
      </c>
      <c r="E42" s="16">
        <f>IF(P_11号2様式!F36="","",P_11号2様式!F36)</f>
        <v>395942</v>
      </c>
      <c r="F42" s="17" t="str">
        <f>IF(P_11号2様式!G36="","",P_11号2様式!G36)</f>
        <v>芦屋町</v>
      </c>
      <c r="G42" s="16">
        <f>IF(P_11号2様式!H36="","",P_11号2様式!H36)</f>
        <v>5255</v>
      </c>
      <c r="H42" s="16">
        <f>IF(P_11号2様式!I36="","",P_11号2様式!I36)</f>
        <v>5597</v>
      </c>
      <c r="I42" s="16">
        <f>IF(P_11号2様式!J36="","",P_11号2様式!J36)</f>
        <v>10852</v>
      </c>
      <c r="J42" s="17" t="str">
        <f>IF(P_11号2様式!K36="","",P_11号2様式!K36)</f>
        <v>＊１１区    計</v>
      </c>
      <c r="K42" s="16">
        <f>IF(P_11号2様式!L36="","",P_11号2様式!L36)</f>
        <v>117605</v>
      </c>
      <c r="L42" s="16">
        <f>IF(P_11号2様式!M36="","",P_11号2様式!M36)</f>
        <v>130309</v>
      </c>
      <c r="M42" s="16">
        <f>IF(P_11号2様式!N36="","",P_11号2様式!N36)</f>
        <v>247914</v>
      </c>
    </row>
    <row r="43" spans="1:13" s="14" customFormat="1" ht="12.75" customHeight="1" x14ac:dyDescent="0.15">
      <c r="A43" s="20" t="str">
        <f>IF(P_11号2様式!C37="","",P_11号2様式!C37)</f>
        <v/>
      </c>
      <c r="B43" s="20"/>
      <c r="C43" s="16" t="str">
        <f>IF(P_11号2様式!D37="","",P_11号2様式!D37)</f>
        <v/>
      </c>
      <c r="D43" s="16" t="str">
        <f>IF(P_11号2様式!E37="","",P_11号2様式!E37)</f>
        <v/>
      </c>
      <c r="E43" s="16" t="str">
        <f>IF(P_11号2様式!F37="","",P_11号2様式!F37)</f>
        <v/>
      </c>
      <c r="F43" s="17" t="str">
        <f>IF(P_11号2様式!G37="","",P_11号2様式!G37)</f>
        <v>水巻町</v>
      </c>
      <c r="G43" s="16">
        <f>IF(P_11号2様式!H37="","",P_11号2様式!H37)</f>
        <v>10727</v>
      </c>
      <c r="H43" s="16">
        <f>IF(P_11号2様式!I37="","",P_11号2様式!I37)</f>
        <v>12308</v>
      </c>
      <c r="I43" s="16">
        <f>IF(P_11号2様式!J37="","",P_11号2様式!J37)</f>
        <v>23035</v>
      </c>
      <c r="J43" s="17" t="str">
        <f>IF(P_11号2様式!K37="","",P_11号2様式!K37)</f>
        <v/>
      </c>
      <c r="K43" s="16" t="str">
        <f>IF(P_11号2様式!L37="","",P_11号2様式!L37)</f>
        <v/>
      </c>
      <c r="L43" s="16" t="str">
        <f>IF(P_11号2様式!M37="","",P_11号2様式!M37)</f>
        <v/>
      </c>
      <c r="M43" s="16" t="str">
        <f>IF(P_11号2様式!N37="","",P_11号2様式!N37)</f>
        <v/>
      </c>
    </row>
    <row r="44" spans="1:13" s="14" customFormat="1" ht="12.75" customHeight="1" x14ac:dyDescent="0.15">
      <c r="A44" s="20" t="str">
        <f>IF(P_11号2様式!C38="","",P_11号2様式!C38)</f>
        <v>（第５区）</v>
      </c>
      <c r="B44" s="20"/>
      <c r="C44" s="16" t="str">
        <f>IF(P_11号2様式!D38="","",P_11号2様式!D38)</f>
        <v/>
      </c>
      <c r="D44" s="16" t="str">
        <f>IF(P_11号2様式!E38="","",P_11号2様式!E38)</f>
        <v/>
      </c>
      <c r="E44" s="16" t="str">
        <f>IF(P_11号2様式!F38="","",P_11号2様式!F38)</f>
        <v/>
      </c>
      <c r="F44" s="17" t="str">
        <f>IF(P_11号2様式!G38="","",P_11号2様式!G38)</f>
        <v>岡垣町</v>
      </c>
      <c r="G44" s="16">
        <f>IF(P_11号2様式!H38="","",P_11号2様式!H38)</f>
        <v>12273</v>
      </c>
      <c r="H44" s="16">
        <f>IF(P_11号2様式!I38="","",P_11号2様式!I38)</f>
        <v>13919</v>
      </c>
      <c r="I44" s="16">
        <f>IF(P_11号2様式!J38="","",P_11号2様式!J38)</f>
        <v>26192</v>
      </c>
      <c r="J44" s="17" t="str">
        <f>IF(P_11号2様式!K38="","",P_11号2様式!K38)</f>
        <v>県    計</v>
      </c>
      <c r="K44" s="16">
        <f>IF(P_11号2様式!L38="","",P_11号2様式!L38)</f>
        <v>1965932</v>
      </c>
      <c r="L44" s="16">
        <f>IF(P_11号2様式!M38="","",P_11号2様式!M38)</f>
        <v>2231257</v>
      </c>
      <c r="M44" s="16">
        <f>IF(P_11号2様式!N38="","",P_11号2様式!N38)</f>
        <v>4197189</v>
      </c>
    </row>
    <row r="45" spans="1:13" s="14" customFormat="1" ht="12.75" customHeight="1" x14ac:dyDescent="0.15">
      <c r="A45" s="20" t="str">
        <f>IF(P_11号2様式!C39="","",P_11号2様式!C39)</f>
        <v>南区（５区）</v>
      </c>
      <c r="B45" s="20"/>
      <c r="C45" s="16">
        <f>IF(P_11号2様式!D39="","",P_11号2様式!D39)</f>
        <v>11643</v>
      </c>
      <c r="D45" s="16">
        <f>IF(P_11号2様式!E39="","",P_11号2様式!E39)</f>
        <v>13282</v>
      </c>
      <c r="E45" s="16">
        <f>IF(P_11号2様式!F39="","",P_11号2様式!F39)</f>
        <v>24925</v>
      </c>
      <c r="F45" s="17" t="str">
        <f>IF(P_11号2様式!G39="","",P_11号2様式!G39)</f>
        <v>遠賀町</v>
      </c>
      <c r="G45" s="16">
        <f>IF(P_11号2様式!H39="","",P_11号2様式!H39)</f>
        <v>7393</v>
      </c>
      <c r="H45" s="16">
        <f>IF(P_11号2様式!I39="","",P_11号2様式!I39)</f>
        <v>8358</v>
      </c>
      <c r="I45" s="16">
        <f>IF(P_11号2様式!J39="","",P_11号2様式!J39)</f>
        <v>15751</v>
      </c>
      <c r="J45" s="17" t="str">
        <f>IF(P_11号2様式!K39="","",P_11号2様式!K39)</f>
        <v/>
      </c>
      <c r="K45" s="16" t="str">
        <f>IF(P_11号2様式!L39="","",P_11号2様式!L39)</f>
        <v/>
      </c>
      <c r="L45" s="16" t="str">
        <f>IF(P_11号2様式!M39="","",P_11号2様式!M39)</f>
        <v/>
      </c>
      <c r="M45" s="16" t="str">
        <f>IF(P_11号2様式!N39="","",P_11号2様式!N39)</f>
        <v/>
      </c>
    </row>
    <row r="46" spans="1:13" s="14" customFormat="1" ht="12.75" customHeight="1" x14ac:dyDescent="0.15">
      <c r="A46" s="20" t="str">
        <f>IF(P_11号2様式!C40="","",P_11号2様式!C40)</f>
        <v>筑紫野市</v>
      </c>
      <c r="B46" s="20"/>
      <c r="C46" s="16">
        <f>IF(P_11号2様式!D40="","",P_11号2様式!D40)</f>
        <v>41022</v>
      </c>
      <c r="D46" s="16">
        <f>IF(P_11号2様式!E40="","",P_11号2様式!E40)</f>
        <v>46242</v>
      </c>
      <c r="E46" s="16">
        <f>IF(P_11号2様式!F40="","",P_11号2様式!F40)</f>
        <v>87264</v>
      </c>
      <c r="F46" s="17" t="str">
        <f>IF(P_11号2様式!G40="","",P_11号2様式!G40)</f>
        <v>＊遠賀郡    計</v>
      </c>
      <c r="G46" s="16">
        <f>IF(P_11号2様式!H40="","",P_11号2様式!H40)</f>
        <v>35648</v>
      </c>
      <c r="H46" s="16">
        <f>IF(P_11号2様式!I40="","",P_11号2様式!I40)</f>
        <v>40182</v>
      </c>
      <c r="I46" s="16">
        <f>IF(P_11号2様式!J40="","",P_11号2様式!J40)</f>
        <v>75830</v>
      </c>
      <c r="J46" s="17" t="str">
        <f>IF(P_11号2様式!K40="","",P_11号2様式!K40)</f>
        <v/>
      </c>
      <c r="K46" s="16" t="str">
        <f>IF(P_11号2様式!L40="","",P_11号2様式!L40)</f>
        <v/>
      </c>
      <c r="L46" s="16" t="str">
        <f>IF(P_11号2様式!M40="","",P_11号2様式!M40)</f>
        <v/>
      </c>
      <c r="M46" s="16" t="str">
        <f>IF(P_11号2様式!N40="","",P_11号2様式!N40)</f>
        <v/>
      </c>
    </row>
    <row r="47" spans="1:13" s="14" customFormat="1" ht="12.75" customHeight="1" x14ac:dyDescent="0.15">
      <c r="A47" s="20" t="str">
        <f>IF(P_11号2様式!C41="","",P_11号2様式!C41)</f>
        <v>春日市</v>
      </c>
      <c r="B47" s="20"/>
      <c r="C47" s="16">
        <f>IF(P_11号2様式!D41="","",P_11号2様式!D41)</f>
        <v>43034</v>
      </c>
      <c r="D47" s="16">
        <f>IF(P_11号2様式!E41="","",P_11号2様式!E41)</f>
        <v>47673</v>
      </c>
      <c r="E47" s="16">
        <f>IF(P_11号2様式!F41="","",P_11号2様式!F41)</f>
        <v>90707</v>
      </c>
      <c r="F47" s="17" t="str">
        <f>IF(P_11号2様式!G41="","",P_11号2様式!G41)</f>
        <v>小竹町</v>
      </c>
      <c r="G47" s="16">
        <f>IF(P_11号2様式!H41="","",P_11号2様式!H41)</f>
        <v>2763</v>
      </c>
      <c r="H47" s="16">
        <f>IF(P_11号2様式!I41="","",P_11号2様式!I41)</f>
        <v>3203</v>
      </c>
      <c r="I47" s="16">
        <f>IF(P_11号2様式!J41="","",P_11号2様式!J41)</f>
        <v>5966</v>
      </c>
      <c r="J47" s="17" t="str">
        <f>IF(P_11号2様式!K41="","",P_11号2様式!K41)</f>
        <v/>
      </c>
      <c r="K47" s="16" t="str">
        <f>IF(P_11号2様式!L41="","",P_11号2様式!L41)</f>
        <v/>
      </c>
      <c r="L47" s="16" t="str">
        <f>IF(P_11号2様式!M41="","",P_11号2様式!M41)</f>
        <v/>
      </c>
      <c r="M47" s="16" t="str">
        <f>IF(P_11号2様式!N41="","",P_11号2様式!N41)</f>
        <v/>
      </c>
    </row>
    <row r="48" spans="1:13" s="14" customFormat="1" ht="12.75" customHeight="1" x14ac:dyDescent="0.15">
      <c r="A48" s="20" t="str">
        <f>IF(P_11号2様式!C42="","",P_11号2様式!C42)</f>
        <v>大野城市</v>
      </c>
      <c r="B48" s="20"/>
      <c r="C48" s="16">
        <f>IF(P_11号2様式!D42="","",P_11号2様式!D42)</f>
        <v>39458</v>
      </c>
      <c r="D48" s="16">
        <f>IF(P_11号2様式!E42="","",P_11号2様式!E42)</f>
        <v>43767</v>
      </c>
      <c r="E48" s="16">
        <f>IF(P_11号2様式!F42="","",P_11号2様式!F42)</f>
        <v>83225</v>
      </c>
      <c r="F48" s="17" t="str">
        <f>IF(P_11号2様式!G42="","",P_11号2様式!G42)</f>
        <v>鞍手町</v>
      </c>
      <c r="G48" s="16">
        <f>IF(P_11号2様式!H42="","",P_11号2様式!H42)</f>
        <v>5931</v>
      </c>
      <c r="H48" s="16">
        <f>IF(P_11号2様式!I42="","",P_11号2様式!I42)</f>
        <v>6725</v>
      </c>
      <c r="I48" s="16">
        <f>IF(P_11号2様式!J42="","",P_11号2様式!J42)</f>
        <v>12656</v>
      </c>
      <c r="J48" s="17" t="str">
        <f>IF(P_11号2様式!K42="","",P_11号2様式!K42)</f>
        <v/>
      </c>
      <c r="K48" s="16" t="str">
        <f>IF(P_11号2様式!L42="","",P_11号2様式!L42)</f>
        <v/>
      </c>
      <c r="L48" s="16" t="str">
        <f>IF(P_11号2様式!M42="","",P_11号2様式!M42)</f>
        <v/>
      </c>
      <c r="M48" s="16" t="str">
        <f>IF(P_11号2様式!N42="","",P_11号2様式!N42)</f>
        <v/>
      </c>
    </row>
    <row r="49" spans="1:13" s="14" customFormat="1" ht="12.75" customHeight="1" x14ac:dyDescent="0.15">
      <c r="A49" s="20" t="str">
        <f>IF(P_11号2様式!C43="","",P_11号2様式!C43)</f>
        <v>太宰府市</v>
      </c>
      <c r="B49" s="20"/>
      <c r="C49" s="16">
        <f>IF(P_11号2様式!D43="","",P_11号2様式!D43)</f>
        <v>27747</v>
      </c>
      <c r="D49" s="16">
        <f>IF(P_11号2様式!E43="","",P_11号2様式!E43)</f>
        <v>31242</v>
      </c>
      <c r="E49" s="16">
        <f>IF(P_11号2様式!F43="","",P_11号2様式!F43)</f>
        <v>58989</v>
      </c>
      <c r="F49" s="17" t="str">
        <f>IF(P_11号2様式!G43="","",P_11号2様式!G43)</f>
        <v>＊鞍手郡    計</v>
      </c>
      <c r="G49" s="16">
        <f>IF(P_11号2様式!H43="","",P_11号2様式!H43)</f>
        <v>8694</v>
      </c>
      <c r="H49" s="16">
        <f>IF(P_11号2様式!I43="","",P_11号2様式!I43)</f>
        <v>9928</v>
      </c>
      <c r="I49" s="16">
        <f>IF(P_11号2様式!J43="","",P_11号2様式!J43)</f>
        <v>18622</v>
      </c>
      <c r="J49" s="17" t="str">
        <f>IF(P_11号2様式!K43="","",P_11号2様式!K43)</f>
        <v/>
      </c>
      <c r="K49" s="16" t="str">
        <f>IF(P_11号2様式!L43="","",P_11号2様式!L43)</f>
        <v/>
      </c>
      <c r="L49" s="16" t="str">
        <f>IF(P_11号2様式!M43="","",P_11号2様式!M43)</f>
        <v/>
      </c>
      <c r="M49" s="16" t="str">
        <f>IF(P_11号2様式!N43="","",P_11号2様式!N43)</f>
        <v/>
      </c>
    </row>
    <row r="50" spans="1:13" s="14" customFormat="1" ht="12.75" customHeight="1" x14ac:dyDescent="0.15">
      <c r="A50" s="20" t="str">
        <f>IF(P_11号2様式!C44="","",P_11号2様式!C44)</f>
        <v>朝倉市</v>
      </c>
      <c r="B50" s="20"/>
      <c r="C50" s="16">
        <f>IF(P_11号2様式!D44="","",P_11号2様式!D44)</f>
        <v>19741</v>
      </c>
      <c r="D50" s="16">
        <f>IF(P_11号2様式!E44="","",P_11号2様式!E44)</f>
        <v>22279</v>
      </c>
      <c r="E50" s="16">
        <f>IF(P_11号2様式!F44="","",P_11号2様式!F44)</f>
        <v>42020</v>
      </c>
      <c r="F50" s="17" t="str">
        <f>IF(P_11号2様式!G44="","",P_11号2様式!G44)</f>
        <v>桂川町</v>
      </c>
      <c r="G50" s="16">
        <f>IF(P_11号2様式!H44="","",P_11号2様式!H44)</f>
        <v>5040</v>
      </c>
      <c r="H50" s="16">
        <f>IF(P_11号2様式!I44="","",P_11号2様式!I44)</f>
        <v>5744</v>
      </c>
      <c r="I50" s="16">
        <f>IF(P_11号2様式!J44="","",P_11号2様式!J44)</f>
        <v>10784</v>
      </c>
      <c r="J50" s="17" t="str">
        <f>IF(P_11号2様式!K44="","",P_11号2様式!K44)</f>
        <v/>
      </c>
      <c r="K50" s="16" t="str">
        <f>IF(P_11号2様式!L44="","",P_11号2様式!L44)</f>
        <v/>
      </c>
      <c r="L50" s="16" t="str">
        <f>IF(P_11号2様式!M44="","",P_11号2様式!M44)</f>
        <v/>
      </c>
      <c r="M50" s="16" t="str">
        <f>IF(P_11号2様式!N44="","",P_11号2様式!N44)</f>
        <v/>
      </c>
    </row>
    <row r="51" spans="1:13" s="14" customFormat="1" ht="12.75" customHeight="1" x14ac:dyDescent="0.15">
      <c r="A51" s="20" t="str">
        <f>IF(P_11号2様式!C45="","",P_11号2様式!C45)</f>
        <v>那珂川市</v>
      </c>
      <c r="B51" s="20"/>
      <c r="C51" s="16">
        <f>IF(P_11号2様式!D45="","",P_11号2様式!D45)</f>
        <v>19039</v>
      </c>
      <c r="D51" s="16">
        <f>IF(P_11号2様式!E45="","",P_11号2様式!E45)</f>
        <v>20948</v>
      </c>
      <c r="E51" s="16">
        <f>IF(P_11号2様式!F45="","",P_11号2様式!F45)</f>
        <v>39987</v>
      </c>
      <c r="F51" s="17" t="str">
        <f>IF(P_11号2様式!G45="","",P_11号2様式!G45)</f>
        <v>＊嘉穂郡    計</v>
      </c>
      <c r="G51" s="16">
        <f>IF(P_11号2様式!H45="","",P_11号2様式!H45)</f>
        <v>5040</v>
      </c>
      <c r="H51" s="16">
        <f>IF(P_11号2様式!I45="","",P_11号2様式!I45)</f>
        <v>5744</v>
      </c>
      <c r="I51" s="16">
        <f>IF(P_11号2様式!J45="","",P_11号2様式!J45)</f>
        <v>10784</v>
      </c>
      <c r="J51" s="17" t="str">
        <f>IF(P_11号2様式!K45="","",P_11号2様式!K45)</f>
        <v/>
      </c>
      <c r="K51" s="16" t="str">
        <f>IF(P_11号2様式!L45="","",P_11号2様式!L45)</f>
        <v/>
      </c>
      <c r="L51" s="16" t="str">
        <f>IF(P_11号2様式!M45="","",P_11号2様式!M45)</f>
        <v/>
      </c>
      <c r="M51" s="16" t="str">
        <f>IF(P_11号2様式!N45="","",P_11号2様式!N45)</f>
        <v/>
      </c>
    </row>
    <row r="52" spans="1:13" s="14" customFormat="1" ht="12.75" customHeight="1" x14ac:dyDescent="0.15">
      <c r="A52" s="20" t="str">
        <f>IF(P_11号2様式!C46="","",P_11号2様式!C46)</f>
        <v>筑前町</v>
      </c>
      <c r="B52" s="20"/>
      <c r="C52" s="16">
        <f>IF(P_11号2様式!D46="","",P_11号2様式!D46)</f>
        <v>11890</v>
      </c>
      <c r="D52" s="16">
        <f>IF(P_11号2様式!E46="","",P_11号2様式!E46)</f>
        <v>13122</v>
      </c>
      <c r="E52" s="16">
        <f>IF(P_11号2様式!F46="","",P_11号2様式!F46)</f>
        <v>25012</v>
      </c>
      <c r="F52" s="17" t="str">
        <f>IF(P_11号2様式!G46="","",P_11号2様式!G46)</f>
        <v>＊８区市部  計</v>
      </c>
      <c r="G52" s="16">
        <f>IF(P_11号2様式!H46="","",P_11号2様式!H46)</f>
        <v>109267</v>
      </c>
      <c r="H52" s="16">
        <f>IF(P_11号2様式!I46="","",P_11号2様式!I46)</f>
        <v>124542</v>
      </c>
      <c r="I52" s="16">
        <f>IF(P_11号2様式!J46="","",P_11号2様式!J46)</f>
        <v>233809</v>
      </c>
      <c r="J52" s="17" t="str">
        <f>IF(P_11号2様式!K46="","",P_11号2様式!K46)</f>
        <v/>
      </c>
      <c r="K52" s="16" t="str">
        <f>IF(P_11号2様式!L46="","",P_11号2様式!L46)</f>
        <v/>
      </c>
      <c r="L52" s="16" t="str">
        <f>IF(P_11号2様式!M46="","",P_11号2様式!M46)</f>
        <v/>
      </c>
      <c r="M52" s="16" t="str">
        <f>IF(P_11号2様式!N46="","",P_11号2様式!N46)</f>
        <v/>
      </c>
    </row>
    <row r="53" spans="1:13" s="14" customFormat="1" ht="12.75" customHeight="1" x14ac:dyDescent="0.15">
      <c r="A53" s="20" t="str">
        <f>IF(P_11号2様式!C47="","",P_11号2様式!C47)</f>
        <v>東峰村</v>
      </c>
      <c r="B53" s="20"/>
      <c r="C53" s="16">
        <f>IF(P_11号2様式!D47="","",P_11号2様式!D47)</f>
        <v>743</v>
      </c>
      <c r="D53" s="16">
        <f>IF(P_11号2様式!E47="","",P_11号2様式!E47)</f>
        <v>826</v>
      </c>
      <c r="E53" s="16">
        <f>IF(P_11号2様式!F47="","",P_11号2様式!F47)</f>
        <v>1569</v>
      </c>
      <c r="F53" s="17" t="str">
        <f>IF(P_11号2様式!G47="","",P_11号2様式!G47)</f>
        <v>＊８区郡部  計</v>
      </c>
      <c r="G53" s="16">
        <f>IF(P_11号2様式!H47="","",P_11号2様式!H47)</f>
        <v>49382</v>
      </c>
      <c r="H53" s="16">
        <f>IF(P_11号2様式!I47="","",P_11号2様式!I47)</f>
        <v>55854</v>
      </c>
      <c r="I53" s="16">
        <f>IF(P_11号2様式!J47="","",P_11号2様式!J47)</f>
        <v>105236</v>
      </c>
      <c r="J53" s="17" t="str">
        <f>IF(P_11号2様式!K47="","",P_11号2様式!K47)</f>
        <v/>
      </c>
      <c r="K53" s="16" t="str">
        <f>IF(P_11号2様式!L47="","",P_11号2様式!L47)</f>
        <v/>
      </c>
      <c r="L53" s="16" t="str">
        <f>IF(P_11号2様式!M47="","",P_11号2様式!M47)</f>
        <v/>
      </c>
      <c r="M53" s="16" t="str">
        <f>IF(P_11号2様式!N47="","",P_11号2様式!N47)</f>
        <v/>
      </c>
    </row>
    <row r="54" spans="1:13" s="14" customFormat="1" ht="12.75" customHeight="1" x14ac:dyDescent="0.15">
      <c r="A54" s="20" t="str">
        <f>IF(P_11号2様式!C48="","",P_11号2様式!C48)</f>
        <v>＊朝倉郡    計</v>
      </c>
      <c r="B54" s="20"/>
      <c r="C54" s="16">
        <f>IF(P_11号2様式!D48="","",P_11号2様式!D48)</f>
        <v>12633</v>
      </c>
      <c r="D54" s="16">
        <f>IF(P_11号2様式!E48="","",P_11号2様式!E48)</f>
        <v>13948</v>
      </c>
      <c r="E54" s="16">
        <f>IF(P_11号2様式!F48="","",P_11号2様式!F48)</f>
        <v>26581</v>
      </c>
      <c r="F54" s="17" t="str">
        <f>IF(P_11号2様式!G48="","",P_11号2様式!G48)</f>
        <v>＊８区      計</v>
      </c>
      <c r="G54" s="16">
        <f>IF(P_11号2様式!H48="","",P_11号2様式!H48)</f>
        <v>158649</v>
      </c>
      <c r="H54" s="16">
        <f>IF(P_11号2様式!I48="","",P_11号2様式!I48)</f>
        <v>180396</v>
      </c>
      <c r="I54" s="16">
        <f>IF(P_11号2様式!J48="","",P_11号2様式!J48)</f>
        <v>339045</v>
      </c>
      <c r="J54" s="17" t="str">
        <f>IF(P_11号2様式!K48="","",P_11号2様式!K48)</f>
        <v/>
      </c>
      <c r="K54" s="16" t="str">
        <f>IF(P_11号2様式!L48="","",P_11号2様式!L48)</f>
        <v/>
      </c>
      <c r="L54" s="16" t="str">
        <f>IF(P_11号2様式!M48="","",P_11号2様式!M48)</f>
        <v/>
      </c>
      <c r="M54" s="16" t="str">
        <f>IF(P_11号2様式!N48="","",P_11号2様式!N48)</f>
        <v/>
      </c>
    </row>
    <row r="55" spans="1:13" s="14" customFormat="1" ht="12.75" customHeight="1" x14ac:dyDescent="0.15">
      <c r="A55" s="20" t="str">
        <f>IF(P_11号2様式!C49="","",P_11号2様式!C49)</f>
        <v>＊５区市部  計</v>
      </c>
      <c r="B55" s="20"/>
      <c r="C55" s="16">
        <f>IF(P_11号2様式!D49="","",P_11号2様式!D49)</f>
        <v>201684</v>
      </c>
      <c r="D55" s="16">
        <f>IF(P_11号2様式!E49="","",P_11号2様式!E49)</f>
        <v>225433</v>
      </c>
      <c r="E55" s="16">
        <f>IF(P_11号2様式!F49="","",P_11号2様式!F49)</f>
        <v>427117</v>
      </c>
      <c r="F55" s="17" t="str">
        <f>IF(P_11号2様式!G49="","",P_11号2様式!G49)</f>
        <v/>
      </c>
      <c r="G55" s="16" t="str">
        <f>IF(P_11号2様式!H49="","",P_11号2様式!H49)</f>
        <v/>
      </c>
      <c r="H55" s="16" t="str">
        <f>IF(P_11号2様式!I49="","",P_11号2様式!I49)</f>
        <v/>
      </c>
      <c r="I55" s="16" t="str">
        <f>IF(P_11号2様式!J49="","",P_11号2様式!J49)</f>
        <v/>
      </c>
      <c r="J55" s="17" t="str">
        <f>IF(P_11号2様式!K49="","",P_11号2様式!K49)</f>
        <v/>
      </c>
      <c r="K55" s="16" t="str">
        <f>IF(P_11号2様式!L49="","",P_11号2様式!L49)</f>
        <v/>
      </c>
      <c r="L55" s="16" t="str">
        <f>IF(P_11号2様式!M49="","",P_11号2様式!M49)</f>
        <v/>
      </c>
      <c r="M55" s="16" t="str">
        <f>IF(P_11号2様式!N49="","",P_11号2様式!N49)</f>
        <v/>
      </c>
    </row>
  </sheetData>
  <mergeCells count="56">
    <mergeCell ref="A16:B16"/>
    <mergeCell ref="A17:B17"/>
    <mergeCell ref="A7:B7"/>
    <mergeCell ref="A12:B12"/>
    <mergeCell ref="A11:B11"/>
    <mergeCell ref="A8:B8"/>
    <mergeCell ref="A9:B9"/>
    <mergeCell ref="A10:B10"/>
    <mergeCell ref="A28:B28"/>
    <mergeCell ref="A18:B18"/>
    <mergeCell ref="A19:B19"/>
    <mergeCell ref="A20:B20"/>
    <mergeCell ref="A22:B22"/>
    <mergeCell ref="A24:B24"/>
    <mergeCell ref="A25:B25"/>
    <mergeCell ref="A54:B54"/>
    <mergeCell ref="A37:B37"/>
    <mergeCell ref="A38:B38"/>
    <mergeCell ref="A39:B39"/>
    <mergeCell ref="A53:B53"/>
    <mergeCell ref="A52:B52"/>
    <mergeCell ref="A51:B51"/>
    <mergeCell ref="A42:B42"/>
    <mergeCell ref="A49:B49"/>
    <mergeCell ref="A48:B48"/>
    <mergeCell ref="A36:B36"/>
    <mergeCell ref="A29:B29"/>
    <mergeCell ref="A32:B32"/>
    <mergeCell ref="A44:B44"/>
    <mergeCell ref="A40:B40"/>
    <mergeCell ref="A43:B43"/>
    <mergeCell ref="A30:B30"/>
    <mergeCell ref="A31:B31"/>
    <mergeCell ref="A41:B41"/>
    <mergeCell ref="B4:E4"/>
    <mergeCell ref="L5:M5"/>
    <mergeCell ref="K2:M2"/>
    <mergeCell ref="F2:J4"/>
    <mergeCell ref="G5:I5"/>
    <mergeCell ref="A2:C2"/>
    <mergeCell ref="A55:B55"/>
    <mergeCell ref="B5:E5"/>
    <mergeCell ref="A13:B13"/>
    <mergeCell ref="A14:B14"/>
    <mergeCell ref="A15:B15"/>
    <mergeCell ref="A21:B21"/>
    <mergeCell ref="A26:B26"/>
    <mergeCell ref="A23:B23"/>
    <mergeCell ref="A50:B50"/>
    <mergeCell ref="A33:B33"/>
    <mergeCell ref="A27:B27"/>
    <mergeCell ref="A47:B47"/>
    <mergeCell ref="A46:B46"/>
    <mergeCell ref="A45:B45"/>
    <mergeCell ref="A34:B34"/>
    <mergeCell ref="A35:B35"/>
  </mergeCells>
  <phoneticPr fontId="1"/>
  <pageMargins left="0.78740157480314965" right="0.39370078740157483" top="0.19685039370078741" bottom="7.874015748031496E-2" header="0" footer="0"/>
  <pageSetup paperSize="9" scale="84" orientation="landscape" r:id="rId1"/>
  <headerFooter alignWithMargins="0"/>
  <webPublishItems count="1">
    <webPublishItem id="27722" divId="xls_112_000000_27722" sourceType="sheet" destinationFile="G:\xls_112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/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6</v>
      </c>
      <c r="B1" s="2">
        <v>45592</v>
      </c>
    </row>
    <row r="2" spans="1:2" x14ac:dyDescent="0.2"/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T49"/>
  <sheetViews>
    <sheetView workbookViewId="0"/>
  </sheetViews>
  <sheetFormatPr defaultRowHeight="12" x14ac:dyDescent="0.15"/>
  <cols>
    <col min="20" max="20" width="9.6640625" bestFit="1" customWidth="1"/>
  </cols>
  <sheetData>
    <row r="1" spans="1:20" x14ac:dyDescent="0.15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  <c r="N1" t="s">
        <v>22</v>
      </c>
      <c r="O1" t="s">
        <v>23</v>
      </c>
      <c r="P1" t="s">
        <v>24</v>
      </c>
      <c r="Q1" t="s">
        <v>25</v>
      </c>
      <c r="R1" t="s">
        <v>26</v>
      </c>
      <c r="S1" t="s">
        <v>27</v>
      </c>
      <c r="T1" t="s">
        <v>28</v>
      </c>
    </row>
    <row r="2" spans="1:20" x14ac:dyDescent="0.15">
      <c r="A2">
        <v>1</v>
      </c>
      <c r="B2">
        <v>1</v>
      </c>
      <c r="C2" t="s">
        <v>29</v>
      </c>
      <c r="G2" t="s">
        <v>30</v>
      </c>
      <c r="H2">
        <v>12633</v>
      </c>
      <c r="I2">
        <v>13948</v>
      </c>
      <c r="J2">
        <v>26581</v>
      </c>
      <c r="K2" t="s">
        <v>31</v>
      </c>
      <c r="S2" t="s">
        <v>32</v>
      </c>
      <c r="T2" s="4">
        <v>45595</v>
      </c>
    </row>
    <row r="3" spans="1:20" x14ac:dyDescent="0.15">
      <c r="A3">
        <v>1</v>
      </c>
      <c r="B3">
        <v>2</v>
      </c>
      <c r="C3" t="s">
        <v>33</v>
      </c>
      <c r="D3">
        <v>113001</v>
      </c>
      <c r="E3">
        <v>123157</v>
      </c>
      <c r="F3">
        <v>236158</v>
      </c>
      <c r="G3" t="s">
        <v>34</v>
      </c>
      <c r="H3">
        <v>214317</v>
      </c>
      <c r="I3">
        <v>239381</v>
      </c>
      <c r="J3">
        <v>453698</v>
      </c>
      <c r="K3" t="s">
        <v>35</v>
      </c>
      <c r="L3">
        <v>30979</v>
      </c>
      <c r="M3">
        <v>34769</v>
      </c>
      <c r="N3">
        <v>65748</v>
      </c>
      <c r="S3" t="s">
        <v>32</v>
      </c>
      <c r="T3" s="4">
        <v>45595</v>
      </c>
    </row>
    <row r="4" spans="1:20" x14ac:dyDescent="0.15">
      <c r="A4">
        <v>1</v>
      </c>
      <c r="B4">
        <v>3</v>
      </c>
      <c r="C4" t="s">
        <v>36</v>
      </c>
      <c r="D4">
        <v>97666</v>
      </c>
      <c r="E4">
        <v>106681</v>
      </c>
      <c r="F4">
        <v>204347</v>
      </c>
      <c r="K4" t="s">
        <v>37</v>
      </c>
      <c r="L4">
        <v>24783</v>
      </c>
      <c r="M4">
        <v>28378</v>
      </c>
      <c r="N4">
        <v>53161</v>
      </c>
      <c r="S4" t="s">
        <v>32</v>
      </c>
      <c r="T4" s="4">
        <v>45595</v>
      </c>
    </row>
    <row r="5" spans="1:20" x14ac:dyDescent="0.15">
      <c r="A5">
        <v>1</v>
      </c>
      <c r="B5">
        <v>4</v>
      </c>
      <c r="C5" t="s">
        <v>38</v>
      </c>
      <c r="D5">
        <v>210667</v>
      </c>
      <c r="E5">
        <v>229838</v>
      </c>
      <c r="F5">
        <v>440505</v>
      </c>
      <c r="G5" t="s">
        <v>39</v>
      </c>
      <c r="K5" t="s">
        <v>40</v>
      </c>
      <c r="L5">
        <v>95711</v>
      </c>
      <c r="M5">
        <v>109032</v>
      </c>
      <c r="N5">
        <v>204743</v>
      </c>
      <c r="S5" t="s">
        <v>32</v>
      </c>
      <c r="T5" s="4">
        <v>45595</v>
      </c>
    </row>
    <row r="6" spans="1:20" x14ac:dyDescent="0.15">
      <c r="A6">
        <v>1</v>
      </c>
      <c r="B6">
        <v>5</v>
      </c>
      <c r="G6" t="s">
        <v>41</v>
      </c>
      <c r="H6">
        <v>115174</v>
      </c>
      <c r="I6">
        <v>130684</v>
      </c>
      <c r="J6">
        <v>245858</v>
      </c>
      <c r="K6" t="s">
        <v>42</v>
      </c>
      <c r="L6">
        <v>22015</v>
      </c>
      <c r="M6">
        <v>24439</v>
      </c>
      <c r="N6">
        <v>46454</v>
      </c>
      <c r="S6" t="s">
        <v>32</v>
      </c>
      <c r="T6" s="4">
        <v>45595</v>
      </c>
    </row>
    <row r="7" spans="1:20" x14ac:dyDescent="0.15">
      <c r="A7">
        <v>1</v>
      </c>
      <c r="B7">
        <v>6</v>
      </c>
      <c r="C7" t="s">
        <v>43</v>
      </c>
      <c r="G7" t="s">
        <v>44</v>
      </c>
      <c r="H7">
        <v>12659</v>
      </c>
      <c r="I7">
        <v>14318</v>
      </c>
      <c r="J7">
        <v>26977</v>
      </c>
      <c r="K7" t="s">
        <v>45</v>
      </c>
      <c r="L7">
        <v>173488</v>
      </c>
      <c r="M7">
        <v>196618</v>
      </c>
      <c r="N7">
        <v>370106</v>
      </c>
      <c r="S7" t="s">
        <v>32</v>
      </c>
      <c r="T7" s="4">
        <v>45595</v>
      </c>
    </row>
    <row r="8" spans="1:20" x14ac:dyDescent="0.15">
      <c r="A8">
        <v>1</v>
      </c>
      <c r="B8">
        <v>7</v>
      </c>
      <c r="C8" t="s">
        <v>46</v>
      </c>
      <c r="D8">
        <v>74254</v>
      </c>
      <c r="E8">
        <v>96144</v>
      </c>
      <c r="F8">
        <v>170398</v>
      </c>
      <c r="G8" t="s">
        <v>47</v>
      </c>
      <c r="H8">
        <v>22544</v>
      </c>
      <c r="I8">
        <v>25697</v>
      </c>
      <c r="J8">
        <v>48241</v>
      </c>
      <c r="S8" t="s">
        <v>32</v>
      </c>
      <c r="T8" s="4">
        <v>45595</v>
      </c>
    </row>
    <row r="9" spans="1:20" x14ac:dyDescent="0.15">
      <c r="A9">
        <v>1</v>
      </c>
      <c r="B9">
        <v>8</v>
      </c>
      <c r="C9" t="s">
        <v>48</v>
      </c>
      <c r="D9">
        <v>88677</v>
      </c>
      <c r="E9">
        <v>105326</v>
      </c>
      <c r="F9">
        <v>194003</v>
      </c>
      <c r="G9" t="s">
        <v>49</v>
      </c>
      <c r="H9">
        <v>10817</v>
      </c>
      <c r="I9">
        <v>12278</v>
      </c>
      <c r="J9">
        <v>23095</v>
      </c>
      <c r="K9" t="s">
        <v>50</v>
      </c>
      <c r="S9" t="s">
        <v>32</v>
      </c>
      <c r="T9" s="4">
        <v>45595</v>
      </c>
    </row>
    <row r="10" spans="1:20" x14ac:dyDescent="0.15">
      <c r="A10">
        <v>1</v>
      </c>
      <c r="B10">
        <v>9</v>
      </c>
      <c r="C10" t="s">
        <v>51</v>
      </c>
      <c r="D10">
        <v>43251</v>
      </c>
      <c r="E10">
        <v>50146</v>
      </c>
      <c r="F10">
        <v>93397</v>
      </c>
      <c r="G10" t="s">
        <v>52</v>
      </c>
      <c r="H10">
        <v>5987</v>
      </c>
      <c r="I10">
        <v>6626</v>
      </c>
      <c r="J10">
        <v>12613</v>
      </c>
      <c r="K10" t="s">
        <v>53</v>
      </c>
      <c r="L10">
        <v>35499</v>
      </c>
      <c r="M10">
        <v>42734</v>
      </c>
      <c r="N10">
        <v>78233</v>
      </c>
      <c r="S10" t="s">
        <v>32</v>
      </c>
      <c r="T10" s="4">
        <v>45595</v>
      </c>
    </row>
    <row r="11" spans="1:20" x14ac:dyDescent="0.15">
      <c r="A11">
        <v>1</v>
      </c>
      <c r="B11">
        <v>10</v>
      </c>
      <c r="C11" t="s">
        <v>54</v>
      </c>
      <c r="D11">
        <v>206182</v>
      </c>
      <c r="E11">
        <v>251616</v>
      </c>
      <c r="F11">
        <v>457798</v>
      </c>
      <c r="G11" t="s">
        <v>55</v>
      </c>
      <c r="H11">
        <v>5987</v>
      </c>
      <c r="I11">
        <v>6626</v>
      </c>
      <c r="J11">
        <v>12613</v>
      </c>
      <c r="K11" t="s">
        <v>56</v>
      </c>
      <c r="L11">
        <v>69632</v>
      </c>
      <c r="M11">
        <v>79785</v>
      </c>
      <c r="N11">
        <v>149417</v>
      </c>
      <c r="S11" t="s">
        <v>32</v>
      </c>
      <c r="T11" s="4">
        <v>45595</v>
      </c>
    </row>
    <row r="12" spans="1:20" x14ac:dyDescent="0.15">
      <c r="A12">
        <v>1</v>
      </c>
      <c r="B12">
        <v>11</v>
      </c>
      <c r="G12" t="s">
        <v>57</v>
      </c>
      <c r="H12">
        <v>5237</v>
      </c>
      <c r="I12">
        <v>5839</v>
      </c>
      <c r="J12">
        <v>11076</v>
      </c>
      <c r="K12" t="s">
        <v>58</v>
      </c>
      <c r="L12">
        <v>80612</v>
      </c>
      <c r="M12">
        <v>90422</v>
      </c>
      <c r="N12">
        <v>171034</v>
      </c>
      <c r="S12" t="s">
        <v>32</v>
      </c>
      <c r="T12" s="4">
        <v>45595</v>
      </c>
    </row>
    <row r="13" spans="1:20" x14ac:dyDescent="0.15">
      <c r="A13">
        <v>1</v>
      </c>
      <c r="B13">
        <v>12</v>
      </c>
      <c r="C13" t="s">
        <v>59</v>
      </c>
      <c r="G13" t="s">
        <v>60</v>
      </c>
      <c r="H13">
        <v>5237</v>
      </c>
      <c r="I13">
        <v>5839</v>
      </c>
      <c r="J13">
        <v>11076</v>
      </c>
      <c r="K13" t="s">
        <v>61</v>
      </c>
      <c r="L13">
        <v>185743</v>
      </c>
      <c r="M13">
        <v>212941</v>
      </c>
      <c r="N13">
        <v>398684</v>
      </c>
      <c r="S13" t="s">
        <v>32</v>
      </c>
      <c r="T13" s="4">
        <v>45595</v>
      </c>
    </row>
    <row r="14" spans="1:20" x14ac:dyDescent="0.15">
      <c r="A14">
        <v>1</v>
      </c>
      <c r="B14">
        <v>13</v>
      </c>
      <c r="C14" t="s">
        <v>62</v>
      </c>
      <c r="D14">
        <v>5775</v>
      </c>
      <c r="E14">
        <v>6190</v>
      </c>
      <c r="F14">
        <v>11965</v>
      </c>
      <c r="G14" t="s">
        <v>63</v>
      </c>
      <c r="H14">
        <v>161194</v>
      </c>
      <c r="I14">
        <v>182977</v>
      </c>
      <c r="J14">
        <v>344171</v>
      </c>
      <c r="S14" t="s">
        <v>32</v>
      </c>
      <c r="T14" s="4">
        <v>45595</v>
      </c>
    </row>
    <row r="15" spans="1:20" x14ac:dyDescent="0.15">
      <c r="A15">
        <v>1</v>
      </c>
      <c r="B15">
        <v>14</v>
      </c>
      <c r="C15" t="s">
        <v>64</v>
      </c>
      <c r="D15">
        <v>83533</v>
      </c>
      <c r="E15">
        <v>97559</v>
      </c>
      <c r="F15">
        <v>181092</v>
      </c>
      <c r="G15" t="s">
        <v>65</v>
      </c>
      <c r="H15">
        <v>11224</v>
      </c>
      <c r="I15">
        <v>12465</v>
      </c>
      <c r="J15">
        <v>23689</v>
      </c>
      <c r="K15" t="s">
        <v>66</v>
      </c>
      <c r="S15" t="s">
        <v>32</v>
      </c>
      <c r="T15" s="4">
        <v>45595</v>
      </c>
    </row>
    <row r="16" spans="1:20" x14ac:dyDescent="0.15">
      <c r="A16">
        <v>1</v>
      </c>
      <c r="B16">
        <v>15</v>
      </c>
      <c r="C16" t="s">
        <v>67</v>
      </c>
      <c r="D16">
        <v>79237</v>
      </c>
      <c r="E16">
        <v>90666</v>
      </c>
      <c r="F16">
        <v>169903</v>
      </c>
      <c r="G16" t="s">
        <v>68</v>
      </c>
      <c r="H16">
        <v>172418</v>
      </c>
      <c r="I16">
        <v>195442</v>
      </c>
      <c r="J16">
        <v>367860</v>
      </c>
      <c r="K16" t="s">
        <v>69</v>
      </c>
      <c r="L16">
        <v>17002</v>
      </c>
      <c r="M16">
        <v>20161</v>
      </c>
      <c r="N16">
        <v>37163</v>
      </c>
      <c r="S16" t="s">
        <v>32</v>
      </c>
      <c r="T16" s="4">
        <v>45595</v>
      </c>
    </row>
    <row r="17" spans="1:20" x14ac:dyDescent="0.15">
      <c r="A17">
        <v>1</v>
      </c>
      <c r="B17">
        <v>16</v>
      </c>
      <c r="C17" t="s">
        <v>70</v>
      </c>
      <c r="D17">
        <v>168545</v>
      </c>
      <c r="E17">
        <v>194415</v>
      </c>
      <c r="F17">
        <v>362960</v>
      </c>
      <c r="K17" t="s">
        <v>71</v>
      </c>
      <c r="L17">
        <v>28725</v>
      </c>
      <c r="M17">
        <v>31275</v>
      </c>
      <c r="N17">
        <v>60000</v>
      </c>
      <c r="S17" t="s">
        <v>32</v>
      </c>
      <c r="T17" s="4">
        <v>45595</v>
      </c>
    </row>
    <row r="18" spans="1:20" x14ac:dyDescent="0.15">
      <c r="A18">
        <v>1</v>
      </c>
      <c r="B18">
        <v>17</v>
      </c>
      <c r="C18" t="s">
        <v>72</v>
      </c>
      <c r="D18">
        <v>39910</v>
      </c>
      <c r="E18">
        <v>44819</v>
      </c>
      <c r="F18">
        <v>84729</v>
      </c>
      <c r="G18" t="s">
        <v>73</v>
      </c>
      <c r="K18" t="s">
        <v>74</v>
      </c>
      <c r="L18">
        <v>9298</v>
      </c>
      <c r="M18">
        <v>10533</v>
      </c>
      <c r="N18">
        <v>19831</v>
      </c>
      <c r="S18" t="s">
        <v>32</v>
      </c>
      <c r="T18" s="4">
        <v>45595</v>
      </c>
    </row>
    <row r="19" spans="1:20" x14ac:dyDescent="0.15">
      <c r="A19">
        <v>1</v>
      </c>
      <c r="B19">
        <v>18</v>
      </c>
      <c r="C19" t="s">
        <v>75</v>
      </c>
      <c r="D19">
        <v>208455</v>
      </c>
      <c r="E19">
        <v>239234</v>
      </c>
      <c r="F19">
        <v>447689</v>
      </c>
      <c r="G19" t="s">
        <v>76</v>
      </c>
      <c r="H19">
        <v>41405</v>
      </c>
      <c r="I19">
        <v>48871</v>
      </c>
      <c r="J19">
        <v>90276</v>
      </c>
      <c r="K19" t="s">
        <v>77</v>
      </c>
      <c r="L19">
        <v>3973</v>
      </c>
      <c r="M19">
        <v>4638</v>
      </c>
      <c r="N19">
        <v>8611</v>
      </c>
      <c r="S19" t="s">
        <v>32</v>
      </c>
      <c r="T19" s="4">
        <v>45595</v>
      </c>
    </row>
    <row r="20" spans="1:20" x14ac:dyDescent="0.15">
      <c r="A20">
        <v>1</v>
      </c>
      <c r="B20">
        <v>19</v>
      </c>
      <c r="G20" t="s">
        <v>78</v>
      </c>
      <c r="H20">
        <v>24426</v>
      </c>
      <c r="I20">
        <v>27775</v>
      </c>
      <c r="J20">
        <v>52201</v>
      </c>
      <c r="K20" t="s">
        <v>79</v>
      </c>
      <c r="L20">
        <v>3444</v>
      </c>
      <c r="M20">
        <v>3953</v>
      </c>
      <c r="N20">
        <v>7397</v>
      </c>
      <c r="S20" t="s">
        <v>32</v>
      </c>
      <c r="T20" s="4">
        <v>45595</v>
      </c>
    </row>
    <row r="21" spans="1:20" x14ac:dyDescent="0.15">
      <c r="A21">
        <v>1</v>
      </c>
      <c r="B21">
        <v>20</v>
      </c>
      <c r="C21" t="s">
        <v>80</v>
      </c>
      <c r="G21" t="s">
        <v>81</v>
      </c>
      <c r="H21">
        <v>23626</v>
      </c>
      <c r="I21">
        <v>26596</v>
      </c>
      <c r="J21">
        <v>50222</v>
      </c>
      <c r="K21" t="s">
        <v>82</v>
      </c>
      <c r="L21">
        <v>3179</v>
      </c>
      <c r="M21">
        <v>3743</v>
      </c>
      <c r="N21">
        <v>6922</v>
      </c>
      <c r="S21" t="s">
        <v>32</v>
      </c>
      <c r="T21" s="4">
        <v>45595</v>
      </c>
    </row>
    <row r="22" spans="1:20" x14ac:dyDescent="0.15">
      <c r="A22">
        <v>1</v>
      </c>
      <c r="B22">
        <v>21</v>
      </c>
      <c r="C22" t="s">
        <v>83</v>
      </c>
      <c r="D22">
        <v>12826</v>
      </c>
      <c r="E22">
        <v>13773</v>
      </c>
      <c r="F22">
        <v>26599</v>
      </c>
      <c r="G22" t="s">
        <v>84</v>
      </c>
      <c r="H22">
        <v>19171</v>
      </c>
      <c r="I22">
        <v>20938</v>
      </c>
      <c r="J22">
        <v>40109</v>
      </c>
      <c r="K22" t="s">
        <v>85</v>
      </c>
      <c r="L22">
        <v>5903</v>
      </c>
      <c r="M22">
        <v>6900</v>
      </c>
      <c r="N22">
        <v>12803</v>
      </c>
      <c r="S22" t="s">
        <v>32</v>
      </c>
      <c r="T22" s="4">
        <v>45595</v>
      </c>
    </row>
    <row r="23" spans="1:20" x14ac:dyDescent="0.15">
      <c r="A23">
        <v>1</v>
      </c>
      <c r="B23">
        <v>22</v>
      </c>
      <c r="C23" t="s">
        <v>86</v>
      </c>
      <c r="D23">
        <v>37743</v>
      </c>
      <c r="E23">
        <v>42052</v>
      </c>
      <c r="F23">
        <v>79795</v>
      </c>
      <c r="G23" t="s">
        <v>87</v>
      </c>
      <c r="H23">
        <v>13727</v>
      </c>
      <c r="I23">
        <v>15812</v>
      </c>
      <c r="J23">
        <v>29539</v>
      </c>
      <c r="K23" t="s">
        <v>88</v>
      </c>
      <c r="L23">
        <v>1859</v>
      </c>
      <c r="M23">
        <v>2271</v>
      </c>
      <c r="N23">
        <v>4130</v>
      </c>
      <c r="S23" t="s">
        <v>32</v>
      </c>
      <c r="T23" s="4">
        <v>45595</v>
      </c>
    </row>
    <row r="24" spans="1:20" x14ac:dyDescent="0.15">
      <c r="A24">
        <v>1</v>
      </c>
      <c r="B24">
        <v>23</v>
      </c>
      <c r="C24" t="s">
        <v>89</v>
      </c>
      <c r="D24">
        <v>22860</v>
      </c>
      <c r="E24">
        <v>25400</v>
      </c>
      <c r="F24">
        <v>48260</v>
      </c>
      <c r="G24" t="s">
        <v>90</v>
      </c>
      <c r="H24">
        <v>7566</v>
      </c>
      <c r="I24">
        <v>8035</v>
      </c>
      <c r="J24">
        <v>15601</v>
      </c>
      <c r="K24" t="s">
        <v>91</v>
      </c>
      <c r="L24">
        <v>1117</v>
      </c>
      <c r="M24">
        <v>1303</v>
      </c>
      <c r="N24">
        <v>2420</v>
      </c>
      <c r="S24" t="s">
        <v>32</v>
      </c>
      <c r="T24" s="4">
        <v>45595</v>
      </c>
    </row>
    <row r="25" spans="1:20" x14ac:dyDescent="0.15">
      <c r="A25">
        <v>1</v>
      </c>
      <c r="B25">
        <v>24</v>
      </c>
      <c r="C25" t="s">
        <v>92</v>
      </c>
      <c r="D25">
        <v>25414</v>
      </c>
      <c r="E25">
        <v>29443</v>
      </c>
      <c r="F25">
        <v>54857</v>
      </c>
      <c r="G25" t="s">
        <v>93</v>
      </c>
      <c r="H25">
        <v>7566</v>
      </c>
      <c r="I25">
        <v>8035</v>
      </c>
      <c r="J25">
        <v>15601</v>
      </c>
      <c r="K25" t="s">
        <v>94</v>
      </c>
      <c r="L25">
        <v>8260</v>
      </c>
      <c r="M25">
        <v>9328</v>
      </c>
      <c r="N25">
        <v>17588</v>
      </c>
      <c r="S25" t="s">
        <v>32</v>
      </c>
      <c r="T25" s="4">
        <v>45595</v>
      </c>
    </row>
    <row r="26" spans="1:20" x14ac:dyDescent="0.15">
      <c r="A26">
        <v>1</v>
      </c>
      <c r="B26">
        <v>25</v>
      </c>
      <c r="C26" t="s">
        <v>95</v>
      </c>
      <c r="D26">
        <v>14478</v>
      </c>
      <c r="E26">
        <v>15473</v>
      </c>
      <c r="F26">
        <v>29951</v>
      </c>
      <c r="G26" t="s">
        <v>96</v>
      </c>
      <c r="H26">
        <v>122355</v>
      </c>
      <c r="I26">
        <v>139992</v>
      </c>
      <c r="J26">
        <v>262347</v>
      </c>
      <c r="K26" t="s">
        <v>97</v>
      </c>
      <c r="L26">
        <v>27735</v>
      </c>
      <c r="M26">
        <v>32136</v>
      </c>
      <c r="N26">
        <v>59871</v>
      </c>
      <c r="S26" t="s">
        <v>32</v>
      </c>
      <c r="T26" s="4">
        <v>45595</v>
      </c>
    </row>
    <row r="27" spans="1:20" x14ac:dyDescent="0.15">
      <c r="A27">
        <v>1</v>
      </c>
      <c r="B27">
        <v>26</v>
      </c>
      <c r="C27" t="s">
        <v>98</v>
      </c>
      <c r="D27">
        <v>12181</v>
      </c>
      <c r="E27">
        <v>13340</v>
      </c>
      <c r="F27">
        <v>25521</v>
      </c>
      <c r="G27" t="s">
        <v>99</v>
      </c>
      <c r="H27">
        <v>7566</v>
      </c>
      <c r="I27">
        <v>8035</v>
      </c>
      <c r="J27">
        <v>15601</v>
      </c>
      <c r="K27" t="s">
        <v>100</v>
      </c>
      <c r="L27">
        <v>15331</v>
      </c>
      <c r="M27">
        <v>14642</v>
      </c>
      <c r="N27">
        <v>29973</v>
      </c>
      <c r="S27" t="s">
        <v>32</v>
      </c>
      <c r="T27" s="4">
        <v>45595</v>
      </c>
    </row>
    <row r="28" spans="1:20" x14ac:dyDescent="0.15">
      <c r="A28">
        <v>1</v>
      </c>
      <c r="B28">
        <v>27</v>
      </c>
      <c r="C28" t="s">
        <v>101</v>
      </c>
      <c r="D28">
        <v>17654</v>
      </c>
      <c r="E28">
        <v>19449</v>
      </c>
      <c r="F28">
        <v>37103</v>
      </c>
      <c r="G28" t="s">
        <v>102</v>
      </c>
      <c r="H28">
        <v>129921</v>
      </c>
      <c r="I28">
        <v>148027</v>
      </c>
      <c r="J28">
        <v>277948</v>
      </c>
      <c r="K28" t="s">
        <v>103</v>
      </c>
      <c r="L28">
        <v>7277</v>
      </c>
      <c r="M28">
        <v>8185</v>
      </c>
      <c r="N28">
        <v>15462</v>
      </c>
      <c r="S28" t="s">
        <v>32</v>
      </c>
      <c r="T28" s="4">
        <v>45595</v>
      </c>
    </row>
    <row r="29" spans="1:20" x14ac:dyDescent="0.15">
      <c r="A29">
        <v>1</v>
      </c>
      <c r="B29">
        <v>28</v>
      </c>
      <c r="C29" t="s">
        <v>104</v>
      </c>
      <c r="D29">
        <v>11068</v>
      </c>
      <c r="E29">
        <v>12029</v>
      </c>
      <c r="F29">
        <v>23097</v>
      </c>
      <c r="K29" t="s">
        <v>105</v>
      </c>
      <c r="L29">
        <v>22608</v>
      </c>
      <c r="M29">
        <v>22827</v>
      </c>
      <c r="N29">
        <v>45435</v>
      </c>
      <c r="S29" t="s">
        <v>32</v>
      </c>
      <c r="T29" s="4">
        <v>45595</v>
      </c>
    </row>
    <row r="30" spans="1:20" x14ac:dyDescent="0.15">
      <c r="A30">
        <v>1</v>
      </c>
      <c r="B30">
        <v>29</v>
      </c>
      <c r="C30" t="s">
        <v>106</v>
      </c>
      <c r="D30">
        <v>12007</v>
      </c>
      <c r="E30">
        <v>13174</v>
      </c>
      <c r="F30">
        <v>25181</v>
      </c>
      <c r="G30" t="s">
        <v>107</v>
      </c>
      <c r="K30" t="s">
        <v>108</v>
      </c>
      <c r="L30">
        <v>2541</v>
      </c>
      <c r="M30">
        <v>2862</v>
      </c>
      <c r="N30">
        <v>5403</v>
      </c>
      <c r="S30" t="s">
        <v>32</v>
      </c>
      <c r="T30" s="4">
        <v>45595</v>
      </c>
    </row>
    <row r="31" spans="1:20" x14ac:dyDescent="0.15">
      <c r="A31">
        <v>1</v>
      </c>
      <c r="B31">
        <v>30</v>
      </c>
      <c r="C31" t="s">
        <v>109</v>
      </c>
      <c r="D31">
        <v>3434</v>
      </c>
      <c r="E31">
        <v>3776</v>
      </c>
      <c r="F31">
        <v>7210</v>
      </c>
      <c r="G31" t="s">
        <v>110</v>
      </c>
      <c r="H31">
        <v>21193</v>
      </c>
      <c r="I31">
        <v>24430</v>
      </c>
      <c r="J31">
        <v>45623</v>
      </c>
      <c r="K31" t="s">
        <v>111</v>
      </c>
      <c r="L31">
        <v>2829</v>
      </c>
      <c r="M31">
        <v>3178</v>
      </c>
      <c r="N31">
        <v>6007</v>
      </c>
      <c r="S31" t="s">
        <v>32</v>
      </c>
      <c r="T31" s="4">
        <v>45595</v>
      </c>
    </row>
    <row r="32" spans="1:20" x14ac:dyDescent="0.15">
      <c r="A32">
        <v>1</v>
      </c>
      <c r="B32">
        <v>31</v>
      </c>
      <c r="C32" t="s">
        <v>112</v>
      </c>
      <c r="D32">
        <v>18822</v>
      </c>
      <c r="E32">
        <v>19546</v>
      </c>
      <c r="F32">
        <v>38368</v>
      </c>
      <c r="G32" t="s">
        <v>113</v>
      </c>
      <c r="H32">
        <v>48646</v>
      </c>
      <c r="I32">
        <v>54820</v>
      </c>
      <c r="J32">
        <v>103466</v>
      </c>
      <c r="K32" t="s">
        <v>114</v>
      </c>
      <c r="L32">
        <v>6867</v>
      </c>
      <c r="M32">
        <v>7337</v>
      </c>
      <c r="N32">
        <v>14204</v>
      </c>
      <c r="S32" t="s">
        <v>32</v>
      </c>
      <c r="T32" s="4">
        <v>45595</v>
      </c>
    </row>
    <row r="33" spans="1:20" x14ac:dyDescent="0.15">
      <c r="A33">
        <v>1</v>
      </c>
      <c r="B33">
        <v>32</v>
      </c>
      <c r="C33" t="s">
        <v>115</v>
      </c>
      <c r="D33">
        <v>89644</v>
      </c>
      <c r="E33">
        <v>96787</v>
      </c>
      <c r="F33">
        <v>186431</v>
      </c>
      <c r="G33" t="s">
        <v>116</v>
      </c>
      <c r="H33">
        <v>15455</v>
      </c>
      <c r="I33">
        <v>18068</v>
      </c>
      <c r="J33">
        <v>33523</v>
      </c>
      <c r="K33" t="s">
        <v>117</v>
      </c>
      <c r="L33">
        <v>12237</v>
      </c>
      <c r="M33">
        <v>13377</v>
      </c>
      <c r="N33">
        <v>25614</v>
      </c>
      <c r="S33" t="s">
        <v>32</v>
      </c>
      <c r="T33" s="4">
        <v>45595</v>
      </c>
    </row>
    <row r="34" spans="1:20" x14ac:dyDescent="0.15">
      <c r="A34">
        <v>1</v>
      </c>
      <c r="B34">
        <v>33</v>
      </c>
      <c r="C34" t="s">
        <v>118</v>
      </c>
      <c r="D34">
        <v>98843</v>
      </c>
      <c r="E34">
        <v>110668</v>
      </c>
      <c r="F34">
        <v>209511</v>
      </c>
      <c r="G34" t="s">
        <v>119</v>
      </c>
      <c r="H34">
        <v>10359</v>
      </c>
      <c r="I34">
        <v>11359</v>
      </c>
      <c r="J34">
        <v>21718</v>
      </c>
      <c r="K34" t="s">
        <v>120</v>
      </c>
      <c r="L34">
        <v>55025</v>
      </c>
      <c r="M34">
        <v>61969</v>
      </c>
      <c r="N34">
        <v>116994</v>
      </c>
      <c r="S34" t="s">
        <v>32</v>
      </c>
      <c r="T34" s="4">
        <v>45595</v>
      </c>
    </row>
    <row r="35" spans="1:20" x14ac:dyDescent="0.15">
      <c r="A35">
        <v>1</v>
      </c>
      <c r="B35">
        <v>34</v>
      </c>
      <c r="C35" t="s">
        <v>121</v>
      </c>
      <c r="D35">
        <v>89644</v>
      </c>
      <c r="E35">
        <v>96787</v>
      </c>
      <c r="F35">
        <v>186431</v>
      </c>
      <c r="G35" t="s">
        <v>122</v>
      </c>
      <c r="H35">
        <v>13614</v>
      </c>
      <c r="I35">
        <v>15865</v>
      </c>
      <c r="J35">
        <v>29479</v>
      </c>
      <c r="K35" t="s">
        <v>123</v>
      </c>
      <c r="L35">
        <v>62580</v>
      </c>
      <c r="M35">
        <v>68340</v>
      </c>
      <c r="N35">
        <v>130920</v>
      </c>
      <c r="S35" t="s">
        <v>32</v>
      </c>
      <c r="T35" s="4">
        <v>45595</v>
      </c>
    </row>
    <row r="36" spans="1:20" x14ac:dyDescent="0.15">
      <c r="A36">
        <v>1</v>
      </c>
      <c r="B36">
        <v>35</v>
      </c>
      <c r="C36" t="s">
        <v>124</v>
      </c>
      <c r="D36">
        <v>188487</v>
      </c>
      <c r="E36">
        <v>207455</v>
      </c>
      <c r="F36">
        <v>395942</v>
      </c>
      <c r="G36" t="s">
        <v>125</v>
      </c>
      <c r="H36">
        <v>5255</v>
      </c>
      <c r="I36">
        <v>5597</v>
      </c>
      <c r="J36">
        <v>10852</v>
      </c>
      <c r="K36" t="s">
        <v>126</v>
      </c>
      <c r="L36">
        <v>117605</v>
      </c>
      <c r="M36">
        <v>130309</v>
      </c>
      <c r="N36">
        <v>247914</v>
      </c>
      <c r="S36" t="s">
        <v>32</v>
      </c>
      <c r="T36" s="4">
        <v>45595</v>
      </c>
    </row>
    <row r="37" spans="1:20" x14ac:dyDescent="0.15">
      <c r="A37">
        <v>1</v>
      </c>
      <c r="B37">
        <v>36</v>
      </c>
      <c r="G37" t="s">
        <v>127</v>
      </c>
      <c r="H37">
        <v>10727</v>
      </c>
      <c r="I37">
        <v>12308</v>
      </c>
      <c r="J37">
        <v>23035</v>
      </c>
      <c r="S37" t="s">
        <v>32</v>
      </c>
      <c r="T37" s="4">
        <v>45595</v>
      </c>
    </row>
    <row r="38" spans="1:20" x14ac:dyDescent="0.15">
      <c r="A38">
        <v>1</v>
      </c>
      <c r="B38">
        <v>37</v>
      </c>
      <c r="C38" t="s">
        <v>128</v>
      </c>
      <c r="G38" t="s">
        <v>129</v>
      </c>
      <c r="H38">
        <v>12273</v>
      </c>
      <c r="I38">
        <v>13919</v>
      </c>
      <c r="J38">
        <v>26192</v>
      </c>
      <c r="K38" t="s">
        <v>130</v>
      </c>
      <c r="L38">
        <v>1965932</v>
      </c>
      <c r="M38">
        <v>2231257</v>
      </c>
      <c r="N38">
        <v>4197189</v>
      </c>
      <c r="S38" t="s">
        <v>32</v>
      </c>
      <c r="T38" s="4">
        <v>45595</v>
      </c>
    </row>
    <row r="39" spans="1:20" x14ac:dyDescent="0.15">
      <c r="A39">
        <v>1</v>
      </c>
      <c r="B39">
        <v>38</v>
      </c>
      <c r="C39" t="s">
        <v>131</v>
      </c>
      <c r="D39">
        <v>11643</v>
      </c>
      <c r="E39">
        <v>13282</v>
      </c>
      <c r="F39">
        <v>24925</v>
      </c>
      <c r="G39" t="s">
        <v>132</v>
      </c>
      <c r="H39">
        <v>7393</v>
      </c>
      <c r="I39">
        <v>8358</v>
      </c>
      <c r="J39">
        <v>15751</v>
      </c>
      <c r="S39" t="s">
        <v>32</v>
      </c>
      <c r="T39" s="4">
        <v>45595</v>
      </c>
    </row>
    <row r="40" spans="1:20" x14ac:dyDescent="0.15">
      <c r="A40">
        <v>1</v>
      </c>
      <c r="B40">
        <v>39</v>
      </c>
      <c r="C40" t="s">
        <v>133</v>
      </c>
      <c r="D40">
        <v>41022</v>
      </c>
      <c r="E40">
        <v>46242</v>
      </c>
      <c r="F40">
        <v>87264</v>
      </c>
      <c r="G40" t="s">
        <v>134</v>
      </c>
      <c r="H40">
        <v>35648</v>
      </c>
      <c r="I40">
        <v>40182</v>
      </c>
      <c r="J40">
        <v>75830</v>
      </c>
      <c r="S40" t="s">
        <v>32</v>
      </c>
      <c r="T40" s="4">
        <v>45595</v>
      </c>
    </row>
    <row r="41" spans="1:20" x14ac:dyDescent="0.15">
      <c r="A41">
        <v>1</v>
      </c>
      <c r="B41">
        <v>40</v>
      </c>
      <c r="C41" t="s">
        <v>135</v>
      </c>
      <c r="D41">
        <v>43034</v>
      </c>
      <c r="E41">
        <v>47673</v>
      </c>
      <c r="F41">
        <v>90707</v>
      </c>
      <c r="G41" t="s">
        <v>136</v>
      </c>
      <c r="H41">
        <v>2763</v>
      </c>
      <c r="I41">
        <v>3203</v>
      </c>
      <c r="J41">
        <v>5966</v>
      </c>
      <c r="S41" t="s">
        <v>32</v>
      </c>
      <c r="T41" s="4">
        <v>45595</v>
      </c>
    </row>
    <row r="42" spans="1:20" x14ac:dyDescent="0.15">
      <c r="A42">
        <v>1</v>
      </c>
      <c r="B42">
        <v>41</v>
      </c>
      <c r="C42" t="s">
        <v>137</v>
      </c>
      <c r="D42">
        <v>39458</v>
      </c>
      <c r="E42">
        <v>43767</v>
      </c>
      <c r="F42">
        <v>83225</v>
      </c>
      <c r="G42" t="s">
        <v>138</v>
      </c>
      <c r="H42">
        <v>5931</v>
      </c>
      <c r="I42">
        <v>6725</v>
      </c>
      <c r="J42">
        <v>12656</v>
      </c>
      <c r="S42" t="s">
        <v>32</v>
      </c>
      <c r="T42" s="4">
        <v>45595</v>
      </c>
    </row>
    <row r="43" spans="1:20" x14ac:dyDescent="0.15">
      <c r="A43">
        <v>1</v>
      </c>
      <c r="B43">
        <v>42</v>
      </c>
      <c r="C43" t="s">
        <v>139</v>
      </c>
      <c r="D43">
        <v>27747</v>
      </c>
      <c r="E43">
        <v>31242</v>
      </c>
      <c r="F43">
        <v>58989</v>
      </c>
      <c r="G43" t="s">
        <v>140</v>
      </c>
      <c r="H43">
        <v>8694</v>
      </c>
      <c r="I43">
        <v>9928</v>
      </c>
      <c r="J43">
        <v>18622</v>
      </c>
      <c r="S43" t="s">
        <v>32</v>
      </c>
      <c r="T43" s="4">
        <v>45595</v>
      </c>
    </row>
    <row r="44" spans="1:20" x14ac:dyDescent="0.15">
      <c r="A44">
        <v>1</v>
      </c>
      <c r="B44">
        <v>43</v>
      </c>
      <c r="C44" t="s">
        <v>141</v>
      </c>
      <c r="D44">
        <v>19741</v>
      </c>
      <c r="E44">
        <v>22279</v>
      </c>
      <c r="F44">
        <v>42020</v>
      </c>
      <c r="G44" t="s">
        <v>142</v>
      </c>
      <c r="H44">
        <v>5040</v>
      </c>
      <c r="I44">
        <v>5744</v>
      </c>
      <c r="J44">
        <v>10784</v>
      </c>
      <c r="S44" t="s">
        <v>32</v>
      </c>
      <c r="T44" s="4">
        <v>45595</v>
      </c>
    </row>
    <row r="45" spans="1:20" x14ac:dyDescent="0.15">
      <c r="A45">
        <v>1</v>
      </c>
      <c r="B45">
        <v>44</v>
      </c>
      <c r="C45" t="s">
        <v>143</v>
      </c>
      <c r="D45">
        <v>19039</v>
      </c>
      <c r="E45">
        <v>20948</v>
      </c>
      <c r="F45">
        <v>39987</v>
      </c>
      <c r="G45" t="s">
        <v>144</v>
      </c>
      <c r="H45">
        <v>5040</v>
      </c>
      <c r="I45">
        <v>5744</v>
      </c>
      <c r="J45">
        <v>10784</v>
      </c>
      <c r="S45" t="s">
        <v>32</v>
      </c>
      <c r="T45" s="4">
        <v>45595</v>
      </c>
    </row>
    <row r="46" spans="1:20" x14ac:dyDescent="0.15">
      <c r="A46">
        <v>1</v>
      </c>
      <c r="B46">
        <v>45</v>
      </c>
      <c r="C46" t="s">
        <v>145</v>
      </c>
      <c r="D46">
        <v>11890</v>
      </c>
      <c r="E46">
        <v>13122</v>
      </c>
      <c r="F46">
        <v>25012</v>
      </c>
      <c r="G46" t="s">
        <v>146</v>
      </c>
      <c r="H46">
        <v>109267</v>
      </c>
      <c r="I46">
        <v>124542</v>
      </c>
      <c r="J46">
        <v>233809</v>
      </c>
      <c r="S46" t="s">
        <v>32</v>
      </c>
      <c r="T46" s="4">
        <v>45595</v>
      </c>
    </row>
    <row r="47" spans="1:20" x14ac:dyDescent="0.15">
      <c r="A47">
        <v>1</v>
      </c>
      <c r="B47">
        <v>46</v>
      </c>
      <c r="C47" t="s">
        <v>147</v>
      </c>
      <c r="D47">
        <v>743</v>
      </c>
      <c r="E47">
        <v>826</v>
      </c>
      <c r="F47">
        <v>1569</v>
      </c>
      <c r="G47" t="s">
        <v>148</v>
      </c>
      <c r="H47">
        <v>49382</v>
      </c>
      <c r="I47">
        <v>55854</v>
      </c>
      <c r="J47">
        <v>105236</v>
      </c>
      <c r="S47" t="s">
        <v>32</v>
      </c>
      <c r="T47" s="4">
        <v>45595</v>
      </c>
    </row>
    <row r="48" spans="1:20" x14ac:dyDescent="0.15">
      <c r="A48">
        <v>1</v>
      </c>
      <c r="B48">
        <v>47</v>
      </c>
      <c r="C48" t="s">
        <v>149</v>
      </c>
      <c r="D48">
        <v>12633</v>
      </c>
      <c r="E48">
        <v>13948</v>
      </c>
      <c r="F48">
        <v>26581</v>
      </c>
      <c r="G48" t="s">
        <v>150</v>
      </c>
      <c r="H48">
        <v>158649</v>
      </c>
      <c r="I48">
        <v>180396</v>
      </c>
      <c r="J48">
        <v>339045</v>
      </c>
      <c r="S48" t="s">
        <v>32</v>
      </c>
      <c r="T48" s="4">
        <v>45595</v>
      </c>
    </row>
    <row r="49" spans="1:20" x14ac:dyDescent="0.15">
      <c r="A49">
        <v>1</v>
      </c>
      <c r="B49">
        <v>48</v>
      </c>
      <c r="C49" t="s">
        <v>151</v>
      </c>
      <c r="D49">
        <v>201684</v>
      </c>
      <c r="E49">
        <v>225433</v>
      </c>
      <c r="F49">
        <v>427117</v>
      </c>
      <c r="S49" t="s">
        <v>32</v>
      </c>
      <c r="T49" s="4">
        <v>45595</v>
      </c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xls_112_</vt:lpstr>
      <vt:lpstr>パラメタシート</vt:lpstr>
      <vt:lpstr>P_11号2様式</vt:lpstr>
      <vt:lpstr>P_11号2様式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f-soft</cp:lastModifiedBy>
  <cp:lastPrinted>2015-11-24T08:05:01Z</cp:lastPrinted>
  <dcterms:created xsi:type="dcterms:W3CDTF">2004-03-22T01:22:18Z</dcterms:created>
  <dcterms:modified xsi:type="dcterms:W3CDTF">2024-10-29T15:39:59Z</dcterms:modified>
</cp:coreProperties>
</file>