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6県民情報広報課\★課共有（１２月１４日以降はこちら）\2024年度（令和6年度）一時利用\Ｋ_個人情報保護\K1_個人情報保護制度運営\K118_行政機関等匿名加工情報\1_公募\★施行文\"/>
    </mc:Choice>
  </mc:AlternateContent>
  <bookViews>
    <workbookView xWindow="6510" yWindow="0" windowWidth="27870" windowHeight="13035"/>
  </bookViews>
  <sheets>
    <sheet name="知事部局" sheetId="1" r:id="rId1"/>
    <sheet name="教育委員会" sheetId="2" r:id="rId2"/>
    <sheet name="選挙管理委員会"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_FilterDatabase" localSheetId="0" hidden="1">知事部局!$A$2:$F$181</definedName>
    <definedName name="_xlnm.Print_Area" localSheetId="0">知事部局!$A$1:$F$181</definedName>
    <definedName name="_xlnm.Print_Titles" localSheetId="0">知事部局!$1:$2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7" i="1" l="1"/>
  <c r="F3" i="3" l="1"/>
  <c r="E3" i="3"/>
  <c r="E10" i="2"/>
  <c r="E9" i="2"/>
  <c r="E8" i="2"/>
  <c r="E7" i="2"/>
  <c r="E6" i="2"/>
  <c r="E5" i="2"/>
  <c r="E4" i="2"/>
  <c r="E3" i="2"/>
  <c r="E181" i="1" l="1"/>
  <c r="E180" i="1"/>
  <c r="E179" i="1"/>
  <c r="E178" i="1"/>
  <c r="E177" i="1"/>
  <c r="E176" i="1"/>
  <c r="F175" i="1"/>
  <c r="E175" i="1"/>
  <c r="E174" i="1"/>
  <c r="E173" i="1"/>
  <c r="E172" i="1"/>
  <c r="E171" i="1"/>
  <c r="E169" i="1"/>
  <c r="E168" i="1"/>
  <c r="E167" i="1"/>
  <c r="E166" i="1"/>
  <c r="E165" i="1"/>
  <c r="E163" i="1"/>
  <c r="E162" i="1"/>
  <c r="E160" i="1"/>
  <c r="E159" i="1"/>
  <c r="E158" i="1"/>
  <c r="E157" i="1"/>
  <c r="E156" i="1"/>
  <c r="E155" i="1"/>
  <c r="E151" i="1"/>
  <c r="E150" i="1"/>
  <c r="E149" i="1"/>
  <c r="F148" i="1"/>
  <c r="E148" i="1"/>
  <c r="E147" i="1"/>
  <c r="F146" i="1"/>
  <c r="E146" i="1"/>
  <c r="F145" i="1"/>
  <c r="E145" i="1"/>
  <c r="F144" i="1"/>
  <c r="E144" i="1"/>
  <c r="F143" i="1"/>
  <c r="E143" i="1"/>
  <c r="E154" i="1"/>
  <c r="E142" i="1"/>
  <c r="E141" i="1"/>
  <c r="E139" i="1"/>
  <c r="F138" i="1"/>
  <c r="E138" i="1"/>
  <c r="E137" i="1"/>
  <c r="E136" i="1"/>
  <c r="E135" i="1"/>
  <c r="E134" i="1"/>
  <c r="E133" i="1"/>
  <c r="E132" i="1"/>
  <c r="E131" i="1"/>
  <c r="E130" i="1"/>
  <c r="E128" i="1"/>
  <c r="E127" i="1"/>
  <c r="E126" i="1"/>
  <c r="E125" i="1"/>
  <c r="E124" i="1"/>
  <c r="F123" i="1"/>
  <c r="E123" i="1"/>
  <c r="E122" i="1"/>
  <c r="F121" i="1"/>
  <c r="E121" i="1"/>
  <c r="F120" i="1"/>
  <c r="E120" i="1"/>
  <c r="E119" i="1"/>
  <c r="F118" i="1"/>
  <c r="E118" i="1"/>
  <c r="E53" i="1"/>
</calcChain>
</file>

<file path=xl/sharedStrings.xml><?xml version="1.0" encoding="utf-8"?>
<sst xmlns="http://schemas.openxmlformats.org/spreadsheetml/2006/main" count="881" uniqueCount="505">
  <si>
    <t>所在地</t>
    <rPh sb="0" eb="3">
      <t>ショザイチ</t>
    </rPh>
    <phoneticPr fontId="1"/>
  </si>
  <si>
    <t>問い合わせ先（TEL）</t>
    <rPh sb="0" eb="1">
      <t>ト</t>
    </rPh>
    <rPh sb="2" eb="3">
      <t>ア</t>
    </rPh>
    <rPh sb="5" eb="6">
      <t>サキ</t>
    </rPh>
    <phoneticPr fontId="1"/>
  </si>
  <si>
    <t>個人情報ファイル名</t>
    <rPh sb="0" eb="4">
      <t>コジンジョウホウ</t>
    </rPh>
    <rPh sb="8" eb="9">
      <t>メイ</t>
    </rPh>
    <phoneticPr fontId="1"/>
  </si>
  <si>
    <t>記録項目</t>
    <rPh sb="0" eb="4">
      <t>キロクコウモク</t>
    </rPh>
    <phoneticPr fontId="1"/>
  </si>
  <si>
    <t>福岡市博多区東公園7-7</t>
    <rPh sb="0" eb="9">
      <t>フクオカシハカタクヒガシコウエン</t>
    </rPh>
    <phoneticPr fontId="1"/>
  </si>
  <si>
    <t>1.宗教法人代表役員の氏名、2.宗教法人代表役員の住所、3.宗教法人代表役員の就任年月日、4.登記年月日、5.届出年月日</t>
    <phoneticPr fontId="1"/>
  </si>
  <si>
    <t>別紙</t>
    <rPh sb="0" eb="2">
      <t>ベッシ</t>
    </rPh>
    <phoneticPr fontId="1"/>
  </si>
  <si>
    <t>（092）643-3111</t>
    <phoneticPr fontId="1"/>
  </si>
  <si>
    <t>叙位・叙勲（消防功労）</t>
    <phoneticPr fontId="1"/>
  </si>
  <si>
    <t>防災士養成研修・試験に係る事務</t>
    <phoneticPr fontId="1"/>
  </si>
  <si>
    <t>1氏名、2性別、3生年月日・年齢、4住所、5電話番号、6メールアドレス</t>
    <phoneticPr fontId="1"/>
  </si>
  <si>
    <t>福岡市中央区天神1-1-1アクロス福岡3階</t>
    <rPh sb="0" eb="3">
      <t>フクオカシ</t>
    </rPh>
    <rPh sb="3" eb="6">
      <t>チュウオウク</t>
    </rPh>
    <rPh sb="6" eb="8">
      <t>テンジン</t>
    </rPh>
    <rPh sb="17" eb="19">
      <t>フクオカ</t>
    </rPh>
    <rPh sb="20" eb="21">
      <t>カイ</t>
    </rPh>
    <phoneticPr fontId="1"/>
  </si>
  <si>
    <t>太宰府市石坂4-7-2（九州国立博物館内）</t>
    <rPh sb="0" eb="4">
      <t>ダザイフシ</t>
    </rPh>
    <rPh sb="4" eb="6">
      <t>イシサカ</t>
    </rPh>
    <rPh sb="12" eb="19">
      <t>キュウシュウコクリツハクブツカン</t>
    </rPh>
    <rPh sb="19" eb="20">
      <t>ナイ</t>
    </rPh>
    <phoneticPr fontId="1"/>
  </si>
  <si>
    <t>（092）643-3124</t>
    <phoneticPr fontId="1"/>
  </si>
  <si>
    <t>福岡市博多区吉塚本町1-13-50</t>
    <rPh sb="0" eb="3">
      <t>フクオカシ</t>
    </rPh>
    <rPh sb="3" eb="6">
      <t>ハカタク</t>
    </rPh>
    <rPh sb="6" eb="10">
      <t>ヨシヅカホンマチ</t>
    </rPh>
    <phoneticPr fontId="1"/>
  </si>
  <si>
    <t>卒業生名簿</t>
    <phoneticPr fontId="1"/>
  </si>
  <si>
    <t>（092）643-3270</t>
    <phoneticPr fontId="1"/>
  </si>
  <si>
    <t>春日市原町3-1-7</t>
    <rPh sb="0" eb="3">
      <t>カスガシ</t>
    </rPh>
    <rPh sb="3" eb="5">
      <t>ハラマチ</t>
    </rPh>
    <phoneticPr fontId="1"/>
  </si>
  <si>
    <t>（092）582-7510</t>
    <phoneticPr fontId="1"/>
  </si>
  <si>
    <t>保健医療介護部筑紫保健福祉環境事務所
粕屋保健福祉事務所
糸島保健福祉事務所
宗像・遠賀保健福祉環境事務所
嘉穂・鞍手保健福祉環境事務所
田川保健福祉事務所
北筑後保健福祉環境事務所
南筑後保健福祉環境事務所
京築保健福祉環境事務所</t>
    <rPh sb="0" eb="7">
      <t>ホケンイリョウカイゴブ</t>
    </rPh>
    <rPh sb="7" eb="18">
      <t>チクシホケンフクシカンキョウジムショ</t>
    </rPh>
    <rPh sb="19" eb="28">
      <t>カスヤホケンフクシジムショ</t>
    </rPh>
    <rPh sb="29" eb="38">
      <t>イトシマホケンフクシジムショ</t>
    </rPh>
    <rPh sb="39" eb="41">
      <t>ムナカタ</t>
    </rPh>
    <rPh sb="42" eb="53">
      <t>オンガホケンフクシカンキョウジムショ</t>
    </rPh>
    <rPh sb="54" eb="56">
      <t>カホ</t>
    </rPh>
    <rPh sb="57" eb="59">
      <t>クラテ</t>
    </rPh>
    <rPh sb="59" eb="68">
      <t>ホケンフクシカンキョウジムショ</t>
    </rPh>
    <rPh sb="69" eb="78">
      <t>タガワホケンフクシジムショ</t>
    </rPh>
    <rPh sb="79" eb="91">
      <t>キタチクゴホケンフクシカンキョウジムショ</t>
    </rPh>
    <rPh sb="92" eb="104">
      <t>ミナミチクゴホケンフクシカンキョウジムショ</t>
    </rPh>
    <rPh sb="105" eb="116">
      <t>ケイチクホケンフクシカンキョウジムショ</t>
    </rPh>
    <phoneticPr fontId="1"/>
  </si>
  <si>
    <t>筑紫保健福祉環境事務所　（092）513-5583
粕屋保健福祉事務所　（092）939-1534
糸島保健福祉事務所　（092）322-1439
宗像・遠賀保健福祉環境事務所　（0940）36-4070
嘉穂・鞍手保健福祉環境事務所　（0948）29-0277
田川保健福祉事務所　（0947）42-9345
北筑後保健福祉環境事務所　（0946）22-4211
南筑後保健福祉環境事務所　（0944）72-2185
京築保健福祉環境事務所　（0930）23-2690</t>
    <phoneticPr fontId="1"/>
  </si>
  <si>
    <t>生涯を通じた女性の健康支援事業</t>
    <phoneticPr fontId="1"/>
  </si>
  <si>
    <t>1氏名、2性別、3生年月日・年齢、4住所、5病歴、6心身の機能の障害</t>
    <phoneticPr fontId="1"/>
  </si>
  <si>
    <t>慢性肝炎対策事業（肝炎治療特別促進事業）受給者名簿</t>
    <phoneticPr fontId="1"/>
  </si>
  <si>
    <t>（092）643-3267</t>
    <phoneticPr fontId="1"/>
  </si>
  <si>
    <t>指定医療機関ファイル</t>
    <phoneticPr fontId="1"/>
  </si>
  <si>
    <t>指定医ファイル</t>
    <phoneticPr fontId="1"/>
  </si>
  <si>
    <t>（092）643-3268</t>
    <phoneticPr fontId="1"/>
  </si>
  <si>
    <t>（092）643-3597</t>
    <phoneticPr fontId="1"/>
  </si>
  <si>
    <t>予防接種後副反応疑い報告書</t>
    <phoneticPr fontId="1"/>
  </si>
  <si>
    <t>（092）643-3279</t>
    <phoneticPr fontId="1"/>
  </si>
  <si>
    <t>クリーニング師免許管理簿</t>
    <phoneticPr fontId="1"/>
  </si>
  <si>
    <t>ビル管理データ支援システム</t>
    <phoneticPr fontId="1"/>
  </si>
  <si>
    <t>（092）643-3281</t>
    <phoneticPr fontId="1"/>
  </si>
  <si>
    <t>福岡県ふぐ処理師名簿</t>
    <phoneticPr fontId="1"/>
  </si>
  <si>
    <t>（092）643-3274</t>
    <phoneticPr fontId="1"/>
  </si>
  <si>
    <t>許可法人台帳</t>
    <phoneticPr fontId="1"/>
  </si>
  <si>
    <t>介護支援専門員名簿</t>
    <phoneticPr fontId="1"/>
  </si>
  <si>
    <t>1氏名、2生年月日、3住所、4電話番号、5勤務先</t>
    <phoneticPr fontId="1"/>
  </si>
  <si>
    <t>（092）643-3322</t>
    <phoneticPr fontId="1"/>
  </si>
  <si>
    <t>介護保険指定機関等管理システム</t>
    <phoneticPr fontId="1"/>
  </si>
  <si>
    <t>（092）643-3584</t>
    <phoneticPr fontId="1"/>
  </si>
  <si>
    <t>保育士登録者名簿</t>
    <phoneticPr fontId="1"/>
  </si>
  <si>
    <t>障害者支援事業所総合支援台帳システム（Nissay-ITLGWAN ASP Service）</t>
    <phoneticPr fontId="1"/>
  </si>
  <si>
    <t>糟屋郡新宮町緑ケ浜4-2-1</t>
    <rPh sb="0" eb="3">
      <t>カスヤグン</t>
    </rPh>
    <rPh sb="3" eb="6">
      <t>シングウマチ</t>
    </rPh>
    <rPh sb="6" eb="9">
      <t>ミドリガハマ</t>
    </rPh>
    <phoneticPr fontId="1"/>
  </si>
  <si>
    <t>（092）962-2231</t>
    <phoneticPr fontId="1"/>
  </si>
  <si>
    <t>診療報酬明細書</t>
    <phoneticPr fontId="1"/>
  </si>
  <si>
    <t>1氏名、2性別、3年齢、4血液検査結果、5生化学・免疫検査結果、6一般検査結果</t>
    <phoneticPr fontId="1"/>
  </si>
  <si>
    <t>（092）692-1602</t>
    <phoneticPr fontId="1"/>
  </si>
  <si>
    <t>在園児者名簿</t>
    <phoneticPr fontId="1"/>
  </si>
  <si>
    <t>（092）586-1055</t>
    <phoneticPr fontId="1"/>
  </si>
  <si>
    <t>知的障がい者相談・判定受付簿</t>
    <phoneticPr fontId="1"/>
  </si>
  <si>
    <t>療育手帳交付等管理システム</t>
    <phoneticPr fontId="1"/>
  </si>
  <si>
    <t>身体障害者福祉法第１５条指定医師名簿</t>
    <phoneticPr fontId="1"/>
  </si>
  <si>
    <t>（092）643-3315</t>
    <phoneticPr fontId="1"/>
  </si>
  <si>
    <t>生活困窮者自立支援制度（自立相談支援事業、家計相談支援事業）申請者リスト</t>
    <phoneticPr fontId="1"/>
  </si>
  <si>
    <t>生活保護システム</t>
    <phoneticPr fontId="1"/>
  </si>
  <si>
    <t>（092）643-3301</t>
    <phoneticPr fontId="1"/>
  </si>
  <si>
    <t>（092）643-3592</t>
    <phoneticPr fontId="1"/>
  </si>
  <si>
    <t>労働相談簿</t>
    <rPh sb="0" eb="5">
      <t>ロウドウソウダンボ</t>
    </rPh>
    <phoneticPr fontId="1"/>
  </si>
  <si>
    <t>工業技術センター・化学繊維研究所：筑紫野市上古賀3-2-1
生物食品研究所：久留米市相川町1465-1
インテリア研究所：大川市上巻405-3
機械電子研究所：北九州市八幡西区則松3-6-1</t>
    <rPh sb="0" eb="4">
      <t>コウギョウギジュツ</t>
    </rPh>
    <rPh sb="9" eb="13">
      <t>カガクセンイ</t>
    </rPh>
    <rPh sb="13" eb="16">
      <t>ケンキュウジョ</t>
    </rPh>
    <rPh sb="17" eb="21">
      <t>チクシノシ</t>
    </rPh>
    <rPh sb="21" eb="22">
      <t>ウエ</t>
    </rPh>
    <rPh sb="22" eb="24">
      <t>コガ</t>
    </rPh>
    <rPh sb="30" eb="34">
      <t>セイブツショクヒン</t>
    </rPh>
    <rPh sb="34" eb="37">
      <t>ケンキュウジョ</t>
    </rPh>
    <rPh sb="38" eb="42">
      <t>クルメシ</t>
    </rPh>
    <rPh sb="42" eb="45">
      <t>アイガワマチ</t>
    </rPh>
    <rPh sb="57" eb="60">
      <t>ケンキュウジョ</t>
    </rPh>
    <rPh sb="61" eb="64">
      <t>オオカワシ</t>
    </rPh>
    <rPh sb="64" eb="65">
      <t>ウエ</t>
    </rPh>
    <rPh sb="65" eb="66">
      <t>マキ</t>
    </rPh>
    <rPh sb="72" eb="76">
      <t>キカイデンシ</t>
    </rPh>
    <rPh sb="76" eb="79">
      <t>ケンキュウジョ</t>
    </rPh>
    <rPh sb="80" eb="84">
      <t>キタキュウシュウシ</t>
    </rPh>
    <rPh sb="84" eb="88">
      <t>ヤハタニシク</t>
    </rPh>
    <rPh sb="88" eb="90">
      <t>ノリマツ</t>
    </rPh>
    <phoneticPr fontId="1"/>
  </si>
  <si>
    <t>（092）643-3439</t>
    <phoneticPr fontId="1"/>
  </si>
  <si>
    <t>（092）643-3571</t>
    <phoneticPr fontId="1"/>
  </si>
  <si>
    <t>（092）643-3518</t>
    <phoneticPr fontId="1"/>
  </si>
  <si>
    <t>（092）643-3480</t>
    <phoneticPr fontId="1"/>
  </si>
  <si>
    <t>（092）643-3555</t>
    <phoneticPr fontId="1"/>
  </si>
  <si>
    <t>（092）643-3645</t>
    <phoneticPr fontId="1"/>
  </si>
  <si>
    <t>（092）643-3645</t>
    <phoneticPr fontId="1"/>
  </si>
  <si>
    <t>用地取得及び物件補償に関する事務</t>
  </si>
  <si>
    <t>（092）643-3718</t>
    <phoneticPr fontId="1"/>
  </si>
  <si>
    <t>（092）648-3721</t>
    <phoneticPr fontId="1"/>
  </si>
  <si>
    <t>建築都市部建築指導課</t>
    <rPh sb="0" eb="2">
      <t>ケンチク</t>
    </rPh>
    <rPh sb="2" eb="5">
      <t>トシブ</t>
    </rPh>
    <rPh sb="5" eb="10">
      <t>ケンチクシドウカ</t>
    </rPh>
    <phoneticPr fontId="1"/>
  </si>
  <si>
    <t>（092）641-0169</t>
    <phoneticPr fontId="1"/>
  </si>
  <si>
    <t>（092）641-0169</t>
    <phoneticPr fontId="1"/>
  </si>
  <si>
    <t>（092）643-3857</t>
    <phoneticPr fontId="1"/>
  </si>
  <si>
    <t>（092）643-3894</t>
    <phoneticPr fontId="1"/>
  </si>
  <si>
    <t>（092）643-3874</t>
    <phoneticPr fontId="1"/>
  </si>
  <si>
    <t>福岡市中央区天神5-2-1</t>
    <rPh sb="0" eb="3">
      <t>フクオカシ</t>
    </rPh>
    <rPh sb="3" eb="8">
      <t>チュウオウクテンジン</t>
    </rPh>
    <phoneticPr fontId="1"/>
  </si>
  <si>
    <t>（092）643-3077</t>
    <phoneticPr fontId="1"/>
  </si>
  <si>
    <t>（092）643-3027</t>
    <phoneticPr fontId="1"/>
  </si>
  <si>
    <t>1氏名、2年齢、3職名、4現住所、5賞賜、6発令日</t>
    <phoneticPr fontId="1"/>
  </si>
  <si>
    <t>(092）643-3104</t>
    <phoneticPr fontId="1"/>
  </si>
  <si>
    <t>（092）643-3092</t>
    <phoneticPr fontId="1"/>
  </si>
  <si>
    <t>電子調達システム（競争入札参加資格者名簿（物品・サービス関係））</t>
    <phoneticPr fontId="1"/>
  </si>
  <si>
    <t>危険物取扱試験に係る事務</t>
    <phoneticPr fontId="1"/>
  </si>
  <si>
    <t>（092）643-3213</t>
    <phoneticPr fontId="1"/>
  </si>
  <si>
    <t>土地売買届出書管理簿</t>
    <phoneticPr fontId="1"/>
  </si>
  <si>
    <t>（092）643-3198</t>
    <phoneticPr fontId="1"/>
  </si>
  <si>
    <t>電子調達システムユーザ情報ファイル</t>
    <phoneticPr fontId="1"/>
  </si>
  <si>
    <t>1氏名、2住所、3電話番号、4メールアドレス、5職業・職歴、6資格、7成績・評価、8取引状況</t>
    <phoneticPr fontId="1"/>
  </si>
  <si>
    <t>（092）643-3189</t>
    <phoneticPr fontId="1"/>
  </si>
  <si>
    <t>統計表彰者全体名簿</t>
    <phoneticPr fontId="1"/>
  </si>
  <si>
    <t>1表彰年度、2表彰区分、3氏名、4ふりがな、5郵便番号、6住所</t>
    <phoneticPr fontId="1"/>
  </si>
  <si>
    <t>統計調査員登録データベース</t>
    <phoneticPr fontId="1"/>
  </si>
  <si>
    <t>（092）643-3179</t>
    <phoneticPr fontId="1"/>
  </si>
  <si>
    <t>（092）725-9244</t>
    <phoneticPr fontId="1"/>
  </si>
  <si>
    <t>（092）929-3289</t>
    <phoneticPr fontId="1"/>
  </si>
  <si>
    <t>（092）643-3139</t>
    <phoneticPr fontId="1"/>
  </si>
  <si>
    <t>1氏名、2所属（推薦）団体</t>
    <phoneticPr fontId="1"/>
  </si>
  <si>
    <t>（092）643-3269</t>
    <phoneticPr fontId="1"/>
  </si>
  <si>
    <t>栄養関係功労者表彰（知事）</t>
    <phoneticPr fontId="1"/>
  </si>
  <si>
    <t>1施設管理者の氏名、2資格</t>
    <phoneticPr fontId="1"/>
  </si>
  <si>
    <t>ふくおか健康づくり団体・事業所宣言</t>
    <phoneticPr fontId="1"/>
  </si>
  <si>
    <t>精神障害者保健福祉手帳交付</t>
    <phoneticPr fontId="1"/>
  </si>
  <si>
    <t>筑紫保健福祉環境事務所　（092）513-5583
粕屋保健福祉事務所　（092）939-1185
糸島保健福祉事務所　（092）322-3326
宗像・遠賀保健福祉環境事務所　（0940）36-2473
嘉穂・鞍手保健福祉環境事務所　（0948）29-4875
田川保健福祉事務所　（0947）42-9307
北筑後保健福祉環境事務所　（0946）22-3965
南筑後保健福祉環境事務所　（0944）72-2176
京築保健福祉環境事務所　（0930）23-2966</t>
    <phoneticPr fontId="1"/>
  </si>
  <si>
    <t>（092）643-3620</t>
    <phoneticPr fontId="1"/>
  </si>
  <si>
    <t>（092）643-3286</t>
    <phoneticPr fontId="1"/>
  </si>
  <si>
    <t>（092）643-3243</t>
    <phoneticPr fontId="1"/>
  </si>
  <si>
    <t>まごころ駐車場利用者証発行事務</t>
    <phoneticPr fontId="1"/>
  </si>
  <si>
    <t>１氏名、２住所、３電話番号、４使用区分・障がい程度</t>
    <phoneticPr fontId="1"/>
  </si>
  <si>
    <t>（092）962-2231</t>
    <phoneticPr fontId="1"/>
  </si>
  <si>
    <t>（092）643-3449</t>
    <phoneticPr fontId="1"/>
  </si>
  <si>
    <t>（092）643-3548</t>
    <phoneticPr fontId="1"/>
  </si>
  <si>
    <t>（092）643-3540</t>
    <phoneticPr fontId="1"/>
  </si>
  <si>
    <t>（092）643-3556</t>
    <phoneticPr fontId="1"/>
  </si>
  <si>
    <t>（092）643-3882</t>
    <phoneticPr fontId="1"/>
  </si>
  <si>
    <t>（092）643-3924</t>
    <phoneticPr fontId="1"/>
  </si>
  <si>
    <t>1氏名、2生年月日、3年齢、4役職（地位）</t>
    <phoneticPr fontId="1"/>
  </si>
  <si>
    <t>電子申請システム利用者ファイル</t>
    <phoneticPr fontId="1"/>
  </si>
  <si>
    <t>移住・定住相談者リスト</t>
    <phoneticPr fontId="1"/>
  </si>
  <si>
    <t>ふくおか住みたか会員登録者リスト</t>
    <phoneticPr fontId="1"/>
  </si>
  <si>
    <t>１住所、２氏名、３性別、４生年月日、５本籍地、６旅券発給履歴、７顔写真、８緊急連絡先</t>
    <phoneticPr fontId="1"/>
  </si>
  <si>
    <t>（092）643-3615</t>
    <phoneticPr fontId="1"/>
  </si>
  <si>
    <t>（092）643-3270</t>
    <phoneticPr fontId="1"/>
  </si>
  <si>
    <t>ロコモ予防推進員リスト</t>
    <phoneticPr fontId="1"/>
  </si>
  <si>
    <t>製菓衛生師免許管理簿</t>
    <phoneticPr fontId="1"/>
  </si>
  <si>
    <t>民生委員・児童委員ファイル</t>
    <phoneticPr fontId="1"/>
  </si>
  <si>
    <t>喀痰吸引等研修従事者名簿</t>
    <phoneticPr fontId="1"/>
  </si>
  <si>
    <t>１氏名、２診療や処置、３検査などの医療行為、４処方された薬剤</t>
    <phoneticPr fontId="1"/>
  </si>
  <si>
    <t>（092）735-6150</t>
    <phoneticPr fontId="1"/>
  </si>
  <si>
    <t>（092）643-3732</t>
    <phoneticPr fontId="1"/>
  </si>
  <si>
    <t>（092）643-3876</t>
    <phoneticPr fontId="1"/>
  </si>
  <si>
    <t>（092）643-3027</t>
    <phoneticPr fontId="1"/>
  </si>
  <si>
    <t>叙位・叙勲受章者ファイル</t>
    <phoneticPr fontId="1"/>
  </si>
  <si>
    <t>褒章受章者ファイル</t>
    <phoneticPr fontId="1"/>
  </si>
  <si>
    <t>1氏名、2年齢、3職名、4賞賜、5発令日</t>
    <phoneticPr fontId="1"/>
  </si>
  <si>
    <t>戦時資料収集管理簿</t>
    <phoneticPr fontId="1"/>
  </si>
  <si>
    <t>1氏名、2住所、3郵便番号、4寄贈資料、5数量、6受入年月日</t>
    <phoneticPr fontId="1"/>
  </si>
  <si>
    <t>（092）643-3126</t>
    <phoneticPr fontId="1"/>
  </si>
  <si>
    <t>宗教法人台帳整理</t>
    <phoneticPr fontId="1"/>
  </si>
  <si>
    <t>（092）643-3062</t>
    <phoneticPr fontId="1"/>
  </si>
  <si>
    <t>税務システム</t>
    <phoneticPr fontId="1"/>
  </si>
  <si>
    <t>（092）643-3102</t>
    <phoneticPr fontId="1"/>
  </si>
  <si>
    <t>各戸配布広報紙「福岡県だより」プレゼントコーナー応募者リスト</t>
    <phoneticPr fontId="1"/>
  </si>
  <si>
    <t>1.申請日、2.氏名、3.氏名（フリガナ）、4.年代、5.住所、6.電話番号、7.メールアドレス、8.クイズの答え、9.感想、10.今後「福岡県だより」で知りたい情報</t>
    <phoneticPr fontId="1"/>
  </si>
  <si>
    <t>（092）643-3103</t>
    <phoneticPr fontId="1"/>
  </si>
  <si>
    <t>県政提案メール（簡易申請システム）</t>
    <phoneticPr fontId="1"/>
  </si>
  <si>
    <t>公文書開示請求受理簿</t>
    <phoneticPr fontId="1"/>
  </si>
  <si>
    <t>消防設備士試験に係る事務</t>
    <phoneticPr fontId="1"/>
  </si>
  <si>
    <t>（092）643-3073</t>
    <phoneticPr fontId="1"/>
  </si>
  <si>
    <t>行政書士試験合格者名簿</t>
    <phoneticPr fontId="1"/>
  </si>
  <si>
    <t>1受験番号、2合格証番号、3氏名、4フリガナ、5生年月日、6性別、7郵便番号、8住所</t>
    <phoneticPr fontId="1"/>
  </si>
  <si>
    <t>旅券発給管理システム</t>
    <phoneticPr fontId="1"/>
  </si>
  <si>
    <t>九州国立博物館館内ボランティアファイル</t>
    <phoneticPr fontId="1"/>
  </si>
  <si>
    <t>女性と子どもの安全みまもり企業登録者ファイル</t>
    <phoneticPr fontId="1"/>
  </si>
  <si>
    <t>（092）643-3124</t>
    <phoneticPr fontId="1"/>
  </si>
  <si>
    <t>みんなで防犯応援隊登録者ファイル</t>
    <phoneticPr fontId="1"/>
  </si>
  <si>
    <t>（092）632-1600</t>
    <phoneticPr fontId="1"/>
  </si>
  <si>
    <t>PIO-NET（全国消費生活情報ネットワークシステム）</t>
    <phoneticPr fontId="1"/>
  </si>
  <si>
    <t>１氏名、２生年月日、３職歴・学歴、４その他（入学年、卒業年）</t>
    <phoneticPr fontId="1"/>
  </si>
  <si>
    <t>e-shienシステム</t>
    <phoneticPr fontId="1"/>
  </si>
  <si>
    <t>アンビシャス運動参加団体データベース</t>
    <phoneticPr fontId="1"/>
  </si>
  <si>
    <t>１氏名、２住所、３電話番号、４メールアドレス、５勤務先・通学先等、６役職（地位）、７賞罰</t>
    <phoneticPr fontId="1"/>
  </si>
  <si>
    <t>放課後児童支援員認定資格研修名簿管理システム</t>
    <phoneticPr fontId="1"/>
  </si>
  <si>
    <t>福岡県公衆衛生事業功労者表彰者リスト</t>
    <phoneticPr fontId="1"/>
  </si>
  <si>
    <t>（092）643-3269</t>
    <phoneticPr fontId="1"/>
  </si>
  <si>
    <t>栄養士免許</t>
    <phoneticPr fontId="1"/>
  </si>
  <si>
    <t>特定給食施設指導実態調査</t>
    <phoneticPr fontId="1"/>
  </si>
  <si>
    <t>（092）643-3270</t>
    <phoneticPr fontId="1"/>
  </si>
  <si>
    <t>調理師・栄養士免許管理システム</t>
    <phoneticPr fontId="1"/>
  </si>
  <si>
    <t>（092）643-3307</t>
    <phoneticPr fontId="1"/>
  </si>
  <si>
    <t>不妊に悩む方への特定治療支援リスト</t>
    <phoneticPr fontId="1"/>
  </si>
  <si>
    <t>１．氏名、２．性別、３．生年月日・年齢、４．住所</t>
    <phoneticPr fontId="1"/>
  </si>
  <si>
    <t>１氏名、２所属団体</t>
    <phoneticPr fontId="1"/>
  </si>
  <si>
    <t>調理師業務従事者届（簡易申請システム）</t>
    <phoneticPr fontId="1"/>
  </si>
  <si>
    <t>ふくおか健康ポイントアプリ</t>
    <phoneticPr fontId="1"/>
  </si>
  <si>
    <t>１ニックネーム、２メールアドレス、３性別</t>
    <phoneticPr fontId="1"/>
  </si>
  <si>
    <t>１ 団体企業名、２ 所在地、３ 電話、４ FAX、５ Eメール</t>
    <phoneticPr fontId="1"/>
  </si>
  <si>
    <t>（092）582-7510</t>
    <phoneticPr fontId="1"/>
  </si>
  <si>
    <t>自立支援医療費（精神通院医療）の支給</t>
    <phoneticPr fontId="1"/>
  </si>
  <si>
    <t>筑紫保健福祉環境事務所：大野城市白木原3-5-25
粕屋保健福祉事務所：糟屋郡粕屋町戸原東1-7-26
糸島保健福祉事務所：糸島市浦志2-3-1
宗像・遠賀保健福祉環境事務所：宗像市東郷１－２－１
嘉穂・鞍手保健福祉環境事務所：飯塚市新立岩８－１
田川保健福祉事務所：田川市大字伊田３２９２－２
北筑後保健福祉環境事務所：朝倉市甘木２０１４－１
南筑後保健福祉環境事務所：柳川市三橋町今古賀８－１
京築保健福祉環境事務所：行橋市中央１－２－１</t>
    <phoneticPr fontId="1"/>
  </si>
  <si>
    <t>１氏名、２性別、３生年月日、４住所、５電話番号</t>
    <phoneticPr fontId="1"/>
  </si>
  <si>
    <t>筑紫保健福祉環境事務所：大野城市白木原３－５－２５
粕屋保健福祉事務所：糟屋郡粕屋町戸原東１－７－２６
糸島保健福祉事務所：糸島市浦志２－３－１
宗像・遠賀保健福祉環境事務所：宗像市東郷１－２－１
嘉穂・鞍手保健福祉環境事務所：飯塚市新立岩８－１
田川保健福祉事務所：田川市大字伊田３２９２－２
北筑後保健福祉環境事務所：朝倉市甘木２０１４－１
南筑後保健福祉環境事務所：柳川市三橋町今古賀８－１
京築保健福祉環境事務所：行橋市中央１－２－１</t>
    <phoneticPr fontId="1"/>
  </si>
  <si>
    <t>医療保護入院に関する事務（９ファイル）</t>
    <phoneticPr fontId="1"/>
  </si>
  <si>
    <t>（092）643-3267</t>
    <phoneticPr fontId="1"/>
  </si>
  <si>
    <t>（092）643-3267</t>
    <phoneticPr fontId="1"/>
  </si>
  <si>
    <t>原子爆弾被爆者一般疾病指定医療機関申請台帳</t>
    <phoneticPr fontId="1"/>
  </si>
  <si>
    <t>原子爆弾被爆者台帳</t>
    <phoneticPr fontId="1"/>
  </si>
  <si>
    <t>1氏名、2性別、3生年月日、4住所、5電話番号</t>
    <phoneticPr fontId="1"/>
  </si>
  <si>
    <t>特定医療費（指定難病）受給者ファイル</t>
    <phoneticPr fontId="1"/>
  </si>
  <si>
    <t>小児慢性特定疾病医療費助成事務受給者ファイル</t>
    <phoneticPr fontId="1"/>
  </si>
  <si>
    <t>感染症サーベイランスシステム</t>
    <phoneticPr fontId="1"/>
  </si>
  <si>
    <t>（092）643-3609</t>
    <phoneticPr fontId="1"/>
  </si>
  <si>
    <t>診療・検査医療機関一覧</t>
    <phoneticPr fontId="1"/>
  </si>
  <si>
    <t>（092）643-3279</t>
    <phoneticPr fontId="1"/>
  </si>
  <si>
    <t>（092）643-3279</t>
    <phoneticPr fontId="1"/>
  </si>
  <si>
    <t>油症患者保留者台帳</t>
    <phoneticPr fontId="1"/>
  </si>
  <si>
    <t>（092）643-3281</t>
    <phoneticPr fontId="1"/>
  </si>
  <si>
    <t>食品営業許可申請受理簿</t>
    <phoneticPr fontId="1"/>
  </si>
  <si>
    <t>（092）643-3274</t>
    <phoneticPr fontId="1"/>
  </si>
  <si>
    <t>診療所台帳</t>
    <phoneticPr fontId="1"/>
  </si>
  <si>
    <t>（092）643-3276</t>
    <phoneticPr fontId="1"/>
  </si>
  <si>
    <t>試験免許管理システム</t>
    <phoneticPr fontId="1"/>
  </si>
  <si>
    <t>医薬品等製造販売等承認許可（登録）事務</t>
    <phoneticPr fontId="1"/>
  </si>
  <si>
    <t>（092）643-3284</t>
    <phoneticPr fontId="1"/>
  </si>
  <si>
    <t>薬務情報システム</t>
    <phoneticPr fontId="1"/>
  </si>
  <si>
    <t>（092）643-3285</t>
    <phoneticPr fontId="1"/>
  </si>
  <si>
    <t>登録販売者受験申請者・合格者ファイル</t>
    <phoneticPr fontId="1"/>
  </si>
  <si>
    <t>（092）643-3248</t>
    <phoneticPr fontId="1"/>
  </si>
  <si>
    <t>新100歳高齢者名簿</t>
    <phoneticPr fontId="1"/>
  </si>
  <si>
    <t>（092）643-3327</t>
    <phoneticPr fontId="1"/>
  </si>
  <si>
    <t>介護支援専門員実務研修受講試験者ファイル</t>
    <phoneticPr fontId="1"/>
  </si>
  <si>
    <t>１氏名、２性別、３生年月日・年齢、４住所、勤務先、５職歴</t>
    <phoneticPr fontId="1"/>
  </si>
  <si>
    <t>（092）643-3584</t>
    <phoneticPr fontId="1"/>
  </si>
  <si>
    <t>ふくおか子育てマイスター認定者名簿</t>
    <phoneticPr fontId="1"/>
  </si>
  <si>
    <t>（092）643-3584</t>
    <phoneticPr fontId="1"/>
  </si>
  <si>
    <t>子育て支援員研修修了者名簿</t>
    <phoneticPr fontId="1"/>
  </si>
  <si>
    <t>保育士等キャリアアップ研修修了管理システム</t>
    <phoneticPr fontId="1"/>
  </si>
  <si>
    <t>（092）643-3263</t>
    <phoneticPr fontId="1"/>
  </si>
  <si>
    <t>心身障がい者扶養共済制度システム</t>
    <phoneticPr fontId="1"/>
  </si>
  <si>
    <t>（092）643-3312</t>
    <phoneticPr fontId="1"/>
  </si>
  <si>
    <t>（092）643-3312</t>
    <phoneticPr fontId="1"/>
  </si>
  <si>
    <t>（092）643-3264</t>
    <phoneticPr fontId="1"/>
  </si>
  <si>
    <t>（092）962-2231</t>
    <phoneticPr fontId="1"/>
  </si>
  <si>
    <t>医療用画像管理システム（PACS）</t>
    <phoneticPr fontId="1"/>
  </si>
  <si>
    <t>１画像デジタルデータ、２個人識別符号、３氏名、４性別、５生年月日、６年齢</t>
    <phoneticPr fontId="1"/>
  </si>
  <si>
    <t>検査結果台帳</t>
    <phoneticPr fontId="1"/>
  </si>
  <si>
    <t>1名前、2性別、3生年月日、4学年　5保護者名、6住所、7電話番号、8診断名</t>
    <phoneticPr fontId="1"/>
  </si>
  <si>
    <t>補装具判定者ファイル</t>
    <phoneticPr fontId="1"/>
  </si>
  <si>
    <t>更生医療判定者ファイル</t>
    <phoneticPr fontId="1"/>
  </si>
  <si>
    <t>（092）586-1055</t>
    <phoneticPr fontId="1"/>
  </si>
  <si>
    <t>身体障害者手帳交付等管理システム</t>
    <phoneticPr fontId="1"/>
  </si>
  <si>
    <t>（092）643-3295</t>
    <phoneticPr fontId="1"/>
  </si>
  <si>
    <t>特別弔慰金裁定事務請求者情報</t>
    <phoneticPr fontId="1"/>
  </si>
  <si>
    <t>（092）643-3296</t>
    <phoneticPr fontId="1"/>
  </si>
  <si>
    <t>県費負担ケース一覧表</t>
    <phoneticPr fontId="1"/>
  </si>
  <si>
    <t>（092）643-3603</t>
    <phoneticPr fontId="1"/>
  </si>
  <si>
    <t>（092）643-3603</t>
    <phoneticPr fontId="1"/>
  </si>
  <si>
    <t>（092）643-3356</t>
    <phoneticPr fontId="1"/>
  </si>
  <si>
    <t>（092）643-3364</t>
    <phoneticPr fontId="1"/>
  </si>
  <si>
    <t>（092）643-3363</t>
    <phoneticPr fontId="1"/>
  </si>
  <si>
    <t>（092）643-3398</t>
    <phoneticPr fontId="1"/>
  </si>
  <si>
    <t>（092）643-3420</t>
    <phoneticPr fontId="1"/>
  </si>
  <si>
    <t>（092）643-3423</t>
    <phoneticPr fontId="1"/>
  </si>
  <si>
    <t>（092）643-3425</t>
    <phoneticPr fontId="1"/>
  </si>
  <si>
    <t>（092）643-3425</t>
    <phoneticPr fontId="1"/>
  </si>
  <si>
    <t>工業技術センター：（092）925-5977
化学繊維研究所：（092）925-7721
生物食品研究所：（0942）30－6644
インテリア研究所：（0944）86－3259
機械電子研究所：（093）691-0260</t>
    <phoneticPr fontId="1"/>
  </si>
  <si>
    <t>（092）643-3438</t>
    <phoneticPr fontId="1"/>
  </si>
  <si>
    <t>（092）643-3438</t>
    <phoneticPr fontId="1"/>
  </si>
  <si>
    <t>（092）643-3505</t>
    <phoneticPr fontId="1"/>
  </si>
  <si>
    <t>（092）643-3546</t>
    <phoneticPr fontId="1"/>
  </si>
  <si>
    <t>（092）643-3571</t>
    <phoneticPr fontId="1"/>
  </si>
  <si>
    <t>（092）643-3476</t>
    <phoneticPr fontId="1"/>
  </si>
  <si>
    <t>（092）643-3474</t>
    <phoneticPr fontId="1"/>
  </si>
  <si>
    <t>（092）643-3494</t>
    <phoneticPr fontId="1"/>
  </si>
  <si>
    <t>福岡県農林水産祭り受賞者リスト</t>
    <phoneticPr fontId="1"/>
  </si>
  <si>
    <t>（092）643-3497</t>
    <phoneticPr fontId="1"/>
  </si>
  <si>
    <t>（092）643-3511</t>
    <phoneticPr fontId="1"/>
  </si>
  <si>
    <t>（092）643-3707</t>
    <phoneticPr fontId="1"/>
  </si>
  <si>
    <t>（092）643-3715</t>
    <phoneticPr fontId="1"/>
  </si>
  <si>
    <t>（092）643-3715</t>
    <phoneticPr fontId="1"/>
  </si>
  <si>
    <t>（092）643-3715</t>
    <phoneticPr fontId="1"/>
  </si>
  <si>
    <t>（092）643-3711</t>
    <phoneticPr fontId="1"/>
  </si>
  <si>
    <t>（092）648-3719</t>
    <phoneticPr fontId="1"/>
  </si>
  <si>
    <t>（092）643-3734</t>
    <phoneticPr fontId="1"/>
  </si>
  <si>
    <t>（092）643-3739</t>
    <phoneticPr fontId="1"/>
  </si>
  <si>
    <t>（092）643-3866</t>
    <phoneticPr fontId="1"/>
  </si>
  <si>
    <t>（092）715-3551</t>
    <phoneticPr fontId="1"/>
  </si>
  <si>
    <t>総務部行政経営企画課</t>
  </si>
  <si>
    <t>総務部税務課</t>
  </si>
  <si>
    <t>総務部県民情報広報課</t>
  </si>
  <si>
    <t>総務部総務事務厚生課</t>
  </si>
  <si>
    <t>総務部消防防災指導課</t>
  </si>
  <si>
    <t>企画・地域振興部総合政策課</t>
  </si>
  <si>
    <t>企画・地域振興部情報政策課</t>
  </si>
  <si>
    <t>企画・地域振興部調査統計課</t>
  </si>
  <si>
    <t>企画・地域振興部政策支援課</t>
  </si>
  <si>
    <t>企画・地域振興部行財政支援課</t>
  </si>
  <si>
    <t>企画・地域振興部パスポートセンター</t>
  </si>
  <si>
    <t>人づくり・県民生活部アジア文化交流センター</t>
  </si>
  <si>
    <t>人づくり・県民生活部生活安全課</t>
  </si>
  <si>
    <t>人づくり・県民生活部消費生活センター</t>
  </si>
  <si>
    <t>人づくり・県民生活部私学振興課</t>
  </si>
  <si>
    <t>人づくり・県民生活部青少年育成課</t>
  </si>
  <si>
    <t>保健医療介護部健康増進課</t>
  </si>
  <si>
    <t>保健医療介護部精神保健福祉センター</t>
  </si>
  <si>
    <t>保健医療介護部がん感染症疾病対策課</t>
  </si>
  <si>
    <t>保健医療介護部生活衛生課</t>
  </si>
  <si>
    <t>保健医療介護部医療指導課</t>
  </si>
  <si>
    <t>保健医療介護部薬務課</t>
  </si>
  <si>
    <t>保健医療介護部高齢者地域包括ケア推進課</t>
  </si>
  <si>
    <t>保健医療介護部介護保険課</t>
  </si>
  <si>
    <t>福祉労働部福祉総務課</t>
  </si>
  <si>
    <t>福祉労働部子育て支援課</t>
  </si>
  <si>
    <t>福祉労働部障がい福祉課</t>
  </si>
  <si>
    <t>福祉労働部こども療育センター新光園</t>
  </si>
  <si>
    <t>福祉労働部障がい者更生相談所</t>
  </si>
  <si>
    <t>福祉労働部保護・援護課</t>
  </si>
  <si>
    <t>福祉労働部労働局労働政策課</t>
  </si>
  <si>
    <t>福祉労働部福岡労働者支援事務所</t>
  </si>
  <si>
    <t>福祉労働部労働局職業能力開発課</t>
  </si>
  <si>
    <t>環境部環境保全課</t>
  </si>
  <si>
    <t>環境部廃棄物対策課</t>
  </si>
  <si>
    <t>商工部中小企業振興課</t>
  </si>
  <si>
    <t>商工部新事業支援課</t>
  </si>
  <si>
    <t>商工部工業技術センター、化学繊維研究所、生物食品研究所、インテリア研究所、機械電子研究所</t>
  </si>
  <si>
    <t>商工部工業保安課</t>
  </si>
  <si>
    <t>農林水産部農山漁村振興課</t>
  </si>
  <si>
    <t>農林水産部食の安全・地産地消課</t>
  </si>
  <si>
    <t>農林水産部団体指導課</t>
  </si>
  <si>
    <t>農林水産部水田農業振興課</t>
  </si>
  <si>
    <t>農林水産部経営技術支援課</t>
  </si>
  <si>
    <t>農林水産部畜産課</t>
  </si>
  <si>
    <t>農林水産部農村森林整備課</t>
  </si>
  <si>
    <t>農林水産部林業振興課</t>
  </si>
  <si>
    <t>農林水産部漁業管理課</t>
  </si>
  <si>
    <t>県土整備部企画課</t>
  </si>
  <si>
    <t>建築都市部建築都市総務課</t>
  </si>
  <si>
    <t>建築都市部都市計画課</t>
  </si>
  <si>
    <t>建築都市部建築指導課</t>
  </si>
  <si>
    <t>建築都市部住宅計画課</t>
  </si>
  <si>
    <t>建築都市部県営住宅課</t>
  </si>
  <si>
    <t>教育庁総務企画課</t>
  </si>
  <si>
    <t>教育庁財務課</t>
  </si>
  <si>
    <t>教育庁教職員課</t>
  </si>
  <si>
    <t>教育庁文化財保護課</t>
  </si>
  <si>
    <t>教育庁体育スポーツ健康課</t>
  </si>
  <si>
    <t>教育庁美術館</t>
  </si>
  <si>
    <t>選挙管理委員会選挙管理委員会</t>
  </si>
  <si>
    <t>名称</t>
    <rPh sb="0" eb="2">
      <t>メイショウ</t>
    </rPh>
    <phoneticPr fontId="1"/>
  </si>
  <si>
    <t>令和6年度行政機関等匿名加工情報の提案募集対象個人情報ファイル一覧
（知事部局）</t>
    <rPh sb="0" eb="2">
      <t>レイワ</t>
    </rPh>
    <rPh sb="3" eb="5">
      <t>ネンド</t>
    </rPh>
    <rPh sb="5" eb="7">
      <t>ギョウセイ</t>
    </rPh>
    <rPh sb="7" eb="9">
      <t>キカン</t>
    </rPh>
    <rPh sb="9" eb="10">
      <t>トウ</t>
    </rPh>
    <rPh sb="10" eb="12">
      <t>トクメイ</t>
    </rPh>
    <rPh sb="12" eb="14">
      <t>カコウ</t>
    </rPh>
    <rPh sb="14" eb="16">
      <t>ジョウホウ</t>
    </rPh>
    <rPh sb="17" eb="21">
      <t>テイアンボシュウ</t>
    </rPh>
    <rPh sb="21" eb="23">
      <t>タイショウ</t>
    </rPh>
    <rPh sb="23" eb="27">
      <t>コジンジョウホウ</t>
    </rPh>
    <rPh sb="31" eb="33">
      <t>イチラン</t>
    </rPh>
    <rPh sb="35" eb="39">
      <t>チジブキョク</t>
    </rPh>
    <phoneticPr fontId="1"/>
  </si>
  <si>
    <t>※個人情報ファイルの保有課は、令和6年3月31日時点のものとなります。令和6年4月1日以降に行われた事務移管に伴い、保有課が異なる場合がございますのでご了承ください。</t>
    <rPh sb="1" eb="5">
      <t>コジンジョウホウ</t>
    </rPh>
    <rPh sb="10" eb="13">
      <t>ホユウカ</t>
    </rPh>
    <rPh sb="15" eb="17">
      <t>レイワ</t>
    </rPh>
    <rPh sb="24" eb="26">
      <t>ジテン</t>
    </rPh>
    <rPh sb="35" eb="37">
      <t>レイワ</t>
    </rPh>
    <rPh sb="38" eb="39">
      <t>ネン</t>
    </rPh>
    <rPh sb="40" eb="41">
      <t>ガツ</t>
    </rPh>
    <rPh sb="42" eb="43">
      <t>ニチ</t>
    </rPh>
    <rPh sb="43" eb="45">
      <t>イコウ</t>
    </rPh>
    <rPh sb="46" eb="47">
      <t>オコナ</t>
    </rPh>
    <rPh sb="50" eb="54">
      <t>ジムイカン</t>
    </rPh>
    <rPh sb="55" eb="56">
      <t>トモナ</t>
    </rPh>
    <rPh sb="58" eb="61">
      <t>ホユウカ</t>
    </rPh>
    <rPh sb="62" eb="63">
      <t>コト</t>
    </rPh>
    <rPh sb="65" eb="67">
      <t>バアイ</t>
    </rPh>
    <rPh sb="76" eb="78">
      <t>リョウショウ</t>
    </rPh>
    <phoneticPr fontId="1"/>
  </si>
  <si>
    <t>県政モニター応募者リスト（令和元年度、３年度、４年度、５年度：４ファイル）</t>
    <phoneticPr fontId="1"/>
  </si>
  <si>
    <t>1.受付日、2.番号、3.メールアドレス１、4.メールアドレス２、5.電話番号、6.電話番号２、7.氏名、8.フリガナ、9.性別、10.年齢、11.年代、12.職業、13.郵便番号、14.地区、15.住所、16.選挙区番号、17.市町村、18.県議選挙区、19.主な志望動機、20.媒体名、21.モニター歴、22.申込方法、23.備考、24.形式要件審査、25.一次審査、26.二次審査、27.最終結果、28.モニター番号</t>
    <phoneticPr fontId="1"/>
  </si>
  <si>
    <t xml:space="preserve">1.表題、2.ご提案の内容、3.回答の希望、4.ホームページ「声の広場」への掲載の可否、５．担当課への個人情報の共有、６．氏名、７.電話番号、8.メールアドレス、9.居住市町村、10.年代
</t>
    <phoneticPr fontId="1"/>
  </si>
  <si>
    <t>1.受付番号、2.開示請求日、3.決定期限、4.開示請求者、5.請求区分、6.請求方法、7.請求内容、8.公文書の種類、9.事務担当課等、10.決定日、11.決定内容、12.非開示・部分開示の場合の該当号、13.延長、14.延長後の決定期限、15.備考</t>
  </si>
  <si>
    <t>１申請者（商号又は名称、代表者職氏名、電話番号、FAX番号、本店所在地）、２代理人（支店又は営業所名、支店長又は営業所長名、電話番号、FAX番号、支店又は営業所所在地）、３メールアドレス、４取引地区、５営業種目、６従業員数、７支店又は営業所の従業員数、８雇用障がい者数、９地域貢献活動項目、１０売上（受託）高、１１自己資本の額、１２直前決算における流動比率、１３営業年数、１４ISO取得状況、１５代理店・特約店関係、１６県内支店又は営業所の所在地等、１７県内工場所在地及び生産品、１８主な機械設備、１９過去２年間の契約実績、２０格付結果情報</t>
    <phoneticPr fontId="1"/>
  </si>
  <si>
    <t>1氏名、2生年月日、3性別、4本籍、5免状種別、6交付年月日、7講習年月日、8講習区分、9免状交付都道府県、10住所、11電話番号</t>
    <phoneticPr fontId="1"/>
  </si>
  <si>
    <t>1氏名、2生年月日、3本籍、4免状番号、5交付年月日、6講習年月日、7講習区分、8免状交付日、9住所</t>
    <phoneticPr fontId="1"/>
  </si>
  <si>
    <t>自主防災組織・女性防火クラブ等リーダー研修会に係る事務</t>
    <phoneticPr fontId="1"/>
  </si>
  <si>
    <t>1氏名、2性別、3電話番号、4メールアドレス</t>
    <phoneticPr fontId="1"/>
  </si>
  <si>
    <t>1調査員ID、2履歴有無、3債権者番号、4氏名、5ふりがな、6抹消ﾌﾗｸﾞ、7生年月日、8年齢、9性別、10市区町村ｺｰﾄﾞ、11郵便番号、12住所、13電話、14職業、15調査経験、16希望地域、17希望調査、18交通手段（調査）、19交通手段（県庁）、20交通経路（県庁）、21登録経路、22備考、23情報提供に同意、24初期登録日、25最終変更日、26最終変更項目</t>
  </si>
  <si>
    <t>１氏名、２性別、３生年月日・年齢、４住所、５電話番号、６メールアドレス、７家族構成等、８職業、９移住希望条件等</t>
    <rPh sb="48" eb="50">
      <t>イジュウ</t>
    </rPh>
    <rPh sb="50" eb="52">
      <t>キボウ</t>
    </rPh>
    <rPh sb="52" eb="54">
      <t>ジョウケン</t>
    </rPh>
    <rPh sb="54" eb="55">
      <t>トウ</t>
    </rPh>
    <phoneticPr fontId="1"/>
  </si>
  <si>
    <t>１氏名、２生年月日・年齢、３住所、４電話番号、５メールアドレス、６家族構成等、７職業、８移住希望条件等</t>
    <rPh sb="44" eb="46">
      <t>イジュウ</t>
    </rPh>
    <rPh sb="46" eb="48">
      <t>キボウ</t>
    </rPh>
    <rPh sb="48" eb="50">
      <t>ジョウケン</t>
    </rPh>
    <rPh sb="50" eb="51">
      <t>トウ</t>
    </rPh>
    <phoneticPr fontId="1"/>
  </si>
  <si>
    <t>1氏名、2性別、3年齢、4住所、5電話番号（自宅、携帯）、6FAX番号、7メールアドレス、8車種とナンバー、9備考（資格や障がい者手帳所持の記載あり）</t>
    <rPh sb="1" eb="3">
      <t>シメイ</t>
    </rPh>
    <rPh sb="5" eb="7">
      <t>セイベツ</t>
    </rPh>
    <rPh sb="9" eb="11">
      <t>ネンレイ</t>
    </rPh>
    <rPh sb="13" eb="15">
      <t>ジュウショ</t>
    </rPh>
    <rPh sb="17" eb="19">
      <t>デンワ</t>
    </rPh>
    <rPh sb="19" eb="21">
      <t>バンゴウ</t>
    </rPh>
    <rPh sb="22" eb="24">
      <t>ジタク</t>
    </rPh>
    <rPh sb="25" eb="27">
      <t>ケイタイ</t>
    </rPh>
    <rPh sb="33" eb="35">
      <t>バンゴウ</t>
    </rPh>
    <rPh sb="46" eb="48">
      <t>シャシュ</t>
    </rPh>
    <rPh sb="54" eb="56">
      <t>ビコウ</t>
    </rPh>
    <rPh sb="57" eb="59">
      <t>シカク</t>
    </rPh>
    <rPh sb="60" eb="61">
      <t>ショウ</t>
    </rPh>
    <rPh sb="63" eb="64">
      <t>シャ</t>
    </rPh>
    <rPh sb="64" eb="66">
      <t>テチョウ</t>
    </rPh>
    <rPh sb="66" eb="68">
      <t>ショジ</t>
    </rPh>
    <rPh sb="69" eb="71">
      <t>キサイ</t>
    </rPh>
    <phoneticPr fontId="1"/>
  </si>
  <si>
    <t>1企業名、2業種、3従業員数、4所在地、5電話番号、6メールアドレス、7代表者氏名、8担当者氏名、9部署・役職</t>
  </si>
  <si>
    <t>1企業・団体名、2業種、3従業員・メンバー数、4所在地、5電話番号、6メールアドレス、7代表者氏名、8担当者氏名、9部署・役職</t>
    <rPh sb="4" eb="6">
      <t>ダンタイ</t>
    </rPh>
    <rPh sb="9" eb="11">
      <t>ギョウシュ</t>
    </rPh>
    <rPh sb="13" eb="16">
      <t>ジュウギョウイン</t>
    </rPh>
    <rPh sb="21" eb="22">
      <t>スウ</t>
    </rPh>
    <rPh sb="29" eb="33">
      <t>デンワバンゴウ</t>
    </rPh>
    <phoneticPr fontId="1"/>
  </si>
  <si>
    <t>１．情報番号　２．相談者の氏名　３．住所　４．電話番号　５．年齢　６．性別　７．職業　８．消費生活相談の内容と処理の結果</t>
    <rPh sb="2" eb="6">
      <t>ジョウホウバンゴウ</t>
    </rPh>
    <rPh sb="9" eb="12">
      <t>ソウダンシャ</t>
    </rPh>
    <rPh sb="13" eb="15">
      <t>シメイ</t>
    </rPh>
    <rPh sb="18" eb="20">
      <t>ジュウショ</t>
    </rPh>
    <rPh sb="23" eb="27">
      <t>デンワバンゴウ</t>
    </rPh>
    <rPh sb="30" eb="32">
      <t>ネンレイ</t>
    </rPh>
    <rPh sb="35" eb="37">
      <t>セイベツ</t>
    </rPh>
    <rPh sb="40" eb="42">
      <t>ショクギョウ</t>
    </rPh>
    <rPh sb="45" eb="51">
      <t>ショウヒセイカツソウダン</t>
    </rPh>
    <rPh sb="52" eb="54">
      <t>ナイヨウ</t>
    </rPh>
    <rPh sb="55" eb="57">
      <t>ショリ</t>
    </rPh>
    <rPh sb="58" eb="60">
      <t>ケッカ</t>
    </rPh>
    <phoneticPr fontId="1"/>
  </si>
  <si>
    <t>１生徒氏名　２生徒生年月日　３郵便番号　４住所　５生徒メールアドレス　６学校名　７保護者氏名　８保護者メールアドレス　９保護者マイナンバーカード　１０保護者収入状況</t>
    <rPh sb="1" eb="3">
      <t>セイト</t>
    </rPh>
    <rPh sb="3" eb="5">
      <t>シメイ</t>
    </rPh>
    <rPh sb="7" eb="9">
      <t>セイト</t>
    </rPh>
    <rPh sb="9" eb="11">
      <t>セイネン</t>
    </rPh>
    <rPh sb="11" eb="13">
      <t>ガッピ</t>
    </rPh>
    <rPh sb="15" eb="17">
      <t>ユウビン</t>
    </rPh>
    <rPh sb="17" eb="19">
      <t>バンゴウ</t>
    </rPh>
    <rPh sb="21" eb="23">
      <t>ジュウショ</t>
    </rPh>
    <rPh sb="25" eb="27">
      <t>セイト</t>
    </rPh>
    <rPh sb="36" eb="38">
      <t>ガッコウ</t>
    </rPh>
    <rPh sb="38" eb="39">
      <t>メイ</t>
    </rPh>
    <rPh sb="41" eb="44">
      <t>ホゴシャ</t>
    </rPh>
    <rPh sb="44" eb="46">
      <t>シメイ</t>
    </rPh>
    <rPh sb="48" eb="51">
      <t>ホゴシャ</t>
    </rPh>
    <rPh sb="60" eb="63">
      <t>ホゴシャ</t>
    </rPh>
    <rPh sb="75" eb="78">
      <t>ホゴシャ</t>
    </rPh>
    <rPh sb="78" eb="80">
      <t>シュウニュウ</t>
    </rPh>
    <rPh sb="80" eb="82">
      <t>ジョウキョウ</t>
    </rPh>
    <phoneticPr fontId="1"/>
  </si>
  <si>
    <t>１氏名、２本籍、３生年月日、４免許登録年月日、５免許番号、６旧姓又は通称（該当者のみ）、７学歴、８電話番号</t>
    <rPh sb="1" eb="3">
      <t>シメイ</t>
    </rPh>
    <rPh sb="5" eb="7">
      <t>ホンセキ</t>
    </rPh>
    <rPh sb="9" eb="13">
      <t>セイネンガッピ</t>
    </rPh>
    <rPh sb="15" eb="17">
      <t>メンキョ</t>
    </rPh>
    <rPh sb="17" eb="22">
      <t>トウロクネンガッピ</t>
    </rPh>
    <rPh sb="24" eb="26">
      <t>メンキョ</t>
    </rPh>
    <rPh sb="26" eb="28">
      <t>バンゴウ</t>
    </rPh>
    <rPh sb="30" eb="33">
      <t>キュウセイマタ</t>
    </rPh>
    <rPh sb="34" eb="36">
      <t>ツウショウ</t>
    </rPh>
    <rPh sb="37" eb="40">
      <t>ガイトウシャ</t>
    </rPh>
    <rPh sb="45" eb="47">
      <t>ガクレキ</t>
    </rPh>
    <rPh sb="49" eb="53">
      <t>デンワバンゴウ</t>
    </rPh>
    <phoneticPr fontId="1"/>
  </si>
  <si>
    <t>（１）被表彰者が個人の場合：受賞者氏名、住所、生年月日、本籍、功績内容、賞罰歴、履歴書
（２）被表彰者が施設（または団体）の場合：受賞施設名、所在地、施設の開設者氏名及び住所、施設の管理者氏名及び役職名、施設の概況及び事業概要</t>
    <rPh sb="3" eb="7">
      <t>ヒヒョウショウシャ</t>
    </rPh>
    <rPh sb="8" eb="10">
      <t>コジン</t>
    </rPh>
    <rPh sb="11" eb="13">
      <t>バアイ</t>
    </rPh>
    <rPh sb="14" eb="17">
      <t>ジュショウシャ</t>
    </rPh>
    <rPh sb="17" eb="19">
      <t>シメイ</t>
    </rPh>
    <rPh sb="20" eb="22">
      <t>ジュウショ</t>
    </rPh>
    <rPh sb="23" eb="27">
      <t>セイネンガッピ</t>
    </rPh>
    <rPh sb="28" eb="30">
      <t>ホンセキ</t>
    </rPh>
    <rPh sb="31" eb="35">
      <t>コウセキナイヨウ</t>
    </rPh>
    <rPh sb="36" eb="39">
      <t>ショウバツレキ</t>
    </rPh>
    <rPh sb="40" eb="43">
      <t>リレキショ</t>
    </rPh>
    <rPh sb="47" eb="51">
      <t>ヒヒョウショウシャ</t>
    </rPh>
    <rPh sb="52" eb="54">
      <t>シセツ</t>
    </rPh>
    <rPh sb="58" eb="60">
      <t>ダンタイ</t>
    </rPh>
    <rPh sb="62" eb="64">
      <t>バアイ</t>
    </rPh>
    <rPh sb="69" eb="70">
      <t>メイ</t>
    </rPh>
    <rPh sb="71" eb="74">
      <t>ショザイチ</t>
    </rPh>
    <rPh sb="75" eb="77">
      <t>シセツ</t>
    </rPh>
    <rPh sb="78" eb="81">
      <t>カイセツシャ</t>
    </rPh>
    <rPh sb="81" eb="83">
      <t>シメイ</t>
    </rPh>
    <rPh sb="83" eb="84">
      <t>オヨ</t>
    </rPh>
    <rPh sb="85" eb="87">
      <t>ジュウショ</t>
    </rPh>
    <rPh sb="88" eb="90">
      <t>シセツ</t>
    </rPh>
    <rPh sb="91" eb="94">
      <t>カンリシャ</t>
    </rPh>
    <rPh sb="94" eb="96">
      <t>シメイ</t>
    </rPh>
    <rPh sb="96" eb="97">
      <t>オヨ</t>
    </rPh>
    <rPh sb="98" eb="101">
      <t>ヤクショクメイ</t>
    </rPh>
    <rPh sb="102" eb="104">
      <t>シセツ</t>
    </rPh>
    <rPh sb="105" eb="107">
      <t>ガイキョウ</t>
    </rPh>
    <rPh sb="107" eb="108">
      <t>オヨ</t>
    </rPh>
    <rPh sb="109" eb="111">
      <t>ジギョウ</t>
    </rPh>
    <rPh sb="111" eb="113">
      <t>ガイヨウ</t>
    </rPh>
    <phoneticPr fontId="1"/>
  </si>
  <si>
    <t>１氏名、２本籍、３生年月日、４免許登録年月日、５免許番号、６旧姓又は通称（該当者のみ）、７学歴又は調理師試験合格年月日、８電話番号</t>
    <rPh sb="1" eb="3">
      <t>シメイ</t>
    </rPh>
    <rPh sb="5" eb="7">
      <t>ホンセキ</t>
    </rPh>
    <rPh sb="9" eb="13">
      <t>セイネンガッピ</t>
    </rPh>
    <rPh sb="15" eb="17">
      <t>メンキョ</t>
    </rPh>
    <rPh sb="17" eb="22">
      <t>トウロクネンガッピ</t>
    </rPh>
    <rPh sb="24" eb="26">
      <t>メンキョ</t>
    </rPh>
    <rPh sb="26" eb="28">
      <t>バンゴウ</t>
    </rPh>
    <rPh sb="30" eb="33">
      <t>キュウセイマタ</t>
    </rPh>
    <rPh sb="34" eb="36">
      <t>ツウショウ</t>
    </rPh>
    <rPh sb="37" eb="40">
      <t>ガイトウシャ</t>
    </rPh>
    <rPh sb="45" eb="47">
      <t>ガクレキ</t>
    </rPh>
    <rPh sb="47" eb="48">
      <t>マタ</t>
    </rPh>
    <rPh sb="49" eb="52">
      <t>チョウリシ</t>
    </rPh>
    <rPh sb="52" eb="56">
      <t>シケンゴウカク</t>
    </rPh>
    <rPh sb="56" eb="59">
      <t>ネンガッピ</t>
    </rPh>
    <rPh sb="61" eb="65">
      <t>デンワバンゴウ</t>
    </rPh>
    <phoneticPr fontId="1"/>
  </si>
  <si>
    <t>１氏名、２性別、３年齢、４電話番号、５住所、６調理師名簿登録内容（登録を受けた都道府県・登録番号・登録年月日）、７業務に従事する場所（施設の種類・所在地・電話番号・名称）</t>
    <rPh sb="1" eb="3">
      <t>シメイ</t>
    </rPh>
    <rPh sb="5" eb="7">
      <t>セイベツ</t>
    </rPh>
    <rPh sb="9" eb="11">
      <t>ネンレイ</t>
    </rPh>
    <rPh sb="13" eb="17">
      <t>デンワバンゴウ</t>
    </rPh>
    <rPh sb="19" eb="21">
      <t>ジュウショ</t>
    </rPh>
    <rPh sb="23" eb="28">
      <t>チョウリシメイボ</t>
    </rPh>
    <rPh sb="28" eb="30">
      <t>トウロク</t>
    </rPh>
    <rPh sb="30" eb="32">
      <t>ナイヨウ</t>
    </rPh>
    <rPh sb="33" eb="35">
      <t>トウロク</t>
    </rPh>
    <rPh sb="36" eb="37">
      <t>ウ</t>
    </rPh>
    <rPh sb="39" eb="43">
      <t>トドウフケン</t>
    </rPh>
    <rPh sb="44" eb="48">
      <t>トウロクバンゴウ</t>
    </rPh>
    <rPh sb="49" eb="54">
      <t>トウロクネンガッピ</t>
    </rPh>
    <rPh sb="57" eb="59">
      <t>ギョウム</t>
    </rPh>
    <rPh sb="60" eb="62">
      <t>ジュウジ</t>
    </rPh>
    <rPh sb="64" eb="66">
      <t>バショ</t>
    </rPh>
    <rPh sb="67" eb="69">
      <t>シセツ</t>
    </rPh>
    <rPh sb="70" eb="72">
      <t>シュルイ</t>
    </rPh>
    <rPh sb="73" eb="76">
      <t>ショザイチ</t>
    </rPh>
    <rPh sb="77" eb="79">
      <t>デンワ</t>
    </rPh>
    <rPh sb="79" eb="81">
      <t>バンゴウ</t>
    </rPh>
    <rPh sb="82" eb="84">
      <t>メイショウ</t>
    </rPh>
    <phoneticPr fontId="1"/>
  </si>
  <si>
    <t>１手帳番号、２管理番号、３管轄自治体名、４個人番号、５氏名、６生年月日、７性別、８郵便番号、９初回交付日、１０受付区分、１１最終交付日、１２保険種別、１３保険者名、１４添付書類区分、１５障害等級、１６発行事由、１７有効期間、１８添付書類区分、１９主病名、２０副病名、２１保険証記号番号、２２保険者名、２３受診を希望する指定自立支援医療機関名称、２４受診を希望する薬局名、２５受診を希望するデイケア名、２６受診を希望する訪問看護名、２７受診を希望する指定自立支援医療機関所在地、２８受診を希望する薬局所在地、２９受診を希望するデイケア所在地、３０受診を希望する訪問看護所在地、３１氏名変更履歴、３２受給者証変更履歴、３３保護者履歴、３４住所、３５市町村受付日、３６交付日、３７年金証書記号、３８年金障害種別、３９年金事務所、４０転入年月日、４１転入元住所、４２転出年月日、４３転出先住所、４４返還事由、４５返還日、４６死亡日</t>
    <rPh sb="1" eb="3">
      <t>テチョウ</t>
    </rPh>
    <rPh sb="3" eb="5">
      <t>バンゴウ</t>
    </rPh>
    <rPh sb="7" eb="9">
      <t>カンリ</t>
    </rPh>
    <rPh sb="9" eb="11">
      <t>バンゴウ</t>
    </rPh>
    <rPh sb="13" eb="15">
      <t>カンカツ</t>
    </rPh>
    <rPh sb="15" eb="18">
      <t>ジチタイ</t>
    </rPh>
    <rPh sb="18" eb="19">
      <t>メイ</t>
    </rPh>
    <rPh sb="21" eb="25">
      <t>コジンバンゴウ</t>
    </rPh>
    <rPh sb="27" eb="29">
      <t>シメイ</t>
    </rPh>
    <rPh sb="31" eb="35">
      <t>セイネンガッピ</t>
    </rPh>
    <rPh sb="37" eb="39">
      <t>セイベツ</t>
    </rPh>
    <rPh sb="41" eb="45">
      <t>ユウビンバンゴウ</t>
    </rPh>
    <rPh sb="47" eb="49">
      <t>ショカイ</t>
    </rPh>
    <rPh sb="49" eb="51">
      <t>コウフ</t>
    </rPh>
    <rPh sb="51" eb="52">
      <t>ビ</t>
    </rPh>
    <rPh sb="55" eb="59">
      <t>ウケツケクブン</t>
    </rPh>
    <rPh sb="62" eb="64">
      <t>サイシュウ</t>
    </rPh>
    <rPh sb="64" eb="67">
      <t>コウフビ</t>
    </rPh>
    <rPh sb="70" eb="72">
      <t>ホケン</t>
    </rPh>
    <rPh sb="72" eb="74">
      <t>シュベツ</t>
    </rPh>
    <rPh sb="77" eb="80">
      <t>ホケンシャ</t>
    </rPh>
    <rPh sb="80" eb="81">
      <t>メイ</t>
    </rPh>
    <rPh sb="84" eb="88">
      <t>テンプショルイ</t>
    </rPh>
    <rPh sb="88" eb="90">
      <t>クブン</t>
    </rPh>
    <rPh sb="93" eb="97">
      <t>ショウガイトウキュウ</t>
    </rPh>
    <rPh sb="100" eb="104">
      <t>ハッコウジユウ</t>
    </rPh>
    <rPh sb="107" eb="111">
      <t>ユウコウキカン</t>
    </rPh>
    <rPh sb="114" eb="118">
      <t>テンプショルイ</t>
    </rPh>
    <rPh sb="118" eb="120">
      <t>クブン</t>
    </rPh>
    <rPh sb="123" eb="124">
      <t>シュ</t>
    </rPh>
    <rPh sb="124" eb="126">
      <t>ビョウメイ</t>
    </rPh>
    <rPh sb="129" eb="130">
      <t>フク</t>
    </rPh>
    <rPh sb="130" eb="132">
      <t>ビョウメイ</t>
    </rPh>
    <rPh sb="135" eb="138">
      <t>ホケンショウ</t>
    </rPh>
    <rPh sb="138" eb="140">
      <t>キゴウ</t>
    </rPh>
    <rPh sb="140" eb="142">
      <t>バンゴウ</t>
    </rPh>
    <rPh sb="145" eb="148">
      <t>ホケンシャ</t>
    </rPh>
    <rPh sb="148" eb="149">
      <t>メイ</t>
    </rPh>
    <rPh sb="163" eb="165">
      <t>シエン</t>
    </rPh>
    <rPh sb="169" eb="171">
      <t>メイショウ</t>
    </rPh>
    <rPh sb="183" eb="184">
      <t>メイ</t>
    </rPh>
    <rPh sb="198" eb="199">
      <t>メイ</t>
    </rPh>
    <rPh sb="213" eb="214">
      <t>メイ</t>
    </rPh>
    <rPh sb="217" eb="219">
      <t>ジュシン</t>
    </rPh>
    <rPh sb="220" eb="222">
      <t>キボウ</t>
    </rPh>
    <rPh sb="224" eb="226">
      <t>シテイ</t>
    </rPh>
    <rPh sb="226" eb="228">
      <t>ジリツ</t>
    </rPh>
    <rPh sb="228" eb="230">
      <t>シエン</t>
    </rPh>
    <rPh sb="230" eb="234">
      <t>イリョウキカン</t>
    </rPh>
    <rPh sb="234" eb="237">
      <t>ショザイチ</t>
    </rPh>
    <rPh sb="240" eb="242">
      <t>ジュシン</t>
    </rPh>
    <rPh sb="243" eb="245">
      <t>キボウ</t>
    </rPh>
    <rPh sb="247" eb="249">
      <t>ヤッキョク</t>
    </rPh>
    <rPh sb="249" eb="252">
      <t>ショザイチ</t>
    </rPh>
    <rPh sb="255" eb="257">
      <t>ジュシン</t>
    </rPh>
    <rPh sb="258" eb="260">
      <t>キボウ</t>
    </rPh>
    <rPh sb="266" eb="269">
      <t>ショザイチ</t>
    </rPh>
    <rPh sb="272" eb="274">
      <t>ジュシン</t>
    </rPh>
    <rPh sb="275" eb="277">
      <t>キボウ</t>
    </rPh>
    <rPh sb="279" eb="281">
      <t>ホウモン</t>
    </rPh>
    <rPh sb="281" eb="283">
      <t>カンゴ</t>
    </rPh>
    <rPh sb="283" eb="286">
      <t>ショザイチ</t>
    </rPh>
    <rPh sb="289" eb="291">
      <t>シメイ</t>
    </rPh>
    <rPh sb="291" eb="295">
      <t>ヘンコウリレキ</t>
    </rPh>
    <rPh sb="298" eb="301">
      <t>ジュキュウシャ</t>
    </rPh>
    <rPh sb="301" eb="302">
      <t>ショウ</t>
    </rPh>
    <rPh sb="302" eb="306">
      <t>ヘンコウリレキ</t>
    </rPh>
    <rPh sb="317" eb="319">
      <t>ジュウショ</t>
    </rPh>
    <rPh sb="322" eb="325">
      <t>シチョウソン</t>
    </rPh>
    <rPh sb="325" eb="328">
      <t>ウケツケビ</t>
    </rPh>
    <rPh sb="331" eb="334">
      <t>コウフビ</t>
    </rPh>
    <rPh sb="337" eb="341">
      <t>ネンキンショウショ</t>
    </rPh>
    <rPh sb="341" eb="343">
      <t>キゴウ</t>
    </rPh>
    <rPh sb="346" eb="350">
      <t>ネンキンショウガイ</t>
    </rPh>
    <rPh sb="350" eb="352">
      <t>シュベツ</t>
    </rPh>
    <rPh sb="355" eb="360">
      <t>ネンキンジムショ</t>
    </rPh>
    <rPh sb="363" eb="368">
      <t>テンニュウネンガッピ</t>
    </rPh>
    <rPh sb="371" eb="374">
      <t>テンニュウモト</t>
    </rPh>
    <rPh sb="374" eb="376">
      <t>ジュウショ</t>
    </rPh>
    <rPh sb="379" eb="381">
      <t>テンシュツ</t>
    </rPh>
    <rPh sb="381" eb="384">
      <t>ネンガッピ</t>
    </rPh>
    <rPh sb="387" eb="390">
      <t>テンシュツサキ</t>
    </rPh>
    <rPh sb="390" eb="392">
      <t>ジュウショ</t>
    </rPh>
    <rPh sb="395" eb="399">
      <t>ヘンカンジユウ</t>
    </rPh>
    <rPh sb="402" eb="405">
      <t>ヘンカンビ</t>
    </rPh>
    <rPh sb="408" eb="411">
      <t>シボウビ</t>
    </rPh>
    <phoneticPr fontId="1"/>
  </si>
  <si>
    <t>１受給者番号、２管理番号、３管轄自治体名、４個人番号、５氏名、６生年月日、７性別、８郵便番号、９初回交付日、１０受付区分、１１最終交付日、１２保険種別、１３保険者名、１４添付書類区分、１５所得区分、１６発行事由、１７有効期間、１８重度かつ継続該当の有無、１９主病名、２０副病名、２１保険証記号番号、２２保険者名、２３受診を希望する指定自立支援医療機関名称、２４受診を希望する薬局名、２５受診を希望するデイケア名、２６受診を希望する訪問看護名、２７受診を希望する指定自立支援医療機関所在地、２８受診を希望する薬局所在地、２９受診を希望するデイケア所在地、３０受診を希望する訪問看護所在地、３１氏名変更履歴、３２受給者証変更履歴、３３保護者履歴、３４住所、３５市町村受付日、３６交付日</t>
    <rPh sb="1" eb="4">
      <t>ジュキュウシャ</t>
    </rPh>
    <rPh sb="4" eb="6">
      <t>バンゴウ</t>
    </rPh>
    <rPh sb="8" eb="10">
      <t>カンリ</t>
    </rPh>
    <rPh sb="10" eb="12">
      <t>バンゴウ</t>
    </rPh>
    <rPh sb="14" eb="16">
      <t>カンカツ</t>
    </rPh>
    <rPh sb="16" eb="19">
      <t>ジチタイ</t>
    </rPh>
    <rPh sb="19" eb="20">
      <t>メイ</t>
    </rPh>
    <rPh sb="22" eb="26">
      <t>コジンバンゴウ</t>
    </rPh>
    <rPh sb="28" eb="30">
      <t>シメイ</t>
    </rPh>
    <rPh sb="32" eb="36">
      <t>セイネンガッピ</t>
    </rPh>
    <rPh sb="38" eb="40">
      <t>セイベツ</t>
    </rPh>
    <rPh sb="42" eb="46">
      <t>ユウビンバンゴウ</t>
    </rPh>
    <rPh sb="48" eb="50">
      <t>ショカイ</t>
    </rPh>
    <rPh sb="50" eb="52">
      <t>コウフ</t>
    </rPh>
    <rPh sb="52" eb="53">
      <t>ビ</t>
    </rPh>
    <rPh sb="56" eb="60">
      <t>ウケツケクブン</t>
    </rPh>
    <rPh sb="63" eb="65">
      <t>サイシュウ</t>
    </rPh>
    <rPh sb="65" eb="68">
      <t>コウフビ</t>
    </rPh>
    <rPh sb="71" eb="73">
      <t>ホケン</t>
    </rPh>
    <rPh sb="73" eb="75">
      <t>シュベツ</t>
    </rPh>
    <rPh sb="78" eb="81">
      <t>ホケンシャ</t>
    </rPh>
    <rPh sb="81" eb="82">
      <t>メイ</t>
    </rPh>
    <rPh sb="85" eb="89">
      <t>テンプショルイ</t>
    </rPh>
    <rPh sb="89" eb="91">
      <t>クブン</t>
    </rPh>
    <rPh sb="94" eb="98">
      <t>ショトククブン</t>
    </rPh>
    <rPh sb="101" eb="105">
      <t>ハッコウジユウ</t>
    </rPh>
    <rPh sb="108" eb="112">
      <t>ユウコウキカン</t>
    </rPh>
    <rPh sb="115" eb="117">
      <t>ジュウド</t>
    </rPh>
    <rPh sb="119" eb="121">
      <t>ケイゾク</t>
    </rPh>
    <rPh sb="121" eb="123">
      <t>ガイトウ</t>
    </rPh>
    <rPh sb="124" eb="126">
      <t>ウム</t>
    </rPh>
    <rPh sb="129" eb="130">
      <t>シュ</t>
    </rPh>
    <rPh sb="130" eb="132">
      <t>ビョウメイ</t>
    </rPh>
    <rPh sb="135" eb="136">
      <t>フク</t>
    </rPh>
    <rPh sb="136" eb="138">
      <t>ビョウメイ</t>
    </rPh>
    <rPh sb="141" eb="144">
      <t>ホケンショウ</t>
    </rPh>
    <rPh sb="144" eb="146">
      <t>キゴウ</t>
    </rPh>
    <rPh sb="146" eb="148">
      <t>バンゴウ</t>
    </rPh>
    <rPh sb="151" eb="154">
      <t>ホケンシャ</t>
    </rPh>
    <rPh sb="154" eb="155">
      <t>メイ</t>
    </rPh>
    <rPh sb="169" eb="171">
      <t>シエン</t>
    </rPh>
    <rPh sb="175" eb="177">
      <t>メイショウ</t>
    </rPh>
    <rPh sb="189" eb="190">
      <t>メイ</t>
    </rPh>
    <rPh sb="204" eb="205">
      <t>メイ</t>
    </rPh>
    <rPh sb="219" eb="220">
      <t>メイ</t>
    </rPh>
    <rPh sb="223" eb="225">
      <t>ジュシン</t>
    </rPh>
    <rPh sb="226" eb="228">
      <t>キボウ</t>
    </rPh>
    <rPh sb="230" eb="232">
      <t>シテイ</t>
    </rPh>
    <rPh sb="232" eb="234">
      <t>ジリツ</t>
    </rPh>
    <rPh sb="234" eb="236">
      <t>シエン</t>
    </rPh>
    <rPh sb="236" eb="240">
      <t>イリョウキカン</t>
    </rPh>
    <rPh sb="240" eb="243">
      <t>ショザイチ</t>
    </rPh>
    <rPh sb="246" eb="248">
      <t>ジュシン</t>
    </rPh>
    <rPh sb="249" eb="251">
      <t>キボウ</t>
    </rPh>
    <rPh sb="253" eb="255">
      <t>ヤッキョク</t>
    </rPh>
    <rPh sb="255" eb="258">
      <t>ショザイチ</t>
    </rPh>
    <rPh sb="261" eb="263">
      <t>ジュシン</t>
    </rPh>
    <rPh sb="264" eb="266">
      <t>キボウ</t>
    </rPh>
    <rPh sb="272" eb="275">
      <t>ショザイチ</t>
    </rPh>
    <rPh sb="278" eb="280">
      <t>ジュシン</t>
    </rPh>
    <rPh sb="281" eb="283">
      <t>キボウ</t>
    </rPh>
    <rPh sb="285" eb="287">
      <t>ホウモン</t>
    </rPh>
    <rPh sb="287" eb="289">
      <t>カンゴ</t>
    </rPh>
    <rPh sb="289" eb="292">
      <t>ショザイチ</t>
    </rPh>
    <rPh sb="295" eb="297">
      <t>シメイ</t>
    </rPh>
    <rPh sb="297" eb="301">
      <t>ヘンコウリレキ</t>
    </rPh>
    <rPh sb="304" eb="307">
      <t>ジュキュウシャ</t>
    </rPh>
    <rPh sb="307" eb="308">
      <t>ショウ</t>
    </rPh>
    <rPh sb="308" eb="312">
      <t>ヘンコウリレキ</t>
    </rPh>
    <rPh sb="323" eb="325">
      <t>ジュウショ</t>
    </rPh>
    <rPh sb="328" eb="331">
      <t>シチョウソン</t>
    </rPh>
    <rPh sb="331" eb="334">
      <t>ウケツケビ</t>
    </rPh>
    <rPh sb="337" eb="340">
      <t>コウフビ</t>
    </rPh>
    <phoneticPr fontId="1"/>
  </si>
  <si>
    <t>1受給者番号、2氏名、3性別、4生年月日（年齢）、5住所、6電話番号、7被保険者氏名、8保険種別、9被保険者証発行機関名、10保険者証番号、11病名、12本助成制度利用歴、13治療医療機関の名称、14治療医療機関の所在地、15受給者証の有効期間開始月</t>
    <rPh sb="8" eb="10">
      <t>シメイ</t>
    </rPh>
    <rPh sb="12" eb="14">
      <t>セイベツ</t>
    </rPh>
    <rPh sb="16" eb="20">
      <t>セイネンガッピ</t>
    </rPh>
    <rPh sb="21" eb="23">
      <t>ネンレイ</t>
    </rPh>
    <rPh sb="26" eb="28">
      <t>ジュウショ</t>
    </rPh>
    <rPh sb="30" eb="34">
      <t>デンワバンゴウ</t>
    </rPh>
    <rPh sb="36" eb="40">
      <t>ヒホケンシャ</t>
    </rPh>
    <rPh sb="40" eb="42">
      <t>シメイ</t>
    </rPh>
    <rPh sb="50" eb="54">
      <t>ヒホケンシャ</t>
    </rPh>
    <rPh sb="54" eb="55">
      <t>ショウ</t>
    </rPh>
    <rPh sb="55" eb="57">
      <t>ハッコウ</t>
    </rPh>
    <rPh sb="57" eb="59">
      <t>キカン</t>
    </rPh>
    <rPh sb="59" eb="60">
      <t>メイ</t>
    </rPh>
    <rPh sb="66" eb="67">
      <t>ショウ</t>
    </rPh>
    <rPh sb="67" eb="69">
      <t>バンゴウ</t>
    </rPh>
    <rPh sb="72" eb="74">
      <t>ビョウメイ</t>
    </rPh>
    <rPh sb="77" eb="78">
      <t>ホン</t>
    </rPh>
    <rPh sb="78" eb="80">
      <t>ジョセイ</t>
    </rPh>
    <rPh sb="80" eb="82">
      <t>セイド</t>
    </rPh>
    <rPh sb="82" eb="85">
      <t>リヨウレキ</t>
    </rPh>
    <rPh sb="88" eb="94">
      <t>チリョウイリョウキカン</t>
    </rPh>
    <rPh sb="95" eb="97">
      <t>メイショウ</t>
    </rPh>
    <rPh sb="107" eb="110">
      <t>ショザイチ</t>
    </rPh>
    <rPh sb="113" eb="117">
      <t>ジュキュウシャショウ</t>
    </rPh>
    <rPh sb="118" eb="122">
      <t>ユウコウキカン</t>
    </rPh>
    <rPh sb="122" eb="125">
      <t>カイシヅキ</t>
    </rPh>
    <phoneticPr fontId="1"/>
  </si>
  <si>
    <t>1医療機関名、2所在地、3電話番号、4医療機関コード、5開設者名、6開設者の住所</t>
    <rPh sb="1" eb="6">
      <t>イリョウキカンメイ</t>
    </rPh>
    <rPh sb="8" eb="11">
      <t>ショザイチ</t>
    </rPh>
    <rPh sb="13" eb="17">
      <t>デンワバンゴウ</t>
    </rPh>
    <rPh sb="19" eb="23">
      <t>イリョウキカン</t>
    </rPh>
    <rPh sb="28" eb="31">
      <t>カイセツシャ</t>
    </rPh>
    <rPh sb="31" eb="32">
      <t>メイ</t>
    </rPh>
    <rPh sb="34" eb="37">
      <t>カイセツシャ</t>
    </rPh>
    <rPh sb="38" eb="40">
      <t>ジュウショ</t>
    </rPh>
    <phoneticPr fontId="1"/>
  </si>
  <si>
    <t>1名称、2郵便番号、3所在地、4電話番号、5医療機関コード、6開設者郵便番号、7開設者住所、8開設者の氏名又は名称、9標榜している診療科目、10指定年月日、11更新期限</t>
    <rPh sb="1" eb="3">
      <t>メイショウ</t>
    </rPh>
    <rPh sb="5" eb="9">
      <t>ユウビンバンゴウ</t>
    </rPh>
    <rPh sb="11" eb="14">
      <t>ショザイチ</t>
    </rPh>
    <rPh sb="16" eb="18">
      <t>デンワ</t>
    </rPh>
    <rPh sb="18" eb="20">
      <t>バンゴウ</t>
    </rPh>
    <rPh sb="22" eb="26">
      <t>イリョウキカン</t>
    </rPh>
    <rPh sb="31" eb="34">
      <t>カイセツシャ</t>
    </rPh>
    <rPh sb="34" eb="38">
      <t>ユウビンバンゴウ</t>
    </rPh>
    <rPh sb="40" eb="43">
      <t>カイセツシャ</t>
    </rPh>
    <rPh sb="43" eb="45">
      <t>ジュウショ</t>
    </rPh>
    <rPh sb="47" eb="50">
      <t>カイセツシャ</t>
    </rPh>
    <rPh sb="51" eb="53">
      <t>シメイ</t>
    </rPh>
    <rPh sb="53" eb="54">
      <t>マタ</t>
    </rPh>
    <rPh sb="55" eb="57">
      <t>メイショウ</t>
    </rPh>
    <rPh sb="59" eb="61">
      <t>ヒョウボウ</t>
    </rPh>
    <rPh sb="65" eb="69">
      <t>シンリョウカモク</t>
    </rPh>
    <rPh sb="72" eb="77">
      <t>シテイネンガッピ</t>
    </rPh>
    <rPh sb="80" eb="84">
      <t>コウシンキゲン</t>
    </rPh>
    <phoneticPr fontId="1"/>
  </si>
  <si>
    <t xml:space="preserve">
1氏名、2郵便番号、3住所、4生年月日、5性別、6医籍登録番号、7専門医資格、8専門医認定機関、9勤務先の医療機関、10担当する診療科、11指定年月日、12更新期限、13指定医番号</t>
    <rPh sb="2" eb="4">
      <t>シメイ</t>
    </rPh>
    <rPh sb="6" eb="10">
      <t>ユウビンバンゴウ</t>
    </rPh>
    <rPh sb="12" eb="14">
      <t>ジュウショ</t>
    </rPh>
    <rPh sb="16" eb="20">
      <t>セイネンガッピ</t>
    </rPh>
    <rPh sb="22" eb="24">
      <t>セイベツ</t>
    </rPh>
    <rPh sb="26" eb="32">
      <t>イセキトウロクバンゴウ</t>
    </rPh>
    <rPh sb="34" eb="37">
      <t>センモンイ</t>
    </rPh>
    <rPh sb="37" eb="39">
      <t>シカク</t>
    </rPh>
    <rPh sb="41" eb="44">
      <t>センモンイ</t>
    </rPh>
    <rPh sb="44" eb="48">
      <t>ニンテイキカン</t>
    </rPh>
    <rPh sb="50" eb="53">
      <t>キンムサキ</t>
    </rPh>
    <rPh sb="54" eb="58">
      <t>イリョウキカン</t>
    </rPh>
    <rPh sb="61" eb="63">
      <t>タントウ</t>
    </rPh>
    <rPh sb="65" eb="68">
      <t>シンリョウカ</t>
    </rPh>
    <rPh sb="71" eb="76">
      <t>シテイネンガッピ</t>
    </rPh>
    <rPh sb="79" eb="83">
      <t>コウシンキゲン</t>
    </rPh>
    <rPh sb="86" eb="91">
      <t>シテイイバンゴウ</t>
    </rPh>
    <phoneticPr fontId="1"/>
  </si>
  <si>
    <t>1氏名、2年齢、3生年月日、4住所、5電話番号、6被保険者氏名、7保険種別、8被保険者証発行機関名、9被保険者証の記号・番号、10受給者番号、11病名、12自己負担上限額の特例、13按分対象者の有無、14支給認定基準世帯員の氏名及び続柄</t>
    <rPh sb="1" eb="3">
      <t>シメイ</t>
    </rPh>
    <rPh sb="5" eb="7">
      <t>ネンレイ</t>
    </rPh>
    <rPh sb="9" eb="13">
      <t>セイネンガッピ</t>
    </rPh>
    <rPh sb="15" eb="17">
      <t>ジュウショ</t>
    </rPh>
    <rPh sb="19" eb="23">
      <t>デンワバンゴウ</t>
    </rPh>
    <rPh sb="25" eb="29">
      <t>ヒホケンシャ</t>
    </rPh>
    <rPh sb="29" eb="31">
      <t>シメイ</t>
    </rPh>
    <rPh sb="33" eb="37">
      <t>ホケンシュベツ</t>
    </rPh>
    <rPh sb="39" eb="43">
      <t>ヒホケンシャ</t>
    </rPh>
    <rPh sb="43" eb="44">
      <t>ショウ</t>
    </rPh>
    <rPh sb="44" eb="46">
      <t>ハッコウ</t>
    </rPh>
    <rPh sb="46" eb="48">
      <t>キカン</t>
    </rPh>
    <rPh sb="48" eb="49">
      <t>メイ</t>
    </rPh>
    <rPh sb="51" eb="55">
      <t>ヒホケンシャ</t>
    </rPh>
    <rPh sb="55" eb="56">
      <t>ショウ</t>
    </rPh>
    <rPh sb="57" eb="59">
      <t>キゴウ</t>
    </rPh>
    <rPh sb="60" eb="62">
      <t>バンゴウ</t>
    </rPh>
    <rPh sb="65" eb="68">
      <t>ジュキュウシャ</t>
    </rPh>
    <rPh sb="68" eb="70">
      <t>バンゴウ</t>
    </rPh>
    <rPh sb="73" eb="75">
      <t>ビョウメイ</t>
    </rPh>
    <rPh sb="78" eb="80">
      <t>ジコ</t>
    </rPh>
    <rPh sb="80" eb="82">
      <t>フタン</t>
    </rPh>
    <rPh sb="82" eb="84">
      <t>ジョウゲン</t>
    </rPh>
    <rPh sb="84" eb="85">
      <t>ガク</t>
    </rPh>
    <rPh sb="86" eb="88">
      <t>トクレイ</t>
    </rPh>
    <rPh sb="91" eb="93">
      <t>アンブン</t>
    </rPh>
    <rPh sb="93" eb="96">
      <t>タイショウシャ</t>
    </rPh>
    <rPh sb="97" eb="99">
      <t>ウム</t>
    </rPh>
    <rPh sb="102" eb="104">
      <t>シキュウ</t>
    </rPh>
    <rPh sb="104" eb="106">
      <t>ニンテイ</t>
    </rPh>
    <rPh sb="106" eb="108">
      <t>キジュン</t>
    </rPh>
    <rPh sb="108" eb="111">
      <t>セタイイン</t>
    </rPh>
    <rPh sb="112" eb="114">
      <t>シメイ</t>
    </rPh>
    <rPh sb="114" eb="115">
      <t>オヨ</t>
    </rPh>
    <rPh sb="116" eb="118">
      <t>ゾクガラ</t>
    </rPh>
    <phoneticPr fontId="1"/>
  </si>
  <si>
    <t>１予防接種上の定期接種・臨時接種、任意接種の別、２被接種者氏名、３性別、４接種時年齢、５住所、６生年月日、７報告者氏名、８医療機関名、９医療機関電話番号、１０医療機関住所、１１ワクチンの種類、１２接種の状況、１３症状の概要、１４症状の程度、１５症状の転帰、１６報告者意見</t>
    <rPh sb="1" eb="5">
      <t>ヨボウセッシュ</t>
    </rPh>
    <rPh sb="5" eb="6">
      <t>ウエ</t>
    </rPh>
    <rPh sb="7" eb="9">
      <t>テイキ</t>
    </rPh>
    <rPh sb="9" eb="11">
      <t>セッシュ</t>
    </rPh>
    <rPh sb="12" eb="16">
      <t>リンジセッシュ</t>
    </rPh>
    <rPh sb="17" eb="21">
      <t>ニンイセッシュ</t>
    </rPh>
    <rPh sb="22" eb="23">
      <t>ベツ</t>
    </rPh>
    <rPh sb="25" eb="29">
      <t>ヒセッシュシャ</t>
    </rPh>
    <rPh sb="29" eb="31">
      <t>シメイ</t>
    </rPh>
    <rPh sb="33" eb="35">
      <t>セイベツ</t>
    </rPh>
    <rPh sb="37" eb="40">
      <t>セッシュジ</t>
    </rPh>
    <rPh sb="40" eb="42">
      <t>ネンレイ</t>
    </rPh>
    <rPh sb="44" eb="46">
      <t>ジュウショ</t>
    </rPh>
    <rPh sb="48" eb="52">
      <t>セイネンガッピ</t>
    </rPh>
    <rPh sb="54" eb="57">
      <t>ホウコクシャ</t>
    </rPh>
    <rPh sb="57" eb="59">
      <t>シメイ</t>
    </rPh>
    <rPh sb="61" eb="66">
      <t>イリョウキカンメイ</t>
    </rPh>
    <rPh sb="68" eb="72">
      <t>イリョウキカン</t>
    </rPh>
    <rPh sb="72" eb="76">
      <t>デンワバンゴウ</t>
    </rPh>
    <rPh sb="79" eb="83">
      <t>イリョウキカン</t>
    </rPh>
    <rPh sb="83" eb="85">
      <t>ジュウショ</t>
    </rPh>
    <rPh sb="93" eb="95">
      <t>シュルイ</t>
    </rPh>
    <rPh sb="98" eb="100">
      <t>セッシュ</t>
    </rPh>
    <rPh sb="101" eb="103">
      <t>ジョウキョウ</t>
    </rPh>
    <rPh sb="106" eb="108">
      <t>ショウジョウ</t>
    </rPh>
    <rPh sb="109" eb="111">
      <t>ガイヨウ</t>
    </rPh>
    <rPh sb="114" eb="116">
      <t>ショウジョウ</t>
    </rPh>
    <rPh sb="117" eb="119">
      <t>テイド</t>
    </rPh>
    <rPh sb="122" eb="124">
      <t>ショウジョウ</t>
    </rPh>
    <rPh sb="125" eb="127">
      <t>テンキ</t>
    </rPh>
    <rPh sb="130" eb="133">
      <t>ホウコクシャ</t>
    </rPh>
    <rPh sb="133" eb="135">
      <t>イケン</t>
    </rPh>
    <phoneticPr fontId="1"/>
  </si>
  <si>
    <t>1氏名、2生年月日、3性別、4保険者、5保険者番号、6記号・番号、7傷病名、8公的扶助</t>
    <rPh sb="1" eb="3">
      <t>シメイ</t>
    </rPh>
    <rPh sb="5" eb="9">
      <t>セイネンガッピ</t>
    </rPh>
    <rPh sb="11" eb="13">
      <t>セイベツ</t>
    </rPh>
    <rPh sb="15" eb="18">
      <t>ホケンシャ</t>
    </rPh>
    <rPh sb="20" eb="25">
      <t>ホケンシャバンゴウ</t>
    </rPh>
    <rPh sb="27" eb="29">
      <t>キゴウ</t>
    </rPh>
    <rPh sb="30" eb="32">
      <t>バンゴウ</t>
    </rPh>
    <rPh sb="34" eb="37">
      <t>ショウビョウメイ</t>
    </rPh>
    <phoneticPr fontId="1"/>
  </si>
  <si>
    <t>1疾患名、２氏名、３性別、４生年月日、５年齢、６職業、７住所、８住所地電話番号、９所在地、１０所在地電話番号、１１接触者氏名、１２接触者住所、１３接触者電話番号、１４症状・治療経過、１５行動歴等</t>
    <rPh sb="1" eb="4">
      <t>シッカンメイ</t>
    </rPh>
    <rPh sb="6" eb="8">
      <t>シメイ</t>
    </rPh>
    <rPh sb="10" eb="12">
      <t>セイベツ</t>
    </rPh>
    <rPh sb="14" eb="18">
      <t>セイネンガッピ</t>
    </rPh>
    <rPh sb="20" eb="22">
      <t>ネンレイ</t>
    </rPh>
    <rPh sb="24" eb="26">
      <t>ショクギョウ</t>
    </rPh>
    <rPh sb="28" eb="30">
      <t>ジュウショ</t>
    </rPh>
    <rPh sb="32" eb="39">
      <t>ジュウショチデンワバンゴウ</t>
    </rPh>
    <rPh sb="41" eb="44">
      <t>ショザイチ</t>
    </rPh>
    <rPh sb="47" eb="54">
      <t>ショザイチデンワバンゴウ</t>
    </rPh>
    <rPh sb="83" eb="85">
      <t>ショウジョウ</t>
    </rPh>
    <rPh sb="86" eb="90">
      <t>チリョウケイカ</t>
    </rPh>
    <rPh sb="93" eb="96">
      <t>コウドウレキ</t>
    </rPh>
    <rPh sb="96" eb="97">
      <t>トウ</t>
    </rPh>
    <phoneticPr fontId="1"/>
  </si>
  <si>
    <t>1管理番号、2管轄保健所、3保健所管理番号、4所在市町村、5医師会加入有無、6指定日、7解除日、8医療機関名、9郵便番号、10所在地の住所、11電話番号、12保険医療機関番号、13代表者氏名、14担当部署、15担当者氏名、16担当者メールアドレス、17ＦＡＸ番号、18報告主体、19小児患者の診療の可否、20診療・検査の可否、21診療・検査の対象者、22検査種類、23経口抗ウイルス薬の投与の可否、24薬局で市販される抗原検査キット陽性者の検査・診断、25患者向け特記事項、26対応できる外国語、27電話・オンライン診療の可否、28選定療養費に係るHP公表希望有無、29稼働時間、30自治体HP公表の可否</t>
    <rPh sb="1" eb="5">
      <t>カンリバンゴウ</t>
    </rPh>
    <rPh sb="7" eb="9">
      <t>カンカツ</t>
    </rPh>
    <rPh sb="9" eb="12">
      <t>ホケンジョ</t>
    </rPh>
    <rPh sb="14" eb="17">
      <t>ホケンジョ</t>
    </rPh>
    <rPh sb="17" eb="21">
      <t>カンリバンゴウ</t>
    </rPh>
    <rPh sb="30" eb="33">
      <t>イシカイ</t>
    </rPh>
    <rPh sb="39" eb="42">
      <t>シテイビ</t>
    </rPh>
    <rPh sb="44" eb="47">
      <t>カイジョビ</t>
    </rPh>
    <rPh sb="79" eb="85">
      <t>ホケンイリョウキカン</t>
    </rPh>
    <rPh sb="85" eb="87">
      <t>バンゴウ</t>
    </rPh>
    <rPh sb="90" eb="93">
      <t>ダイヒョウシャ</t>
    </rPh>
    <rPh sb="93" eb="95">
      <t>シメイ</t>
    </rPh>
    <rPh sb="98" eb="102">
      <t>タントウブショ</t>
    </rPh>
    <rPh sb="105" eb="108">
      <t>タントウシャ</t>
    </rPh>
    <rPh sb="108" eb="110">
      <t>シメイ</t>
    </rPh>
    <rPh sb="129" eb="131">
      <t>バンゴウ</t>
    </rPh>
    <rPh sb="134" eb="138">
      <t>ホウコクシュタイ</t>
    </rPh>
    <rPh sb="157" eb="159">
      <t>ケンサ</t>
    </rPh>
    <rPh sb="165" eb="167">
      <t>シンリョウ</t>
    </rPh>
    <rPh sb="168" eb="170">
      <t>ケンサ</t>
    </rPh>
    <rPh sb="171" eb="174">
      <t>タイショウシャ</t>
    </rPh>
    <rPh sb="177" eb="179">
      <t>ケンサ</t>
    </rPh>
    <rPh sb="179" eb="181">
      <t>シュルイ</t>
    </rPh>
    <rPh sb="184" eb="186">
      <t>ケイコウ</t>
    </rPh>
    <rPh sb="186" eb="187">
      <t>コウ</t>
    </rPh>
    <rPh sb="191" eb="192">
      <t>ヤク</t>
    </rPh>
    <rPh sb="193" eb="195">
      <t>トウヨ</t>
    </rPh>
    <rPh sb="196" eb="198">
      <t>カヒ</t>
    </rPh>
    <rPh sb="201" eb="203">
      <t>ヤッキョク</t>
    </rPh>
    <rPh sb="204" eb="206">
      <t>シハン</t>
    </rPh>
    <rPh sb="209" eb="211">
      <t>コウゲン</t>
    </rPh>
    <rPh sb="211" eb="213">
      <t>ケンサ</t>
    </rPh>
    <rPh sb="216" eb="219">
      <t>ヨウセイシャ</t>
    </rPh>
    <rPh sb="220" eb="222">
      <t>ケンサ</t>
    </rPh>
    <rPh sb="223" eb="225">
      <t>シンダン</t>
    </rPh>
    <rPh sb="266" eb="268">
      <t>センテイ</t>
    </rPh>
    <rPh sb="268" eb="271">
      <t>リョウヨウヒ</t>
    </rPh>
    <rPh sb="272" eb="273">
      <t>カカ</t>
    </rPh>
    <rPh sb="276" eb="278">
      <t>コウヒョウ</t>
    </rPh>
    <rPh sb="278" eb="280">
      <t>キボウ</t>
    </rPh>
    <rPh sb="280" eb="282">
      <t>ウム</t>
    </rPh>
    <rPh sb="285" eb="287">
      <t>カドウ</t>
    </rPh>
    <rPh sb="292" eb="295">
      <t>ジチタイ</t>
    </rPh>
    <rPh sb="297" eb="299">
      <t>コウヒョウ</t>
    </rPh>
    <rPh sb="300" eb="302">
      <t>カヒ</t>
    </rPh>
    <phoneticPr fontId="1"/>
  </si>
  <si>
    <t>１氏名、２生年月日、３住所、４本籍地、５登録番号、６登録年月日及び移動年月日、７試験施行した都道府県、８試験合格年月日、９免許証再交付の年月日及びその理由、１０登録まつ消の年月日及びその理由、１１備考</t>
    <rPh sb="1" eb="3">
      <t>シメイ</t>
    </rPh>
    <rPh sb="5" eb="9">
      <t>セイネンガッピ</t>
    </rPh>
    <rPh sb="11" eb="13">
      <t>ジュウショ</t>
    </rPh>
    <rPh sb="15" eb="18">
      <t>ホンセキチ</t>
    </rPh>
    <rPh sb="20" eb="22">
      <t>トウロク</t>
    </rPh>
    <rPh sb="22" eb="24">
      <t>バンゴウ</t>
    </rPh>
    <rPh sb="26" eb="28">
      <t>トウロク</t>
    </rPh>
    <rPh sb="28" eb="31">
      <t>ネンガッピ</t>
    </rPh>
    <rPh sb="31" eb="32">
      <t>オヨ</t>
    </rPh>
    <rPh sb="33" eb="35">
      <t>イドウ</t>
    </rPh>
    <rPh sb="35" eb="38">
      <t>ネンガッピ</t>
    </rPh>
    <rPh sb="40" eb="42">
      <t>シケン</t>
    </rPh>
    <rPh sb="42" eb="44">
      <t>セコウ</t>
    </rPh>
    <rPh sb="46" eb="50">
      <t>トドウフケン</t>
    </rPh>
    <rPh sb="52" eb="56">
      <t>シケンゴウカク</t>
    </rPh>
    <rPh sb="56" eb="59">
      <t>ネンガッピ</t>
    </rPh>
    <rPh sb="64" eb="67">
      <t>サイコウフ</t>
    </rPh>
    <rPh sb="71" eb="72">
      <t>オヨ</t>
    </rPh>
    <rPh sb="75" eb="77">
      <t>リユウ</t>
    </rPh>
    <rPh sb="80" eb="82">
      <t>トウロク</t>
    </rPh>
    <rPh sb="86" eb="89">
      <t>ネンガッピ</t>
    </rPh>
    <rPh sb="89" eb="90">
      <t>オヨ</t>
    </rPh>
    <rPh sb="93" eb="95">
      <t>リユウ</t>
    </rPh>
    <rPh sb="98" eb="100">
      <t>ビコウ</t>
    </rPh>
    <phoneticPr fontId="1"/>
  </si>
  <si>
    <t>１氏名（法人名を含む。）、２住所、３電話番号、４役職、５資格、６登録年月日、７登録区分、８登録番号</t>
    <rPh sb="1" eb="3">
      <t>シメイ</t>
    </rPh>
    <rPh sb="4" eb="7">
      <t>ホウジンメイ</t>
    </rPh>
    <rPh sb="8" eb="9">
      <t>フク</t>
    </rPh>
    <rPh sb="14" eb="16">
      <t>ジュウショ</t>
    </rPh>
    <rPh sb="18" eb="20">
      <t>デンワ</t>
    </rPh>
    <rPh sb="20" eb="22">
      <t>バンゴウ</t>
    </rPh>
    <rPh sb="24" eb="26">
      <t>ヤクショク</t>
    </rPh>
    <rPh sb="28" eb="30">
      <t>シカク</t>
    </rPh>
    <rPh sb="32" eb="34">
      <t>トウロク</t>
    </rPh>
    <rPh sb="34" eb="37">
      <t>ネンガッピ</t>
    </rPh>
    <rPh sb="39" eb="41">
      <t>トウロク</t>
    </rPh>
    <rPh sb="41" eb="43">
      <t>クブン</t>
    </rPh>
    <rPh sb="45" eb="47">
      <t>トウロク</t>
    </rPh>
    <rPh sb="47" eb="49">
      <t>バンゴウ</t>
    </rPh>
    <phoneticPr fontId="1"/>
  </si>
  <si>
    <t>１氏名、2住所、3性別、4生年月日、5年齢、6職歴、7電話番号、８本籍地、９登録年月日、１０合格番号、　１１試験合格年月日、１２試験合格地、１３登録番号、１４免許取消年月日及び理由、１５名簿訂正年月日及び理由、１６免許証書換交付年月日及び理由、１７登録の消除年月日及び理由</t>
    <rPh sb="1" eb="3">
      <t>シメイ</t>
    </rPh>
    <rPh sb="5" eb="7">
      <t>ジュウショ</t>
    </rPh>
    <rPh sb="9" eb="11">
      <t>セイベツ</t>
    </rPh>
    <rPh sb="13" eb="17">
      <t>セイネンガッピ</t>
    </rPh>
    <rPh sb="19" eb="21">
      <t>ネンレイ</t>
    </rPh>
    <rPh sb="23" eb="25">
      <t>ショクレキ</t>
    </rPh>
    <rPh sb="27" eb="31">
      <t>デンワバンゴウ</t>
    </rPh>
    <rPh sb="33" eb="36">
      <t>ホンセキチ</t>
    </rPh>
    <rPh sb="38" eb="43">
      <t>トウロクネンガッピ</t>
    </rPh>
    <rPh sb="46" eb="50">
      <t>ゴウカクバンゴウ</t>
    </rPh>
    <rPh sb="54" eb="58">
      <t>シケンゴウカク</t>
    </rPh>
    <rPh sb="58" eb="61">
      <t>ネンガッピ</t>
    </rPh>
    <rPh sb="64" eb="69">
      <t>シケンゴウカクチ</t>
    </rPh>
    <rPh sb="72" eb="76">
      <t>トウロクバンゴウ</t>
    </rPh>
    <rPh sb="79" eb="82">
      <t>メンキョト</t>
    </rPh>
    <rPh sb="82" eb="83">
      <t>ケ</t>
    </rPh>
    <rPh sb="83" eb="86">
      <t>ネンガッピ</t>
    </rPh>
    <rPh sb="86" eb="87">
      <t>オヨ</t>
    </rPh>
    <rPh sb="88" eb="90">
      <t>リユウ</t>
    </rPh>
    <rPh sb="93" eb="97">
      <t>メイボテイセイ</t>
    </rPh>
    <rPh sb="97" eb="100">
      <t>ネンガッピ</t>
    </rPh>
    <rPh sb="100" eb="101">
      <t>オヨ</t>
    </rPh>
    <rPh sb="102" eb="104">
      <t>リユウ</t>
    </rPh>
    <rPh sb="111" eb="112">
      <t>カ</t>
    </rPh>
    <rPh sb="112" eb="117">
      <t>コウフネンガッピ</t>
    </rPh>
    <rPh sb="117" eb="118">
      <t>オヨ</t>
    </rPh>
    <rPh sb="119" eb="121">
      <t>リユウ</t>
    </rPh>
    <rPh sb="124" eb="126">
      <t>トウロク</t>
    </rPh>
    <rPh sb="127" eb="129">
      <t>ショウジョ</t>
    </rPh>
    <rPh sb="129" eb="132">
      <t>ネンガッピ</t>
    </rPh>
    <rPh sb="132" eb="133">
      <t>オヨ</t>
    </rPh>
    <rPh sb="134" eb="136">
      <t>リユウ</t>
    </rPh>
    <phoneticPr fontId="1"/>
  </si>
  <si>
    <t>受診者情報（家族No、受診番号、氏名、性別、生年月日、区分、認定日、認定値、検診ID、担当自治体、宛名、送付先郵便番号、送付先住所、現住所、住所変更理由、連絡先電話番号、注意事項、死亡の有無、死亡年月日、死亡受付日、死亡場所、死亡原因、年齢、閉経年齢、摂取時期、血液搬送先、既往歴、検査結果（S49～R4）</t>
    <rPh sb="0" eb="3">
      <t>ジュシンシャ</t>
    </rPh>
    <rPh sb="3" eb="5">
      <t>ジョウホウ</t>
    </rPh>
    <rPh sb="6" eb="8">
      <t>カゾク</t>
    </rPh>
    <rPh sb="11" eb="15">
      <t>ジュシンバンゴウ</t>
    </rPh>
    <rPh sb="16" eb="18">
      <t>シメイ</t>
    </rPh>
    <rPh sb="19" eb="21">
      <t>セイベツ</t>
    </rPh>
    <rPh sb="22" eb="26">
      <t>セイネンガッピ</t>
    </rPh>
    <rPh sb="27" eb="29">
      <t>クブン</t>
    </rPh>
    <rPh sb="30" eb="33">
      <t>ニンテイビ</t>
    </rPh>
    <rPh sb="34" eb="36">
      <t>ニンテイ</t>
    </rPh>
    <rPh sb="36" eb="37">
      <t>チ</t>
    </rPh>
    <rPh sb="38" eb="40">
      <t>ケンシン</t>
    </rPh>
    <rPh sb="43" eb="45">
      <t>タントウ</t>
    </rPh>
    <rPh sb="45" eb="48">
      <t>ジチタイ</t>
    </rPh>
    <rPh sb="49" eb="51">
      <t>アテナ</t>
    </rPh>
    <rPh sb="52" eb="55">
      <t>ソウフサキ</t>
    </rPh>
    <rPh sb="55" eb="59">
      <t>ユウビンバンゴウ</t>
    </rPh>
    <rPh sb="60" eb="63">
      <t>ソウフサキ</t>
    </rPh>
    <rPh sb="63" eb="65">
      <t>ジュウショ</t>
    </rPh>
    <rPh sb="66" eb="69">
      <t>ゲンジュウショ</t>
    </rPh>
    <rPh sb="70" eb="72">
      <t>ジュウショ</t>
    </rPh>
    <rPh sb="72" eb="76">
      <t>ヘンコウリユウ</t>
    </rPh>
    <rPh sb="77" eb="80">
      <t>レンラクサキ</t>
    </rPh>
    <rPh sb="80" eb="84">
      <t>デンワバンゴウ</t>
    </rPh>
    <rPh sb="85" eb="89">
      <t>チュウイジコウ</t>
    </rPh>
    <rPh sb="90" eb="92">
      <t>シボウ</t>
    </rPh>
    <rPh sb="93" eb="95">
      <t>ウム</t>
    </rPh>
    <rPh sb="96" eb="101">
      <t>シボウネンガッピ</t>
    </rPh>
    <rPh sb="102" eb="107">
      <t>シボウウケツケビ</t>
    </rPh>
    <rPh sb="108" eb="112">
      <t>シボウバショ</t>
    </rPh>
    <rPh sb="113" eb="117">
      <t>シボウゲンイン</t>
    </rPh>
    <rPh sb="118" eb="120">
      <t>ネンレイ</t>
    </rPh>
    <rPh sb="121" eb="123">
      <t>ヘイケイ</t>
    </rPh>
    <rPh sb="123" eb="125">
      <t>ネンレイ</t>
    </rPh>
    <rPh sb="126" eb="130">
      <t>セッシュジキ</t>
    </rPh>
    <rPh sb="137" eb="139">
      <t>キオウ</t>
    </rPh>
    <rPh sb="139" eb="140">
      <t>レキ</t>
    </rPh>
    <rPh sb="141" eb="143">
      <t>ケンサ</t>
    </rPh>
    <rPh sb="143" eb="145">
      <t>ケッカ</t>
    </rPh>
    <phoneticPr fontId="1"/>
  </si>
  <si>
    <t>１免許番号、２免許年月日、３免許区分、４受験資格、５本籍、６氏名（ふりがな）、７生年月日、８性別、９申請年月日、１０郵便番号、１１住所、１２電話番号、１３受付保健所番号、１４備考</t>
    <rPh sb="1" eb="5">
      <t>メンキョバンゴウ</t>
    </rPh>
    <rPh sb="7" eb="12">
      <t>メンキョネンガッピ</t>
    </rPh>
    <rPh sb="14" eb="18">
      <t>メンキョクブン</t>
    </rPh>
    <rPh sb="20" eb="24">
      <t>ジュケンシカク</t>
    </rPh>
    <rPh sb="26" eb="28">
      <t>ホンセキ</t>
    </rPh>
    <rPh sb="30" eb="32">
      <t>シメイ</t>
    </rPh>
    <rPh sb="40" eb="44">
      <t>セイネンガッピ</t>
    </rPh>
    <rPh sb="46" eb="48">
      <t>セイベツ</t>
    </rPh>
    <rPh sb="50" eb="55">
      <t>シンセイネンガッピ</t>
    </rPh>
    <rPh sb="58" eb="62">
      <t>ユウビンバンゴウ</t>
    </rPh>
    <rPh sb="65" eb="67">
      <t>ジュウショ</t>
    </rPh>
    <rPh sb="70" eb="74">
      <t>デンワバンゴウ</t>
    </rPh>
    <rPh sb="77" eb="82">
      <t>ウケツケホケンジョ</t>
    </rPh>
    <rPh sb="82" eb="84">
      <t>バンゴウ</t>
    </rPh>
    <rPh sb="87" eb="89">
      <t>ビコウ</t>
    </rPh>
    <phoneticPr fontId="1"/>
  </si>
  <si>
    <t>【申請者に関する項目】１氏名、２住所、３電話番号、４FAX番号、５メールアドレス、６法人番号、７生年月日、８食品衛生法第55条第2項関係（欠格事項）　　　　　　　　　　　　　　　　　　　　　　　　　　　　　　　　　　　　　　　　　　　　　　　　　　　　　　　　　　【営業施設情報】１電話番号、２FAX番号、３メールアドレス、４施設の所在地、５施設の名称、屋号又は商号、６食品衛生責任者の氏名、７資格、８講習会名称、９取り扱う食品等、１０自動販売機の型番、１１HACCPの取り組み、１２食品衛生法令第13条に規定する食品又は添加物の別、１３食品衛生管理者の氏名、１４使用水の種類、１５自動車の登録番号　　　　　　　　　　　　　　　　　　　　　　　　　　　　　　　　　　　　　　　　　　　　　　　　　　　　　【その他】１指定成分等含有食品を取り扱う施設、２輸出食品取扱施設、３営業の形態、４担当者氏名、５担当者電話番号、６施設の種類、７ふぐ処理者氏名、８認定番号等、９施設の図面、１０水質検査結果、１１営業を譲り受けたことを称する旨、１２許可番号、１３許可年月日、１４営業の種類、１５備考</t>
    <rPh sb="1" eb="4">
      <t>シンセイシャ</t>
    </rPh>
    <rPh sb="5" eb="6">
      <t>カン</t>
    </rPh>
    <rPh sb="8" eb="10">
      <t>コウモク</t>
    </rPh>
    <rPh sb="12" eb="14">
      <t>シメイ</t>
    </rPh>
    <rPh sb="16" eb="18">
      <t>ジュウショ</t>
    </rPh>
    <rPh sb="20" eb="24">
      <t>デンワバンゴウ</t>
    </rPh>
    <rPh sb="29" eb="31">
      <t>バンゴウ</t>
    </rPh>
    <rPh sb="42" eb="46">
      <t>ホウジンバンゴウ</t>
    </rPh>
    <rPh sb="48" eb="52">
      <t>セイネンガッピ</t>
    </rPh>
    <rPh sb="54" eb="58">
      <t>ショクヒンエイセイ</t>
    </rPh>
    <rPh sb="58" eb="59">
      <t>ホウ</t>
    </rPh>
    <rPh sb="59" eb="60">
      <t>ダイ</t>
    </rPh>
    <rPh sb="62" eb="63">
      <t>ジョウ</t>
    </rPh>
    <rPh sb="63" eb="64">
      <t>ダイ</t>
    </rPh>
    <rPh sb="65" eb="68">
      <t>コウカンケイ</t>
    </rPh>
    <rPh sb="69" eb="73">
      <t>ケッカクジコウ</t>
    </rPh>
    <rPh sb="133" eb="137">
      <t>エイギョウシセツ</t>
    </rPh>
    <rPh sb="137" eb="139">
      <t>ジョウホウ</t>
    </rPh>
    <rPh sb="141" eb="145">
      <t>デンワバンゴウ</t>
    </rPh>
    <rPh sb="150" eb="152">
      <t>バンゴウ</t>
    </rPh>
    <rPh sb="163" eb="165">
      <t>シセツ</t>
    </rPh>
    <rPh sb="166" eb="169">
      <t>ショザイチ</t>
    </rPh>
    <rPh sb="171" eb="173">
      <t>シセツ</t>
    </rPh>
    <rPh sb="174" eb="176">
      <t>メイショウ</t>
    </rPh>
    <rPh sb="177" eb="179">
      <t>ヤゴウ</t>
    </rPh>
    <rPh sb="179" eb="180">
      <t>マタ</t>
    </rPh>
    <rPh sb="181" eb="183">
      <t>ショウゴウ</t>
    </rPh>
    <rPh sb="185" eb="192">
      <t>ショクヒンエイセイセキニンシャ</t>
    </rPh>
    <rPh sb="193" eb="195">
      <t>シメイ</t>
    </rPh>
    <rPh sb="197" eb="199">
      <t>シカク</t>
    </rPh>
    <rPh sb="201" eb="204">
      <t>コウシュウカイ</t>
    </rPh>
    <rPh sb="204" eb="206">
      <t>メイショウ</t>
    </rPh>
    <rPh sb="208" eb="209">
      <t>ト</t>
    </rPh>
    <rPh sb="210" eb="211">
      <t>アツカ</t>
    </rPh>
    <rPh sb="212" eb="214">
      <t>ショクヒン</t>
    </rPh>
    <rPh sb="214" eb="215">
      <t>トウ</t>
    </rPh>
    <rPh sb="218" eb="223">
      <t>ジドウハンバイキ</t>
    </rPh>
    <rPh sb="224" eb="226">
      <t>カタバン</t>
    </rPh>
    <rPh sb="235" eb="236">
      <t>ト</t>
    </rPh>
    <rPh sb="237" eb="238">
      <t>ク</t>
    </rPh>
    <rPh sb="242" eb="246">
      <t>ショクヒンエイセイ</t>
    </rPh>
    <rPh sb="246" eb="248">
      <t>ホウレイ</t>
    </rPh>
    <rPh sb="248" eb="249">
      <t>ダイ</t>
    </rPh>
    <rPh sb="251" eb="252">
      <t>ジョウ</t>
    </rPh>
    <rPh sb="253" eb="255">
      <t>キテイ</t>
    </rPh>
    <rPh sb="257" eb="259">
      <t>ショクヒン</t>
    </rPh>
    <rPh sb="259" eb="260">
      <t>マタ</t>
    </rPh>
    <rPh sb="261" eb="264">
      <t>テンカブツ</t>
    </rPh>
    <rPh sb="265" eb="266">
      <t>ベツ</t>
    </rPh>
    <rPh sb="269" eb="276">
      <t>ショクヒンエイセイカンリシャ</t>
    </rPh>
    <rPh sb="277" eb="279">
      <t>シメイ</t>
    </rPh>
    <rPh sb="282" eb="285">
      <t>シヨウスイ</t>
    </rPh>
    <rPh sb="286" eb="288">
      <t>シュルイ</t>
    </rPh>
    <rPh sb="291" eb="294">
      <t>ジドウシャ</t>
    </rPh>
    <rPh sb="295" eb="299">
      <t>トウロクバンゴウ</t>
    </rPh>
    <rPh sb="355" eb="356">
      <t>タ</t>
    </rPh>
    <rPh sb="409" eb="411">
      <t>シセツ</t>
    </rPh>
    <rPh sb="412" eb="414">
      <t>シュルイ</t>
    </rPh>
    <rPh sb="418" eb="420">
      <t>ショリ</t>
    </rPh>
    <rPh sb="420" eb="421">
      <t>シャ</t>
    </rPh>
    <rPh sb="421" eb="423">
      <t>シメイ</t>
    </rPh>
    <rPh sb="425" eb="429">
      <t>ニンテイバンゴウ</t>
    </rPh>
    <rPh sb="429" eb="430">
      <t>トウ</t>
    </rPh>
    <rPh sb="432" eb="434">
      <t>シセツ</t>
    </rPh>
    <rPh sb="435" eb="437">
      <t>ズメン</t>
    </rPh>
    <rPh sb="440" eb="446">
      <t>スイシツケンサケッカ</t>
    </rPh>
    <rPh sb="449" eb="451">
      <t>エイギョウ</t>
    </rPh>
    <rPh sb="452" eb="453">
      <t>ユズ</t>
    </rPh>
    <rPh sb="454" eb="455">
      <t>ウ</t>
    </rPh>
    <rPh sb="460" eb="461">
      <t>ショウ</t>
    </rPh>
    <rPh sb="463" eb="464">
      <t>ムネ</t>
    </rPh>
    <rPh sb="467" eb="469">
      <t>キョカ</t>
    </rPh>
    <rPh sb="469" eb="471">
      <t>バンゴウ</t>
    </rPh>
    <rPh sb="474" eb="476">
      <t>キョカ</t>
    </rPh>
    <rPh sb="476" eb="479">
      <t>ネンガッピ</t>
    </rPh>
    <rPh sb="482" eb="484">
      <t>エイギョウ</t>
    </rPh>
    <rPh sb="485" eb="487">
      <t>シュルイ</t>
    </rPh>
    <rPh sb="490" eb="492">
      <t>ビコウ</t>
    </rPh>
    <phoneticPr fontId="1"/>
  </si>
  <si>
    <t>１．法人名、２．医療機関名、３．所在地、４．電話番号、５．理事長名、６．役員名、７．開設日、８．認可日、９．その他施設名</t>
    <rPh sb="2" eb="5">
      <t>ホウジンメイ</t>
    </rPh>
    <rPh sb="8" eb="13">
      <t>イリョウキカンメイ</t>
    </rPh>
    <rPh sb="16" eb="19">
      <t>ショザイチ</t>
    </rPh>
    <rPh sb="22" eb="26">
      <t>デンワバンゴウ</t>
    </rPh>
    <rPh sb="29" eb="33">
      <t>リジチョウメイ</t>
    </rPh>
    <rPh sb="36" eb="39">
      <t>ヤクインメイ</t>
    </rPh>
    <rPh sb="42" eb="44">
      <t>カイセツ</t>
    </rPh>
    <rPh sb="44" eb="45">
      <t>ビ</t>
    </rPh>
    <rPh sb="48" eb="50">
      <t>ニンカ</t>
    </rPh>
    <rPh sb="50" eb="51">
      <t>ビ</t>
    </rPh>
    <rPh sb="56" eb="57">
      <t>タ</t>
    </rPh>
    <rPh sb="57" eb="60">
      <t>シセツメイ</t>
    </rPh>
    <phoneticPr fontId="1"/>
  </si>
  <si>
    <t>１．医療機関名、２．郵便番号、３．所在地、４．電話番号、５．市町村、６．開設者、７．管理者、８．診療科目、９．病床数、１０．開設日</t>
    <rPh sb="2" eb="7">
      <t>イリョウキカンメイ</t>
    </rPh>
    <rPh sb="10" eb="12">
      <t>ユウビン</t>
    </rPh>
    <rPh sb="12" eb="14">
      <t>バンゴウ</t>
    </rPh>
    <rPh sb="17" eb="20">
      <t>ショザイチ</t>
    </rPh>
    <rPh sb="23" eb="27">
      <t>デンワバンゴウ</t>
    </rPh>
    <rPh sb="30" eb="33">
      <t>シチョウソン</t>
    </rPh>
    <rPh sb="36" eb="39">
      <t>カイセツシャ</t>
    </rPh>
    <rPh sb="42" eb="45">
      <t>カンリシャ</t>
    </rPh>
    <rPh sb="48" eb="52">
      <t>シンリョウカモク</t>
    </rPh>
    <rPh sb="55" eb="57">
      <t>ビョウショウ</t>
    </rPh>
    <rPh sb="57" eb="58">
      <t>スウ</t>
    </rPh>
    <rPh sb="62" eb="65">
      <t>カイセツビ</t>
    </rPh>
    <phoneticPr fontId="1"/>
  </si>
  <si>
    <t>１氏名、２性別、３生年月日・年齢、４住所、５電話番号、６本籍、７卒業学校（看護師等養成所）、８学歴、９免許登録年月日、１０免許番号、１１通称（該当者のみ）</t>
    <rPh sb="1" eb="3">
      <t>シメイ</t>
    </rPh>
    <rPh sb="5" eb="7">
      <t>セイベツ</t>
    </rPh>
    <rPh sb="9" eb="13">
      <t>セイネンガッピ</t>
    </rPh>
    <rPh sb="14" eb="16">
      <t>ネンレイ</t>
    </rPh>
    <rPh sb="18" eb="20">
      <t>ジュウショ</t>
    </rPh>
    <rPh sb="22" eb="26">
      <t>デンワバンゴウ</t>
    </rPh>
    <rPh sb="28" eb="30">
      <t>ホンセキ</t>
    </rPh>
    <rPh sb="32" eb="36">
      <t>ソツギョウガッコウ</t>
    </rPh>
    <rPh sb="37" eb="41">
      <t>カンゴシトウ</t>
    </rPh>
    <rPh sb="41" eb="44">
      <t>ヨウセイジョ</t>
    </rPh>
    <rPh sb="47" eb="49">
      <t>ガクレキ</t>
    </rPh>
    <rPh sb="51" eb="53">
      <t>メンキョ</t>
    </rPh>
    <phoneticPr fontId="1"/>
  </si>
  <si>
    <t>申請者の氏名又は名称及び住所並びに法人にあってはその代表者の氏名
法人にあっては薬事に関する業務に責任を有する役員の氏名
医薬品等総括製造販売責任者等の氏名、住所及び資格
製造所の構造設備の概要、欠格条項、許可・登録番号、有効期間</t>
    <rPh sb="0" eb="3">
      <t>シンセイシャ</t>
    </rPh>
    <rPh sb="4" eb="6">
      <t>シメイ</t>
    </rPh>
    <rPh sb="6" eb="7">
      <t>マタ</t>
    </rPh>
    <rPh sb="8" eb="10">
      <t>メイショウ</t>
    </rPh>
    <rPh sb="10" eb="11">
      <t>オヨ</t>
    </rPh>
    <rPh sb="12" eb="14">
      <t>ジュウショ</t>
    </rPh>
    <rPh sb="14" eb="15">
      <t>ナラ</t>
    </rPh>
    <rPh sb="17" eb="19">
      <t>ホウジン</t>
    </rPh>
    <rPh sb="26" eb="29">
      <t>ダイヒョウシャ</t>
    </rPh>
    <rPh sb="30" eb="32">
      <t>シメイ</t>
    </rPh>
    <rPh sb="33" eb="35">
      <t>ホウジン</t>
    </rPh>
    <rPh sb="40" eb="42">
      <t>ヤクジ</t>
    </rPh>
    <rPh sb="43" eb="44">
      <t>カン</t>
    </rPh>
    <rPh sb="46" eb="48">
      <t>ギョウム</t>
    </rPh>
    <rPh sb="49" eb="51">
      <t>セキニン</t>
    </rPh>
    <rPh sb="52" eb="53">
      <t>ユウ</t>
    </rPh>
    <rPh sb="55" eb="57">
      <t>ヤクイン</t>
    </rPh>
    <rPh sb="58" eb="60">
      <t>シメイ</t>
    </rPh>
    <rPh sb="61" eb="64">
      <t>イヤクヒン</t>
    </rPh>
    <rPh sb="64" eb="65">
      <t>トウ</t>
    </rPh>
    <rPh sb="65" eb="67">
      <t>ソウカツ</t>
    </rPh>
    <rPh sb="67" eb="71">
      <t>セイゾウハンバイ</t>
    </rPh>
    <rPh sb="71" eb="74">
      <t>セキニンシャ</t>
    </rPh>
    <rPh sb="74" eb="75">
      <t>トウ</t>
    </rPh>
    <rPh sb="76" eb="78">
      <t>シメイ</t>
    </rPh>
    <rPh sb="79" eb="81">
      <t>ジュウショ</t>
    </rPh>
    <rPh sb="81" eb="82">
      <t>オヨ</t>
    </rPh>
    <rPh sb="83" eb="85">
      <t>シカク</t>
    </rPh>
    <rPh sb="86" eb="89">
      <t>セイゾウショ</t>
    </rPh>
    <rPh sb="90" eb="94">
      <t>コウゾウセツビ</t>
    </rPh>
    <rPh sb="95" eb="97">
      <t>ガイヨウ</t>
    </rPh>
    <rPh sb="98" eb="102">
      <t>ケッカクジョウコウ</t>
    </rPh>
    <rPh sb="103" eb="105">
      <t>キョカ</t>
    </rPh>
    <rPh sb="106" eb="108">
      <t>トウロク</t>
    </rPh>
    <rPh sb="108" eb="110">
      <t>バンゴウ</t>
    </rPh>
    <rPh sb="111" eb="115">
      <t>ユウコウキカン</t>
    </rPh>
    <phoneticPr fontId="1"/>
  </si>
  <si>
    <t>１氏名、２生年月日・年齢、３住所、４電話番号、５本籍・国籍、６資格免許種別、７資格免許番号、８資格免許取得年月日、９勤務先名称、１０勤務先住所</t>
    <rPh sb="1" eb="3">
      <t>シメイ</t>
    </rPh>
    <rPh sb="5" eb="9">
      <t>セイネンガッピ</t>
    </rPh>
    <rPh sb="10" eb="12">
      <t>ネンレイ</t>
    </rPh>
    <rPh sb="14" eb="16">
      <t>ジュウショ</t>
    </rPh>
    <rPh sb="18" eb="22">
      <t>デンワバンゴウ</t>
    </rPh>
    <rPh sb="24" eb="26">
      <t>ホンセキ</t>
    </rPh>
    <rPh sb="27" eb="29">
      <t>コクセキ</t>
    </rPh>
    <rPh sb="31" eb="33">
      <t>シカク</t>
    </rPh>
    <rPh sb="33" eb="35">
      <t>メンキョ</t>
    </rPh>
    <rPh sb="35" eb="37">
      <t>シュベツ</t>
    </rPh>
    <rPh sb="39" eb="41">
      <t>シカク</t>
    </rPh>
    <rPh sb="41" eb="43">
      <t>メンキョ</t>
    </rPh>
    <rPh sb="43" eb="45">
      <t>バンゴウ</t>
    </rPh>
    <rPh sb="47" eb="49">
      <t>シカク</t>
    </rPh>
    <rPh sb="49" eb="51">
      <t>メンキョ</t>
    </rPh>
    <rPh sb="51" eb="53">
      <t>シュトク</t>
    </rPh>
    <rPh sb="53" eb="56">
      <t>ネンガッピ</t>
    </rPh>
    <rPh sb="58" eb="61">
      <t>キンムサキ</t>
    </rPh>
    <rPh sb="61" eb="63">
      <t>メイショウ</t>
    </rPh>
    <rPh sb="66" eb="69">
      <t>キンムサキ</t>
    </rPh>
    <rPh sb="69" eb="71">
      <t>ジュウショ</t>
    </rPh>
    <phoneticPr fontId="1"/>
  </si>
  <si>
    <t>薬務情報システム（麻薬）</t>
    <phoneticPr fontId="1"/>
  </si>
  <si>
    <t>１氏名、２住所、３電話番号、４資格免許種別、５資格免許番号、６資格免許取得年月日、７勤務先名称、８勤務先住所</t>
    <rPh sb="1" eb="3">
      <t>シメイ</t>
    </rPh>
    <rPh sb="5" eb="7">
      <t>ジュウショ</t>
    </rPh>
    <rPh sb="9" eb="13">
      <t>デンワバンゴウ</t>
    </rPh>
    <rPh sb="15" eb="17">
      <t>シカク</t>
    </rPh>
    <rPh sb="17" eb="19">
      <t>メンキョ</t>
    </rPh>
    <rPh sb="19" eb="21">
      <t>シュベツ</t>
    </rPh>
    <rPh sb="23" eb="25">
      <t>シカク</t>
    </rPh>
    <rPh sb="25" eb="27">
      <t>メンキョ</t>
    </rPh>
    <rPh sb="27" eb="29">
      <t>バンゴウ</t>
    </rPh>
    <rPh sb="31" eb="33">
      <t>シカク</t>
    </rPh>
    <rPh sb="33" eb="35">
      <t>メンキョ</t>
    </rPh>
    <rPh sb="35" eb="37">
      <t>シュトク</t>
    </rPh>
    <rPh sb="37" eb="40">
      <t>ネンガッピ</t>
    </rPh>
    <rPh sb="42" eb="45">
      <t>キンムサキ</t>
    </rPh>
    <rPh sb="45" eb="47">
      <t>メイショウ</t>
    </rPh>
    <rPh sb="49" eb="52">
      <t>キンムサキ</t>
    </rPh>
    <rPh sb="52" eb="54">
      <t>ジュウショ</t>
    </rPh>
    <phoneticPr fontId="1"/>
  </si>
  <si>
    <t>1氏名（よみがな）、2住所、3本籍、4電話番号、5生年月日、6性別、7受験時の配慮事項</t>
    <rPh sb="1" eb="3">
      <t>シメイ</t>
    </rPh>
    <rPh sb="25" eb="29">
      <t>セイネンガッピ</t>
    </rPh>
    <rPh sb="31" eb="33">
      <t>セイベツ</t>
    </rPh>
    <phoneticPr fontId="1"/>
  </si>
  <si>
    <t>1氏名、2ふりがな、3性別、4生年月日、5年齢、6公表の可否、7居住市区町村名、8市町村No.、9異動（死亡、転入、転出、公表の可否の変更、贈呈希望の有無の変更）、10異動日、11備考（転出先等）、12住民票住所、13世帯主、14電話番号、15県幹部訪問の希望の有無、16住民票とは違う住所での受け取りを希望する場合の住所・施設名等・電話番号、17贈呈希望の有無</t>
    <rPh sb="1" eb="3">
      <t>シメイ</t>
    </rPh>
    <rPh sb="11" eb="13">
      <t>セイベツ</t>
    </rPh>
    <rPh sb="15" eb="19">
      <t>セイネンガッピ</t>
    </rPh>
    <rPh sb="21" eb="23">
      <t>ネンレイ</t>
    </rPh>
    <rPh sb="25" eb="27">
      <t>コウヒョウ</t>
    </rPh>
    <rPh sb="28" eb="30">
      <t>カヒ</t>
    </rPh>
    <rPh sb="32" eb="36">
      <t>キョジュウシク</t>
    </rPh>
    <rPh sb="36" eb="39">
      <t>チョウソンメイ</t>
    </rPh>
    <rPh sb="41" eb="44">
      <t>シチョウソン</t>
    </rPh>
    <rPh sb="49" eb="51">
      <t>イドウ</t>
    </rPh>
    <rPh sb="52" eb="54">
      <t>シボウ</t>
    </rPh>
    <rPh sb="55" eb="57">
      <t>テンニュウ</t>
    </rPh>
    <rPh sb="58" eb="60">
      <t>テンシュツ</t>
    </rPh>
    <rPh sb="61" eb="63">
      <t>コウヒョウ</t>
    </rPh>
    <rPh sb="64" eb="66">
      <t>カヒ</t>
    </rPh>
    <rPh sb="67" eb="69">
      <t>ヘンコウ</t>
    </rPh>
    <rPh sb="70" eb="72">
      <t>ゾウテイ</t>
    </rPh>
    <rPh sb="72" eb="74">
      <t>キボウ</t>
    </rPh>
    <rPh sb="75" eb="77">
      <t>ウム</t>
    </rPh>
    <rPh sb="78" eb="80">
      <t>ヘンコウ</t>
    </rPh>
    <rPh sb="84" eb="87">
      <t>イドウビ</t>
    </rPh>
    <rPh sb="90" eb="92">
      <t>ビコウ</t>
    </rPh>
    <rPh sb="93" eb="96">
      <t>テンシュツサキ</t>
    </rPh>
    <rPh sb="96" eb="97">
      <t>トウ</t>
    </rPh>
    <rPh sb="115" eb="119">
      <t>デンワバンゴウ</t>
    </rPh>
    <rPh sb="122" eb="127">
      <t>ケンカンブホウモン</t>
    </rPh>
    <rPh sb="128" eb="130">
      <t>キボウ</t>
    </rPh>
    <rPh sb="131" eb="133">
      <t>ウム</t>
    </rPh>
    <rPh sb="165" eb="166">
      <t>トウ</t>
    </rPh>
    <phoneticPr fontId="1"/>
  </si>
  <si>
    <t>1介護支援専門員番号、2資格有効期間満了日、3主任介護支援専門員_有効期間満了日、4氏名（カナ）、5氏名、6生年月日、7郵便番号、8現住所、9変更事由、10研修履歴</t>
    <rPh sb="1" eb="8">
      <t>カイゴシエンセンモンイン</t>
    </rPh>
    <rPh sb="8" eb="10">
      <t>バンゴウ</t>
    </rPh>
    <rPh sb="12" eb="14">
      <t>シカク</t>
    </rPh>
    <rPh sb="14" eb="21">
      <t>ユウコウキカンマンリョウビ</t>
    </rPh>
    <rPh sb="23" eb="25">
      <t>シュニン</t>
    </rPh>
    <rPh sb="25" eb="32">
      <t>カイゴシエンセンモンイン</t>
    </rPh>
    <rPh sb="33" eb="40">
      <t>ユウコウキカンマンリョウビ</t>
    </rPh>
    <rPh sb="42" eb="44">
      <t>シメイ</t>
    </rPh>
    <rPh sb="50" eb="52">
      <t>シメイ</t>
    </rPh>
    <rPh sb="54" eb="58">
      <t>セイネンガッピ</t>
    </rPh>
    <rPh sb="60" eb="64">
      <t>ユウビンバンゴウ</t>
    </rPh>
    <rPh sb="66" eb="69">
      <t>ゲンジュウショ</t>
    </rPh>
    <rPh sb="71" eb="73">
      <t>ヘンコウ</t>
    </rPh>
    <rPh sb="73" eb="75">
      <t>ジユウ</t>
    </rPh>
    <rPh sb="78" eb="80">
      <t>ケンシュウ</t>
    </rPh>
    <rPh sb="80" eb="82">
      <t>リレキ</t>
    </rPh>
    <phoneticPr fontId="1"/>
  </si>
  <si>
    <t>人工呼吸器使用患者災害備え調査・実態調査</t>
    <phoneticPr fontId="1"/>
  </si>
  <si>
    <t>１、メールアドレス、２、事業所名称、３、回答者名、４、電話番号、５、FAX番号、６，気管切開による人工呼吸器使用患者数、７，２４時間鼻マスク使用患者数、</t>
    <rPh sb="12" eb="17">
      <t>ジギョウショメイショウ</t>
    </rPh>
    <rPh sb="20" eb="24">
      <t>カイトウシャメイ</t>
    </rPh>
    <rPh sb="27" eb="31">
      <t>デンワバンゴウ</t>
    </rPh>
    <rPh sb="37" eb="39">
      <t>バンゴウ</t>
    </rPh>
    <rPh sb="42" eb="46">
      <t>キカンセッカイ</t>
    </rPh>
    <rPh sb="49" eb="56">
      <t>ジンコウコキュウキシヨウ</t>
    </rPh>
    <rPh sb="56" eb="59">
      <t>カンジャスウ</t>
    </rPh>
    <rPh sb="64" eb="67">
      <t>ジカンハナ</t>
    </rPh>
    <rPh sb="70" eb="75">
      <t>シヨウカンジャスウ</t>
    </rPh>
    <phoneticPr fontId="1"/>
  </si>
  <si>
    <t>新型コロナウィルス感染症関係</t>
    <phoneticPr fontId="1"/>
  </si>
  <si>
    <t>１，訪問看護事業者名、訪問者氏名、依頼元保健所名、患者氏名、発症日、対応日時・時間、体温、Spo2,脈拍、呼吸数、関、尿回数、嘔気・嘔吐、下痢、倦怠感、味覚障害、訪問記録</t>
    <rPh sb="2" eb="10">
      <t>ホウモンカンゴジギョウシャメイ</t>
    </rPh>
    <rPh sb="11" eb="16">
      <t>ホウモンシャシメイ</t>
    </rPh>
    <rPh sb="17" eb="24">
      <t>イライモトホケンショメイ</t>
    </rPh>
    <rPh sb="25" eb="29">
      <t>カンジャシメイ</t>
    </rPh>
    <rPh sb="30" eb="33">
      <t>ハッショウビ</t>
    </rPh>
    <rPh sb="34" eb="38">
      <t>タイオウニチジ</t>
    </rPh>
    <rPh sb="39" eb="41">
      <t>ジカン</t>
    </rPh>
    <rPh sb="42" eb="44">
      <t>タイオン</t>
    </rPh>
    <rPh sb="50" eb="52">
      <t>ミャクハク</t>
    </rPh>
    <rPh sb="53" eb="56">
      <t>コキュウスウ</t>
    </rPh>
    <rPh sb="57" eb="58">
      <t>セキ</t>
    </rPh>
    <rPh sb="59" eb="62">
      <t>ニョウカイスウ</t>
    </rPh>
    <rPh sb="63" eb="65">
      <t>オウキ</t>
    </rPh>
    <rPh sb="66" eb="68">
      <t>オウト</t>
    </rPh>
    <rPh sb="69" eb="71">
      <t>ゲリ</t>
    </rPh>
    <rPh sb="72" eb="75">
      <t>ケンタイカン</t>
    </rPh>
    <rPh sb="76" eb="80">
      <t>ミカクショウガイ</t>
    </rPh>
    <rPh sb="81" eb="85">
      <t>ホウモンキロク</t>
    </rPh>
    <phoneticPr fontId="1"/>
  </si>
  <si>
    <t>福祉労働部子ども未来課</t>
    <rPh sb="8" eb="10">
      <t>ミライ</t>
    </rPh>
    <phoneticPr fontId="1"/>
  </si>
  <si>
    <t>１氏名、２生年月日・年齢、３住所、４電話番号、５メールアドレス、６勤務先・通学先等、７資格</t>
    <rPh sb="1" eb="3">
      <t>シメイ</t>
    </rPh>
    <rPh sb="5" eb="9">
      <t>セイネンガッピ</t>
    </rPh>
    <rPh sb="10" eb="12">
      <t>ネンレイ</t>
    </rPh>
    <rPh sb="14" eb="16">
      <t>ジュウショ</t>
    </rPh>
    <rPh sb="18" eb="20">
      <t>デンワ</t>
    </rPh>
    <rPh sb="20" eb="22">
      <t>バンゴウ</t>
    </rPh>
    <rPh sb="33" eb="36">
      <t>キンムサキ</t>
    </rPh>
    <rPh sb="37" eb="41">
      <t>ツウガクサキトウ</t>
    </rPh>
    <rPh sb="43" eb="45">
      <t>シカク</t>
    </rPh>
    <phoneticPr fontId="1"/>
  </si>
  <si>
    <t>母子父子寡婦福祉資金貸付関連ファイル</t>
    <phoneticPr fontId="1"/>
  </si>
  <si>
    <t>1個人識別符号、2氏名、3性別、4生年月日・年齢、5住所、6電話番号、7本籍・国籍、8家族構成等、9職歴・学歴、10資格、11身体状況（収集制限に係るものを除く）、12居住状況、13資産状況、14収入状況、15公的扶助、16取引状況、17償還状況、18所得状況</t>
    <rPh sb="1" eb="7">
      <t>コジンシキベツフゴウ</t>
    </rPh>
    <rPh sb="9" eb="11">
      <t>シメイ</t>
    </rPh>
    <rPh sb="13" eb="15">
      <t>セイベツ</t>
    </rPh>
    <rPh sb="17" eb="21">
      <t>セイネンガッピ</t>
    </rPh>
    <rPh sb="22" eb="24">
      <t>ネンレイ</t>
    </rPh>
    <rPh sb="26" eb="28">
      <t>ジュウショ</t>
    </rPh>
    <rPh sb="30" eb="34">
      <t>デンワバンゴウ</t>
    </rPh>
    <rPh sb="36" eb="38">
      <t>ホンセキ</t>
    </rPh>
    <rPh sb="39" eb="41">
      <t>コクセキ</t>
    </rPh>
    <rPh sb="43" eb="48">
      <t>カゾクコウセイトウ</t>
    </rPh>
    <rPh sb="50" eb="52">
      <t>ショクレキ</t>
    </rPh>
    <rPh sb="53" eb="55">
      <t>ガクレキ</t>
    </rPh>
    <rPh sb="63" eb="67">
      <t>シンタイジョウキョウ</t>
    </rPh>
    <rPh sb="68" eb="72">
      <t>シュウシュウセイゲン</t>
    </rPh>
    <rPh sb="73" eb="74">
      <t>カカ</t>
    </rPh>
    <rPh sb="78" eb="79">
      <t>ノゾ</t>
    </rPh>
    <rPh sb="84" eb="88">
      <t>キョジュウジョウキョウ</t>
    </rPh>
    <rPh sb="91" eb="95">
      <t>シサンジョウキョウ</t>
    </rPh>
    <rPh sb="98" eb="102">
      <t>シュウニュウジョウキョウ</t>
    </rPh>
    <rPh sb="105" eb="109">
      <t>コウテキフジョ</t>
    </rPh>
    <rPh sb="112" eb="116">
      <t>トリヒキジョウキョウ</t>
    </rPh>
    <rPh sb="119" eb="123">
      <t>ショウカンジョウキョウ</t>
    </rPh>
    <rPh sb="126" eb="130">
      <t>ショトクジョウキョウ</t>
    </rPh>
    <phoneticPr fontId="1"/>
  </si>
  <si>
    <t>児童扶養手当支給事務ファイル</t>
    <phoneticPr fontId="1"/>
  </si>
  <si>
    <t>1個人識別符号、2氏名、3性別、4生年月日・年齢、5住所、6電話番号、7本籍・国籍、8家族構成等、9職歴・学歴、10身体状況（収集制限に係るものを除く）、11居住状況、12収入状況、13公的扶助、14所得状況</t>
    <rPh sb="1" eb="7">
      <t>コジンシキベツフゴウ</t>
    </rPh>
    <rPh sb="9" eb="11">
      <t>シメイ</t>
    </rPh>
    <rPh sb="13" eb="15">
      <t>セイベツ</t>
    </rPh>
    <rPh sb="17" eb="21">
      <t>セイネンガッピ</t>
    </rPh>
    <rPh sb="22" eb="24">
      <t>ネンレイ</t>
    </rPh>
    <rPh sb="26" eb="28">
      <t>ジュウショ</t>
    </rPh>
    <rPh sb="30" eb="34">
      <t>デンワバンゴウ</t>
    </rPh>
    <rPh sb="36" eb="38">
      <t>ホンセキ</t>
    </rPh>
    <rPh sb="39" eb="41">
      <t>コクセキ</t>
    </rPh>
    <rPh sb="43" eb="48">
      <t>カゾクコウセイトウ</t>
    </rPh>
    <rPh sb="50" eb="52">
      <t>ショクレキ</t>
    </rPh>
    <rPh sb="53" eb="55">
      <t>ガクレキ</t>
    </rPh>
    <rPh sb="58" eb="60">
      <t>シンタイ</t>
    </rPh>
    <rPh sb="63" eb="67">
      <t>シュウシュウセイゲン</t>
    </rPh>
    <rPh sb="68" eb="69">
      <t>カカ</t>
    </rPh>
    <rPh sb="73" eb="74">
      <t>ノゾ</t>
    </rPh>
    <rPh sb="79" eb="83">
      <t>キョジュウジョウキョウ</t>
    </rPh>
    <rPh sb="86" eb="90">
      <t>シュウニュウジョウキョウ</t>
    </rPh>
    <rPh sb="93" eb="97">
      <t>コウテキフジョ</t>
    </rPh>
    <rPh sb="100" eb="104">
      <t>ショトクジョウキョウ</t>
    </rPh>
    <phoneticPr fontId="1"/>
  </si>
  <si>
    <t>子ども支援オフィス運営事業事務ファイル</t>
    <phoneticPr fontId="1"/>
  </si>
  <si>
    <t>1個人識別符号、2氏名、3性別、4生年月日・年齢、5住所、6電話番号、7本籍・国籍、8家族構成等、9勤務先・通学先等、10職歴・学歴、11資格、12婚姻歴、13居住状況、14資産状況、15公的扶助、16生活歴、17家計収支</t>
    <rPh sb="1" eb="7">
      <t>コジンシキベツフゴウ</t>
    </rPh>
    <rPh sb="9" eb="11">
      <t>シメイ</t>
    </rPh>
    <rPh sb="13" eb="15">
      <t>セイベツ</t>
    </rPh>
    <rPh sb="17" eb="21">
      <t>セイネンガッピ</t>
    </rPh>
    <rPh sb="22" eb="24">
      <t>ネンレイ</t>
    </rPh>
    <rPh sb="26" eb="28">
      <t>ジュウショ</t>
    </rPh>
    <rPh sb="30" eb="34">
      <t>デンワバンゴウ</t>
    </rPh>
    <rPh sb="36" eb="38">
      <t>ホンセキ</t>
    </rPh>
    <rPh sb="39" eb="41">
      <t>コクセキ</t>
    </rPh>
    <rPh sb="43" eb="48">
      <t>カゾクコウセイトウ</t>
    </rPh>
    <rPh sb="50" eb="53">
      <t>キンムサキ</t>
    </rPh>
    <rPh sb="54" eb="57">
      <t>ツウガクサキ</t>
    </rPh>
    <rPh sb="57" eb="58">
      <t>トウ</t>
    </rPh>
    <rPh sb="61" eb="63">
      <t>ショクレキ</t>
    </rPh>
    <rPh sb="64" eb="66">
      <t>ガクレキ</t>
    </rPh>
    <rPh sb="69" eb="71">
      <t>シカク</t>
    </rPh>
    <rPh sb="74" eb="77">
      <t>コンインレキ</t>
    </rPh>
    <rPh sb="80" eb="84">
      <t>キョジュウジョウキョウ</t>
    </rPh>
    <rPh sb="87" eb="89">
      <t>シサン</t>
    </rPh>
    <rPh sb="94" eb="98">
      <t>コウテキフジョ</t>
    </rPh>
    <rPh sb="101" eb="104">
      <t>セイカツレキ</t>
    </rPh>
    <rPh sb="107" eb="111">
      <t>カケイシュウシ</t>
    </rPh>
    <phoneticPr fontId="1"/>
  </si>
  <si>
    <t>1.番号、2.認定番号、3.修了日、4.氏名、5.性別、6.生年月日、7.年齢、8.郵便番号、9.住所、10.電話番号、11.携帯電話、12.資格、13.所属団体</t>
    <rPh sb="2" eb="4">
      <t>バンゴウ</t>
    </rPh>
    <rPh sb="7" eb="11">
      <t>ニンテイバンゴウ</t>
    </rPh>
    <rPh sb="14" eb="16">
      <t>シュウリョウ</t>
    </rPh>
    <rPh sb="16" eb="17">
      <t>ビ</t>
    </rPh>
    <rPh sb="20" eb="22">
      <t>シメイ</t>
    </rPh>
    <rPh sb="25" eb="27">
      <t>セイベツ</t>
    </rPh>
    <rPh sb="30" eb="34">
      <t>セイネンガッピ</t>
    </rPh>
    <rPh sb="37" eb="39">
      <t>ネンレイ</t>
    </rPh>
    <rPh sb="42" eb="46">
      <t>ユウビンバンゴウ</t>
    </rPh>
    <rPh sb="49" eb="51">
      <t>ジュウショ</t>
    </rPh>
    <rPh sb="55" eb="59">
      <t>デンワバンゴウ</t>
    </rPh>
    <rPh sb="63" eb="67">
      <t>ケイタイデンワ</t>
    </rPh>
    <rPh sb="71" eb="73">
      <t>シカク</t>
    </rPh>
    <rPh sb="77" eb="81">
      <t>ショゾクダンタイ</t>
    </rPh>
    <phoneticPr fontId="1"/>
  </si>
  <si>
    <t>１氏名、２生年月日・年齢、３住所、４電話番号、５メールアドレス、６勤務先・通学先等、７資格</t>
    <rPh sb="1" eb="3">
      <t>シメイ</t>
    </rPh>
    <rPh sb="5" eb="9">
      <t>セイネンガッピ</t>
    </rPh>
    <rPh sb="10" eb="12">
      <t>ネンレイ</t>
    </rPh>
    <rPh sb="14" eb="16">
      <t>ジュウショ</t>
    </rPh>
    <rPh sb="18" eb="22">
      <t>デンワバンゴウ</t>
    </rPh>
    <rPh sb="33" eb="36">
      <t>キンムサキ</t>
    </rPh>
    <rPh sb="37" eb="40">
      <t>ツウガクサキ</t>
    </rPh>
    <rPh sb="40" eb="41">
      <t>トウ</t>
    </rPh>
    <rPh sb="43" eb="45">
      <t>シカク</t>
    </rPh>
    <phoneticPr fontId="1"/>
  </si>
  <si>
    <t>1.登録番号、2.登録年月日、3.氏名、4.カナ、5.旧姓/通称名、6.生年月日、7.性別、8.本籍地、9.資格要件、10.卒業又は合格年月</t>
    <rPh sb="2" eb="6">
      <t>トウロクバンゴウ</t>
    </rPh>
    <rPh sb="9" eb="14">
      <t>トウロクネンガッピ</t>
    </rPh>
    <rPh sb="17" eb="19">
      <t>シメイ</t>
    </rPh>
    <rPh sb="27" eb="29">
      <t>キュウセイ</t>
    </rPh>
    <rPh sb="30" eb="33">
      <t>ツウショウメイ</t>
    </rPh>
    <rPh sb="36" eb="40">
      <t>セイネンガッピ</t>
    </rPh>
    <rPh sb="43" eb="45">
      <t>セイベツ</t>
    </rPh>
    <rPh sb="48" eb="51">
      <t>ホンセキチ</t>
    </rPh>
    <rPh sb="54" eb="58">
      <t>シカクヨウケン</t>
    </rPh>
    <rPh sb="62" eb="64">
      <t>ソツギョウ</t>
    </rPh>
    <rPh sb="64" eb="65">
      <t>マタ</t>
    </rPh>
    <rPh sb="66" eb="68">
      <t>ゴウカク</t>
    </rPh>
    <rPh sb="68" eb="70">
      <t>ネンゲツ</t>
    </rPh>
    <phoneticPr fontId="1"/>
  </si>
  <si>
    <t>１氏名、２生年月日、３住所、４電話番号、５メールアドレス、６勤務先・通学先等、７資格</t>
    <rPh sb="1" eb="3">
      <t>シメイ</t>
    </rPh>
    <rPh sb="5" eb="9">
      <t>セイネンガッピ</t>
    </rPh>
    <rPh sb="11" eb="13">
      <t>ジュウショ</t>
    </rPh>
    <rPh sb="15" eb="19">
      <t>デンワバンゴウ</t>
    </rPh>
    <rPh sb="30" eb="33">
      <t>キンムサキ</t>
    </rPh>
    <rPh sb="34" eb="37">
      <t>ツウガクサキ</t>
    </rPh>
    <rPh sb="37" eb="38">
      <t>トウ</t>
    </rPh>
    <rPh sb="40" eb="42">
      <t>シカク</t>
    </rPh>
    <phoneticPr fontId="1"/>
  </si>
  <si>
    <t>先進医療による不妊治療支援リスト</t>
    <phoneticPr fontId="1"/>
  </si>
  <si>
    <t>１．氏名、２．性別、３．生年月日・年齢、４．住所、５．本籍・国籍</t>
    <rPh sb="2" eb="4">
      <t>シメイ</t>
    </rPh>
    <rPh sb="7" eb="9">
      <t>セイベツ</t>
    </rPh>
    <rPh sb="12" eb="16">
      <t>セイネンガッピ</t>
    </rPh>
    <rPh sb="17" eb="19">
      <t>ネンレイ</t>
    </rPh>
    <rPh sb="22" eb="24">
      <t>ジュウショ</t>
    </rPh>
    <rPh sb="27" eb="29">
      <t>ホンセキ</t>
    </rPh>
    <rPh sb="30" eb="32">
      <t>コクセキ</t>
    </rPh>
    <phoneticPr fontId="1"/>
  </si>
  <si>
    <t>１氏名、２性別、３生年月日、４住所、５家族関係、６身体状況、７市町村番号、８加入番号、９加入日、１０掛金、１１掛金免除日、１２脱退日、１３脱退理由、１４電話番号、１５死亡日、１６年金証書番号</t>
    <rPh sb="1" eb="3">
      <t>シメイ</t>
    </rPh>
    <rPh sb="5" eb="7">
      <t>セイベツ</t>
    </rPh>
    <rPh sb="9" eb="13">
      <t>セイネンガッピ</t>
    </rPh>
    <rPh sb="15" eb="17">
      <t>ジュウショ</t>
    </rPh>
    <rPh sb="19" eb="23">
      <t>カゾクカンケイ</t>
    </rPh>
    <rPh sb="31" eb="36">
      <t>シチョウソンバンゴウ</t>
    </rPh>
    <rPh sb="38" eb="42">
      <t>カニュウバンゴウ</t>
    </rPh>
    <rPh sb="44" eb="47">
      <t>カニュウヒ</t>
    </rPh>
    <rPh sb="50" eb="52">
      <t>カケキン</t>
    </rPh>
    <rPh sb="55" eb="57">
      <t>カケキン</t>
    </rPh>
    <rPh sb="57" eb="59">
      <t>メンジョ</t>
    </rPh>
    <rPh sb="59" eb="60">
      <t>ヒ</t>
    </rPh>
    <rPh sb="63" eb="66">
      <t>ダッタイヒ</t>
    </rPh>
    <rPh sb="69" eb="73">
      <t>ダッタイリユウ</t>
    </rPh>
    <rPh sb="76" eb="80">
      <t>デンワバンゴウ</t>
    </rPh>
    <rPh sb="83" eb="86">
      <t>シボウヒ</t>
    </rPh>
    <rPh sb="89" eb="93">
      <t>ネンキンショウショ</t>
    </rPh>
    <rPh sb="93" eb="95">
      <t>バンゴウ</t>
    </rPh>
    <phoneticPr fontId="1"/>
  </si>
  <si>
    <t>１事業所番号、２住所、３事業所名、４電話番号、５FAX番号、６メールアドレス、７開始年月日、８指定年月日、９指定有効期限、１０管理者氏名、１１管理者住所、１２児童発達支援管理責任者氏名、１３児童発達支援管理責任者住所</t>
    <rPh sb="1" eb="6">
      <t>ジギョウショバンゴウ</t>
    </rPh>
    <rPh sb="8" eb="10">
      <t>ジュウショ</t>
    </rPh>
    <rPh sb="12" eb="15">
      <t>ジギョウショ</t>
    </rPh>
    <rPh sb="15" eb="16">
      <t>メイ</t>
    </rPh>
    <rPh sb="18" eb="22">
      <t>デンワバンゴウ</t>
    </rPh>
    <rPh sb="27" eb="29">
      <t>バンゴウ</t>
    </rPh>
    <rPh sb="40" eb="45">
      <t>カイシネンガッピ</t>
    </rPh>
    <rPh sb="47" eb="49">
      <t>シテイ</t>
    </rPh>
    <rPh sb="49" eb="52">
      <t>ネンガッピ</t>
    </rPh>
    <rPh sb="54" eb="60">
      <t>シテイユウコウキゲン</t>
    </rPh>
    <rPh sb="63" eb="66">
      <t>カンリシャ</t>
    </rPh>
    <rPh sb="66" eb="68">
      <t>シメイ</t>
    </rPh>
    <rPh sb="71" eb="74">
      <t>カンリシャ</t>
    </rPh>
    <rPh sb="74" eb="76">
      <t>ジュウショ</t>
    </rPh>
    <rPh sb="87" eb="90">
      <t>セキニンシャ</t>
    </rPh>
    <rPh sb="90" eb="92">
      <t>シメイ</t>
    </rPh>
    <rPh sb="106" eb="108">
      <t>ジュウショ</t>
    </rPh>
    <phoneticPr fontId="1"/>
  </si>
  <si>
    <t>１氏名、２介護福祉士登録証登録番号、３認定特定行為業務従事者認定証登録番号、４本籍、５生年月日、６修了研修課程、７氏名、８研修種別、９実地研修実施機関名称、１０修了年月日</t>
    <rPh sb="1" eb="3">
      <t>シメイ</t>
    </rPh>
    <rPh sb="5" eb="10">
      <t>カイゴフクシシ</t>
    </rPh>
    <rPh sb="10" eb="12">
      <t>トウロク</t>
    </rPh>
    <rPh sb="12" eb="13">
      <t>ショウ</t>
    </rPh>
    <rPh sb="13" eb="17">
      <t>トウロクバンゴウ</t>
    </rPh>
    <rPh sb="19" eb="21">
      <t>ニンテイ</t>
    </rPh>
    <rPh sb="21" eb="25">
      <t>トクテイコウイ</t>
    </rPh>
    <rPh sb="25" eb="30">
      <t>ギョウムジュウジシャ</t>
    </rPh>
    <rPh sb="30" eb="33">
      <t>ニンテイショウ</t>
    </rPh>
    <rPh sb="33" eb="37">
      <t>トウロクバンゴウ</t>
    </rPh>
    <rPh sb="39" eb="41">
      <t>ホンセキ</t>
    </rPh>
    <rPh sb="43" eb="47">
      <t>セイネンガッピ</t>
    </rPh>
    <rPh sb="49" eb="51">
      <t>シュウリョウ</t>
    </rPh>
    <rPh sb="51" eb="53">
      <t>ケンシュウ</t>
    </rPh>
    <rPh sb="53" eb="55">
      <t>カテイ</t>
    </rPh>
    <rPh sb="57" eb="59">
      <t>シメイ</t>
    </rPh>
    <rPh sb="61" eb="65">
      <t>ケンシュウシュベツ</t>
    </rPh>
    <rPh sb="67" eb="71">
      <t>ジッチケンシュウ</t>
    </rPh>
    <rPh sb="71" eb="73">
      <t>ジッシ</t>
    </rPh>
    <rPh sb="73" eb="75">
      <t>キカン</t>
    </rPh>
    <rPh sb="75" eb="77">
      <t>メイショウ</t>
    </rPh>
    <rPh sb="80" eb="82">
      <t>シュウリョウ</t>
    </rPh>
    <rPh sb="82" eb="85">
      <t>ネンガッピ</t>
    </rPh>
    <phoneticPr fontId="1"/>
  </si>
  <si>
    <t>1判定依頼区分、2受付番号、３受付日、４判定書発送日、５援護の実施市町村、６判定依頼日、7氏名、８性別、９生年月日、１０判定日、１１住所、１２現症病名、１３障がい者手帳・障害名、１４障がい者手帳・等級、１５医学的判定（障害状況、意見）、１６補装具支給の可否</t>
    <rPh sb="15" eb="17">
      <t>ウケツケ</t>
    </rPh>
    <rPh sb="20" eb="23">
      <t>ハンテイショ</t>
    </rPh>
    <rPh sb="23" eb="26">
      <t>ハッソウビ</t>
    </rPh>
    <rPh sb="40" eb="42">
      <t>イライ</t>
    </rPh>
    <rPh sb="49" eb="51">
      <t>セイベツ</t>
    </rPh>
    <rPh sb="53" eb="57">
      <t>セイネンガッピ</t>
    </rPh>
    <rPh sb="66" eb="68">
      <t>ジュウショ</t>
    </rPh>
    <rPh sb="71" eb="75">
      <t>ゲンショウビョウメイ</t>
    </rPh>
    <rPh sb="78" eb="79">
      <t>ショウ</t>
    </rPh>
    <rPh sb="81" eb="82">
      <t>シャ</t>
    </rPh>
    <rPh sb="82" eb="84">
      <t>テチョウ</t>
    </rPh>
    <rPh sb="85" eb="88">
      <t>ショウガイメイ</t>
    </rPh>
    <rPh sb="91" eb="92">
      <t>ショウ</t>
    </rPh>
    <rPh sb="94" eb="95">
      <t>シャ</t>
    </rPh>
    <rPh sb="95" eb="97">
      <t>テチョウ</t>
    </rPh>
    <rPh sb="98" eb="100">
      <t>トウキュウ</t>
    </rPh>
    <rPh sb="103" eb="108">
      <t>イガクテキハンテイ</t>
    </rPh>
    <rPh sb="109" eb="111">
      <t>ショウガイ</t>
    </rPh>
    <rPh sb="111" eb="113">
      <t>ジョウキョウ</t>
    </rPh>
    <rPh sb="114" eb="116">
      <t>イケン</t>
    </rPh>
    <rPh sb="120" eb="123">
      <t>ホソウグ</t>
    </rPh>
    <rPh sb="123" eb="125">
      <t>シキュウ</t>
    </rPh>
    <rPh sb="126" eb="128">
      <t>カヒ</t>
    </rPh>
    <phoneticPr fontId="1"/>
  </si>
  <si>
    <t>１受付番号、２受付年月日、３判定書発送日、４援護の実施市町村、５判定依頼年月日、６氏名、７性別、８生年月日、９嘱託医より受領日、１０住所、１１障害者手帳・障害名、１２障害者手帳・等級、１３依頼区分、　１４更生医療内容、１５更生医療の期間、１６更生医療の金額、１７判定のコメント（意見）</t>
    <rPh sb="1" eb="5">
      <t>ウケツケバンゴウ</t>
    </rPh>
    <rPh sb="7" eb="12">
      <t>ウケツケネンガッピ</t>
    </rPh>
    <rPh sb="14" eb="17">
      <t>ハンテイショ</t>
    </rPh>
    <rPh sb="17" eb="20">
      <t>ハッソウビ</t>
    </rPh>
    <rPh sb="22" eb="24">
      <t>エンゴ</t>
    </rPh>
    <rPh sb="25" eb="27">
      <t>ジッシ</t>
    </rPh>
    <rPh sb="27" eb="30">
      <t>シチョウソン</t>
    </rPh>
    <rPh sb="32" eb="36">
      <t>ハンテイイライ</t>
    </rPh>
    <rPh sb="36" eb="39">
      <t>ネンガッピ</t>
    </rPh>
    <rPh sb="41" eb="43">
      <t>シメイ</t>
    </rPh>
    <rPh sb="45" eb="47">
      <t>セイベツ</t>
    </rPh>
    <rPh sb="49" eb="53">
      <t>セイネンガッピ</t>
    </rPh>
    <rPh sb="55" eb="58">
      <t>ショクタクイ</t>
    </rPh>
    <rPh sb="60" eb="63">
      <t>ジュリョウビ</t>
    </rPh>
    <rPh sb="66" eb="68">
      <t>ジュウショ</t>
    </rPh>
    <rPh sb="71" eb="74">
      <t>ショウガイシャ</t>
    </rPh>
    <rPh sb="74" eb="76">
      <t>テチョウ</t>
    </rPh>
    <rPh sb="77" eb="80">
      <t>ショウガイメイ</t>
    </rPh>
    <rPh sb="83" eb="86">
      <t>ショウガイシャ</t>
    </rPh>
    <rPh sb="86" eb="88">
      <t>テチョウ</t>
    </rPh>
    <rPh sb="89" eb="91">
      <t>トウキュウ</t>
    </rPh>
    <rPh sb="94" eb="96">
      <t>イライ</t>
    </rPh>
    <rPh sb="96" eb="98">
      <t>クブン</t>
    </rPh>
    <rPh sb="102" eb="106">
      <t>コウセイイリョウ</t>
    </rPh>
    <rPh sb="106" eb="108">
      <t>ナイヨウ</t>
    </rPh>
    <phoneticPr fontId="1"/>
  </si>
  <si>
    <t>１手帳発行者、２手帳番号、３個人番号、４生年月日、５住所、６手帳交付日、７障害等級・ＪＲ種別、８障害内容</t>
    <rPh sb="1" eb="3">
      <t>テチョウ</t>
    </rPh>
    <rPh sb="3" eb="6">
      <t>ハッコウシャ</t>
    </rPh>
    <rPh sb="8" eb="12">
      <t>テチョウバンゴウ</t>
    </rPh>
    <rPh sb="14" eb="18">
      <t>コジンバンゴウ</t>
    </rPh>
    <rPh sb="20" eb="24">
      <t>セイネンガッピ</t>
    </rPh>
    <rPh sb="26" eb="28">
      <t>ジュウショ</t>
    </rPh>
    <rPh sb="30" eb="32">
      <t>テチョウ</t>
    </rPh>
    <rPh sb="32" eb="35">
      <t>コウフビ</t>
    </rPh>
    <rPh sb="37" eb="39">
      <t>ショウガイ</t>
    </rPh>
    <rPh sb="39" eb="41">
      <t>トウキュウ</t>
    </rPh>
    <rPh sb="44" eb="46">
      <t>シュベツ</t>
    </rPh>
    <rPh sb="48" eb="50">
      <t>ショウガイ</t>
    </rPh>
    <rPh sb="50" eb="52">
      <t>ナイヨウ</t>
    </rPh>
    <phoneticPr fontId="1"/>
  </si>
  <si>
    <t>1受付番号、2氏名、3援護の実施市町村、4受理月日、5判定依頼区分、6判定予定日、7判定日、8備考、9担当者名</t>
    <rPh sb="1" eb="5">
      <t>ウケツケバンゴウ</t>
    </rPh>
    <rPh sb="7" eb="9">
      <t>シメイ</t>
    </rPh>
    <rPh sb="11" eb="13">
      <t>エンゴ</t>
    </rPh>
    <rPh sb="14" eb="16">
      <t>ジッシ</t>
    </rPh>
    <rPh sb="16" eb="19">
      <t>シチョウソン</t>
    </rPh>
    <rPh sb="21" eb="25">
      <t>ジュリガッピ</t>
    </rPh>
    <rPh sb="27" eb="33">
      <t>ハンテイイライクブン</t>
    </rPh>
    <rPh sb="35" eb="40">
      <t>ハンテイヨテイビ</t>
    </rPh>
    <rPh sb="42" eb="45">
      <t>ハンテイビ</t>
    </rPh>
    <rPh sb="47" eb="49">
      <t>ビコウ</t>
    </rPh>
    <rPh sb="51" eb="55">
      <t>タントウシャメイ</t>
    </rPh>
    <phoneticPr fontId="1"/>
  </si>
  <si>
    <t>1管理番号、2個人番号、3申請者氏名、4生年月日、5性別、6管轄市町村名、7住所、8電話番号、9保護者名、10続柄、11保護者住所、12保護者電話番号、判定情報（13判定機関名、14判定日、15障害程度、16次回判定年月、17運賃減額種別、18検査方式、19検査指数、20身障等級、21担当者）、22再交付の場合の理由、23申請日</t>
    <rPh sb="1" eb="5">
      <t>カンリバンゴウ</t>
    </rPh>
    <rPh sb="7" eb="11">
      <t>コジンバンゴウ</t>
    </rPh>
    <rPh sb="13" eb="16">
      <t>シンセイシャ</t>
    </rPh>
    <rPh sb="16" eb="18">
      <t>シメイ</t>
    </rPh>
    <rPh sb="20" eb="24">
      <t>セイネンガッピ</t>
    </rPh>
    <rPh sb="26" eb="28">
      <t>セイベツ</t>
    </rPh>
    <rPh sb="136" eb="140">
      <t>シンショウトウキュウ</t>
    </rPh>
    <rPh sb="150" eb="151">
      <t>サイ</t>
    </rPh>
    <rPh sb="151" eb="153">
      <t>コウフ</t>
    </rPh>
    <rPh sb="154" eb="156">
      <t>バアイ</t>
    </rPh>
    <rPh sb="157" eb="159">
      <t>リユウ</t>
    </rPh>
    <phoneticPr fontId="1"/>
  </si>
  <si>
    <t>１氏名、２医療機関名、３医療機関所在地、４医療機関電話番号、５診療科目、６担当障害分野</t>
    <rPh sb="1" eb="3">
      <t>シメイ</t>
    </rPh>
    <rPh sb="5" eb="9">
      <t>イリョウキカン</t>
    </rPh>
    <rPh sb="9" eb="10">
      <t>メイ</t>
    </rPh>
    <rPh sb="12" eb="16">
      <t>イリョウキカン</t>
    </rPh>
    <rPh sb="16" eb="19">
      <t>ショザイチ</t>
    </rPh>
    <rPh sb="21" eb="25">
      <t>イリョウキカン</t>
    </rPh>
    <rPh sb="25" eb="29">
      <t>デンワバンゴウ</t>
    </rPh>
    <rPh sb="31" eb="35">
      <t>シンリョウカモク</t>
    </rPh>
    <rPh sb="37" eb="39">
      <t>タントウ</t>
    </rPh>
    <rPh sb="39" eb="41">
      <t>ショウガイ</t>
    </rPh>
    <rPh sb="41" eb="43">
      <t>ブンヤ</t>
    </rPh>
    <phoneticPr fontId="1"/>
  </si>
  <si>
    <t>1個人識別符号、2氏名、3性別、4生年月日・年齢、5住所、6電話番号、7家族構成等、8勤務先・通学先、9職歴・学歴、10資格、11婚姻歴、12居住状況、13資産状況、14収入状況、15納税状況、16公的扶助、17生活歴、18家計収支</t>
    <rPh sb="1" eb="5">
      <t>コジンシキベツ</t>
    </rPh>
    <rPh sb="5" eb="7">
      <t>フゴウ</t>
    </rPh>
    <rPh sb="9" eb="11">
      <t>シメイ</t>
    </rPh>
    <rPh sb="13" eb="15">
      <t>セイベツ</t>
    </rPh>
    <rPh sb="17" eb="21">
      <t>セイネンガッピ</t>
    </rPh>
    <rPh sb="22" eb="24">
      <t>ネンレイ</t>
    </rPh>
    <rPh sb="26" eb="28">
      <t>ジュウショ</t>
    </rPh>
    <rPh sb="30" eb="34">
      <t>デンワバンゴウ</t>
    </rPh>
    <rPh sb="36" eb="40">
      <t>カゾクコウセイ</t>
    </rPh>
    <rPh sb="40" eb="41">
      <t>トウ</t>
    </rPh>
    <rPh sb="43" eb="46">
      <t>キンムサキ</t>
    </rPh>
    <rPh sb="47" eb="50">
      <t>ツウガクサキ</t>
    </rPh>
    <rPh sb="52" eb="54">
      <t>ショクレキ</t>
    </rPh>
    <rPh sb="55" eb="57">
      <t>ガクレキ</t>
    </rPh>
    <rPh sb="60" eb="62">
      <t>シカク</t>
    </rPh>
    <rPh sb="65" eb="68">
      <t>コンインレキ</t>
    </rPh>
    <rPh sb="71" eb="75">
      <t>キョジュウジョウキョウ</t>
    </rPh>
    <rPh sb="78" eb="82">
      <t>シサンジョウキョウ</t>
    </rPh>
    <rPh sb="85" eb="89">
      <t>シュウニュウジョウキョウ</t>
    </rPh>
    <rPh sb="92" eb="96">
      <t>ノウゼイジョウキョウ</t>
    </rPh>
    <rPh sb="99" eb="103">
      <t>コウテキフジョ</t>
    </rPh>
    <rPh sb="106" eb="109">
      <t>セイカツレキ</t>
    </rPh>
    <rPh sb="112" eb="116">
      <t>カケイシュウシ</t>
    </rPh>
    <phoneticPr fontId="1"/>
  </si>
  <si>
    <t>1ケース番号、2世帯主名、3世帯人数、4世帯人名、5続柄、6生年月日、7年齢、8生活保護開始年月日、9生活保護廃止年月日、10住所、11生活保護費支給額、12医療機関、13介護機関、14学校、15障害有無、16受給年金、17要介護度、18介護保険被保険者番号、19健康保険被保険者番号、20受給手当、21家賃、22介護保険料</t>
    <rPh sb="14" eb="16">
      <t>セタイ</t>
    </rPh>
    <rPh sb="16" eb="18">
      <t>ニンズウ</t>
    </rPh>
    <rPh sb="17" eb="18">
      <t>スウ</t>
    </rPh>
    <rPh sb="22" eb="23">
      <t>ニン</t>
    </rPh>
    <rPh sb="23" eb="24">
      <t>メイ</t>
    </rPh>
    <rPh sb="26" eb="28">
      <t>ゾクガラ</t>
    </rPh>
    <rPh sb="63" eb="65">
      <t>ジュウショ</t>
    </rPh>
    <rPh sb="68" eb="70">
      <t>セイカツ</t>
    </rPh>
    <rPh sb="70" eb="72">
      <t>ホゴ</t>
    </rPh>
    <rPh sb="72" eb="73">
      <t>ヒ</t>
    </rPh>
    <rPh sb="73" eb="75">
      <t>シキュウ</t>
    </rPh>
    <rPh sb="75" eb="76">
      <t>ガク</t>
    </rPh>
    <rPh sb="79" eb="83">
      <t>イリョウキカン</t>
    </rPh>
    <rPh sb="86" eb="88">
      <t>カイゴ</t>
    </rPh>
    <rPh sb="88" eb="90">
      <t>キカン</t>
    </rPh>
    <rPh sb="93" eb="95">
      <t>ガッコウ</t>
    </rPh>
    <rPh sb="98" eb="100">
      <t>ショウガイ</t>
    </rPh>
    <rPh sb="100" eb="102">
      <t>ウム</t>
    </rPh>
    <rPh sb="105" eb="107">
      <t>ジュキュウ</t>
    </rPh>
    <rPh sb="145" eb="149">
      <t>ジュキュウテアテ</t>
    </rPh>
    <rPh sb="152" eb="154">
      <t>ヤチン</t>
    </rPh>
    <rPh sb="157" eb="162">
      <t>カイゴホケンリョウ</t>
    </rPh>
    <phoneticPr fontId="1"/>
  </si>
  <si>
    <t>1氏名、2生年月日・年齢、3住所、4電話番号、5本籍・国籍、6家族構成等、7婚姻関係</t>
    <rPh sb="1" eb="3">
      <t>シメイ</t>
    </rPh>
    <rPh sb="5" eb="9">
      <t>セイネンガッピ</t>
    </rPh>
    <rPh sb="10" eb="12">
      <t>ネンレイ</t>
    </rPh>
    <rPh sb="14" eb="16">
      <t>ジュウショ</t>
    </rPh>
    <rPh sb="18" eb="22">
      <t>デンワバンゴウ</t>
    </rPh>
    <rPh sb="24" eb="26">
      <t>ホンセキ</t>
    </rPh>
    <rPh sb="27" eb="29">
      <t>コクセキ</t>
    </rPh>
    <rPh sb="31" eb="35">
      <t>カゾクコウセイ</t>
    </rPh>
    <rPh sb="35" eb="36">
      <t>トウ</t>
    </rPh>
    <rPh sb="38" eb="40">
      <t>コンイン</t>
    </rPh>
    <rPh sb="40" eb="42">
      <t>カンケイ</t>
    </rPh>
    <phoneticPr fontId="1"/>
  </si>
  <si>
    <t>1ケース番号、2世帯主名、3生年月日、4年齢、5世帯人数、6生活保護開始年月日、7生活保護廃止年月日、8生活保護法第７３条適用年月日、9生活保護法第７３条除外年月日</t>
    <rPh sb="4" eb="6">
      <t>バンゴウ</t>
    </rPh>
    <rPh sb="8" eb="11">
      <t>セタイヌシ</t>
    </rPh>
    <rPh sb="11" eb="12">
      <t>メイ</t>
    </rPh>
    <rPh sb="14" eb="16">
      <t>セイネン</t>
    </rPh>
    <rPh sb="16" eb="18">
      <t>ガッピ</t>
    </rPh>
    <rPh sb="20" eb="22">
      <t>ネンレイ</t>
    </rPh>
    <rPh sb="24" eb="26">
      <t>セタイ</t>
    </rPh>
    <rPh sb="26" eb="28">
      <t>ニンズウ</t>
    </rPh>
    <rPh sb="30" eb="32">
      <t>セイカツ</t>
    </rPh>
    <rPh sb="32" eb="34">
      <t>ホゴ</t>
    </rPh>
    <rPh sb="34" eb="36">
      <t>カイシ</t>
    </rPh>
    <rPh sb="36" eb="39">
      <t>ネンガッピ</t>
    </rPh>
    <rPh sb="41" eb="43">
      <t>セイカツ</t>
    </rPh>
    <rPh sb="43" eb="45">
      <t>ホゴ</t>
    </rPh>
    <rPh sb="45" eb="47">
      <t>ハイシ</t>
    </rPh>
    <rPh sb="47" eb="50">
      <t>ネンガッピ</t>
    </rPh>
    <rPh sb="52" eb="54">
      <t>セイカツ</t>
    </rPh>
    <rPh sb="54" eb="57">
      <t>ホゴホウ</t>
    </rPh>
    <rPh sb="57" eb="58">
      <t>ダイ</t>
    </rPh>
    <rPh sb="60" eb="61">
      <t>ジョウ</t>
    </rPh>
    <rPh sb="61" eb="63">
      <t>テキヨウ</t>
    </rPh>
    <rPh sb="63" eb="66">
      <t>ネンガッピ</t>
    </rPh>
    <rPh sb="68" eb="70">
      <t>セイカツ</t>
    </rPh>
    <rPh sb="70" eb="73">
      <t>ホゴホウ</t>
    </rPh>
    <rPh sb="73" eb="74">
      <t>ダイ</t>
    </rPh>
    <rPh sb="76" eb="77">
      <t>ジョウ</t>
    </rPh>
    <rPh sb="77" eb="79">
      <t>ジョガイ</t>
    </rPh>
    <rPh sb="79" eb="82">
      <t>ネンガッピ</t>
    </rPh>
    <phoneticPr fontId="1"/>
  </si>
  <si>
    <t>よかばい・かえるばい参加企業リスト</t>
    <phoneticPr fontId="1"/>
  </si>
  <si>
    <t>1企業・事業所名、2企業・事業所所在地、3福岡県内の従業員数、4業種、5担当者所属、6担当者役職、7担当者氏名、8担当者電話番号、8担当者FAX番号</t>
    <rPh sb="1" eb="3">
      <t>キギョウ</t>
    </rPh>
    <rPh sb="4" eb="8">
      <t>ジギョウショメイ</t>
    </rPh>
    <rPh sb="10" eb="12">
      <t>キギョウ</t>
    </rPh>
    <rPh sb="13" eb="16">
      <t>ジギョウショ</t>
    </rPh>
    <rPh sb="16" eb="19">
      <t>ショザイチ</t>
    </rPh>
    <rPh sb="21" eb="25">
      <t>フクオカケンナイ</t>
    </rPh>
    <rPh sb="26" eb="30">
      <t>ジュウギョウインスウ</t>
    </rPh>
    <rPh sb="32" eb="34">
      <t>ギョウシュ</t>
    </rPh>
    <rPh sb="36" eb="39">
      <t>タントウシャ</t>
    </rPh>
    <rPh sb="39" eb="41">
      <t>ショゾク</t>
    </rPh>
    <rPh sb="43" eb="46">
      <t>タントウシャ</t>
    </rPh>
    <rPh sb="46" eb="48">
      <t>ヤクショク</t>
    </rPh>
    <rPh sb="50" eb="53">
      <t>タントウシャ</t>
    </rPh>
    <rPh sb="53" eb="55">
      <t>シメイ</t>
    </rPh>
    <rPh sb="57" eb="60">
      <t>タントウシャ</t>
    </rPh>
    <rPh sb="60" eb="62">
      <t>デンワ</t>
    </rPh>
    <rPh sb="62" eb="64">
      <t>バンゴウ</t>
    </rPh>
    <rPh sb="66" eb="69">
      <t>タントウシャ</t>
    </rPh>
    <rPh sb="72" eb="74">
      <t>バンゴウ</t>
    </rPh>
    <phoneticPr fontId="1"/>
  </si>
  <si>
    <t>労働組合基礎調査提出調査票一覧表</t>
    <phoneticPr fontId="1"/>
  </si>
  <si>
    <t>１都道府県番号、２労政主管事務所番号又は都道府県内上部組合番号、３労働組合番号、４産業分類番号、５労働組合の種類、６存廃等区分、７新設又は解散等の理由、８適用法規、９旧番号、１０労働組合の正式名称及び代表者の氏名、１１労働組合事務所の所在地、１２組合員数、１３パートタイム労働者の組合員数、１４非独立組合員数、１５直上組合の名称及び所在地、１６組合本部の名称及び所在地、１７事業所の主要生産品名又は主要事業、１８企業の名称、１９企業の全常用労働者数、２０加盟上部組合の系統、２１法人番号、２２加盟コード</t>
    <rPh sb="96" eb="98">
      <t>メイショウ</t>
    </rPh>
    <rPh sb="104" eb="106">
      <t>シメイ</t>
    </rPh>
    <phoneticPr fontId="1"/>
  </si>
  <si>
    <t>福岡県子育て応援宣言管理メニュー</t>
    <phoneticPr fontId="1"/>
  </si>
  <si>
    <t>1企業・事業所名、2代表者氏名、3役職名、4代表者写真、5取組内容、6企業ＰＲ、7業種、8事業内容、9創立年月、10福岡県内の従業員数、11郵便番号、12所在地、13ＴＥＬ、14ＦＡＸ、15ホームページ URL、16メールアドレス、17登録内容変更時ログインパスワード、18担当者氏名、19担当者部署、20担当者ＴＥＬ、21担当者ＦＡＸ、22担当者メールアドレス、23メルマガ配信用アドレス</t>
    <rPh sb="153" eb="156">
      <t>タントウシャ</t>
    </rPh>
    <rPh sb="162" eb="165">
      <t>タントウシャ</t>
    </rPh>
    <rPh sb="171" eb="174">
      <t>タントウシャ</t>
    </rPh>
    <phoneticPr fontId="1"/>
  </si>
  <si>
    <t>福岡県介護応援宣言管理メニュー</t>
    <phoneticPr fontId="1"/>
  </si>
  <si>
    <t>１相談日、２応対者、３相談時間、４相談方法、５氏名、６年齢、７性別、８国籍、９住所、１０勤続年数、１１連絡先電話、１２労使・雇用形態別、１３過去相談、１４名称（※事業所）、１５所在地、１６業種、１７中分類（※業種）、１８規模、１９電話番号、２０媒体、２１労働組合有無、２２相談項目、２３処理形態、２４相談内容、２５回答内容</t>
    <rPh sb="1" eb="3">
      <t>ソウダン</t>
    </rPh>
    <rPh sb="3" eb="4">
      <t>ヒ</t>
    </rPh>
    <rPh sb="6" eb="8">
      <t>オウタイ</t>
    </rPh>
    <rPh sb="8" eb="9">
      <t>シャ</t>
    </rPh>
    <rPh sb="11" eb="13">
      <t>ソウダン</t>
    </rPh>
    <rPh sb="13" eb="15">
      <t>ジカン</t>
    </rPh>
    <rPh sb="17" eb="19">
      <t>ソウダン</t>
    </rPh>
    <rPh sb="19" eb="21">
      <t>ホウホウ</t>
    </rPh>
    <rPh sb="23" eb="25">
      <t>シメイ</t>
    </rPh>
    <rPh sb="27" eb="29">
      <t>ネンレイ</t>
    </rPh>
    <rPh sb="31" eb="33">
      <t>セイベツ</t>
    </rPh>
    <rPh sb="35" eb="37">
      <t>コクセキ</t>
    </rPh>
    <rPh sb="39" eb="41">
      <t>ジュウショ</t>
    </rPh>
    <rPh sb="44" eb="46">
      <t>キンゾク</t>
    </rPh>
    <rPh sb="46" eb="48">
      <t>ネンスウ</t>
    </rPh>
    <rPh sb="51" eb="53">
      <t>レンラク</t>
    </rPh>
    <rPh sb="53" eb="54">
      <t>サキ</t>
    </rPh>
    <rPh sb="54" eb="56">
      <t>デンワ</t>
    </rPh>
    <rPh sb="59" eb="61">
      <t>ロウシ</t>
    </rPh>
    <rPh sb="62" eb="64">
      <t>コヨウ</t>
    </rPh>
    <rPh sb="64" eb="66">
      <t>ケイタイ</t>
    </rPh>
    <rPh sb="66" eb="67">
      <t>ベツ</t>
    </rPh>
    <rPh sb="70" eb="72">
      <t>カコ</t>
    </rPh>
    <rPh sb="72" eb="74">
      <t>ソウダン</t>
    </rPh>
    <rPh sb="77" eb="79">
      <t>メイショウ</t>
    </rPh>
    <rPh sb="81" eb="83">
      <t>ジギョウ</t>
    </rPh>
    <rPh sb="83" eb="84">
      <t>ショ</t>
    </rPh>
    <rPh sb="88" eb="91">
      <t>ショザイチ</t>
    </rPh>
    <rPh sb="94" eb="96">
      <t>ギョウシュ</t>
    </rPh>
    <rPh sb="110" eb="112">
      <t>キボ</t>
    </rPh>
    <rPh sb="115" eb="117">
      <t>デンワ</t>
    </rPh>
    <rPh sb="117" eb="119">
      <t>バンゴウ</t>
    </rPh>
    <rPh sb="122" eb="124">
      <t>バイタイ</t>
    </rPh>
    <rPh sb="127" eb="129">
      <t>ロウドウ</t>
    </rPh>
    <rPh sb="129" eb="131">
      <t>クミアイ</t>
    </rPh>
    <rPh sb="131" eb="133">
      <t>ウム</t>
    </rPh>
    <rPh sb="136" eb="138">
      <t>ソウダン</t>
    </rPh>
    <rPh sb="138" eb="140">
      <t>コウモク</t>
    </rPh>
    <rPh sb="143" eb="145">
      <t>ショリ</t>
    </rPh>
    <rPh sb="145" eb="147">
      <t>ケイタイ</t>
    </rPh>
    <rPh sb="150" eb="152">
      <t>ソウダン</t>
    </rPh>
    <rPh sb="152" eb="154">
      <t>ナイヨウ</t>
    </rPh>
    <rPh sb="157" eb="159">
      <t>カイトウ</t>
    </rPh>
    <rPh sb="159" eb="161">
      <t>ナイヨウ</t>
    </rPh>
    <phoneticPr fontId="1"/>
  </si>
  <si>
    <t>福祉労働部労働局就業支援課</t>
    <rPh sb="8" eb="10">
      <t>シュウギョウ</t>
    </rPh>
    <rPh sb="10" eb="12">
      <t>シエン</t>
    </rPh>
    <phoneticPr fontId="1"/>
  </si>
  <si>
    <t>障がい者雇用開拓事業求職登録者リスト</t>
    <phoneticPr fontId="1"/>
  </si>
  <si>
    <t>1氏名、2性別、3生年月日、4住所、5電話番号、6メールアドレス、7連絡希望時間帯、8最終学歴、9仕事内容、10就業時間、11勤務地、12勤務形態、13通勤手段、14勤務期間、15保険加入、16賃金、17就業開始日、18職歴、19資格、20障がい者手帳の有無、21手帳種別、22障がい名、23職業重度判定、24現職の有無、25支援機関、26医療機関、27緊急連絡先</t>
    <rPh sb="1" eb="3">
      <t>シメイ</t>
    </rPh>
    <rPh sb="5" eb="7">
      <t>セイベツ</t>
    </rPh>
    <rPh sb="9" eb="13">
      <t>セイネンガッピ</t>
    </rPh>
    <rPh sb="15" eb="17">
      <t>ジュウショ</t>
    </rPh>
    <rPh sb="19" eb="23">
      <t>デンワバンゴウ</t>
    </rPh>
    <rPh sb="34" eb="36">
      <t>レンラク</t>
    </rPh>
    <rPh sb="36" eb="41">
      <t>キボウジカンタイ</t>
    </rPh>
    <rPh sb="43" eb="47">
      <t>サイシュウガクレキ</t>
    </rPh>
    <rPh sb="49" eb="53">
      <t>シゴトナイヨウ</t>
    </rPh>
    <rPh sb="56" eb="60">
      <t>シュウギョウジカン</t>
    </rPh>
    <rPh sb="63" eb="66">
      <t>キンムチ</t>
    </rPh>
    <rPh sb="69" eb="73">
      <t>キンムケイタイ</t>
    </rPh>
    <rPh sb="76" eb="80">
      <t>ツウキンシュダン</t>
    </rPh>
    <rPh sb="83" eb="87">
      <t>キンムキカン</t>
    </rPh>
    <rPh sb="90" eb="94">
      <t>ホケンカニュウ</t>
    </rPh>
    <rPh sb="97" eb="99">
      <t>チンギン</t>
    </rPh>
    <rPh sb="102" eb="106">
      <t>シュウギョウカイシ</t>
    </rPh>
    <rPh sb="106" eb="107">
      <t>ヒ</t>
    </rPh>
    <rPh sb="110" eb="112">
      <t>ショクレキ</t>
    </rPh>
    <rPh sb="115" eb="117">
      <t>シカク</t>
    </rPh>
    <rPh sb="120" eb="121">
      <t>ショウ</t>
    </rPh>
    <rPh sb="123" eb="124">
      <t>シャ</t>
    </rPh>
    <rPh sb="124" eb="126">
      <t>テチョウ</t>
    </rPh>
    <rPh sb="127" eb="129">
      <t>ウム</t>
    </rPh>
    <rPh sb="132" eb="136">
      <t>テチョウシュベツ</t>
    </rPh>
    <rPh sb="139" eb="140">
      <t>ショウ</t>
    </rPh>
    <rPh sb="142" eb="143">
      <t>メイ</t>
    </rPh>
    <phoneticPr fontId="1"/>
  </si>
  <si>
    <t>障がい者雇用開拓事業求人企業リスト</t>
    <phoneticPr fontId="1"/>
  </si>
  <si>
    <t>1企業名、2企業住所、3電話番号、4FAX番号、5メールアドレス、6担当者氏名</t>
    <rPh sb="1" eb="4">
      <t>キギョウメイ</t>
    </rPh>
    <rPh sb="6" eb="8">
      <t>キギョウ</t>
    </rPh>
    <rPh sb="8" eb="10">
      <t>ジュウショ</t>
    </rPh>
    <rPh sb="12" eb="16">
      <t>デンワバンゴウ</t>
    </rPh>
    <rPh sb="21" eb="23">
      <t>バンゴウ</t>
    </rPh>
    <rPh sb="34" eb="37">
      <t>タントウシャ</t>
    </rPh>
    <rPh sb="37" eb="39">
      <t>シメイ</t>
    </rPh>
    <phoneticPr fontId="1"/>
  </si>
  <si>
    <t>福岡県生涯現役チャレンジセンターマッチング支援システム</t>
    <phoneticPr fontId="1"/>
  </si>
  <si>
    <t>1氏名、2生年月日、3性別、4年齢、5住所、6電話番号、7メールアドレス、8センター利用目的、9来場のきっかけ、10就業希望地区、11就業時期、12希望職種、13会員番号、14勤務先、15職歴・学歴、16役職、17資格、18進路決定先、19就業場所、20就業開始日</t>
    <rPh sb="1" eb="3">
      <t>シメイ</t>
    </rPh>
    <rPh sb="5" eb="9">
      <t>セイネンガッピ</t>
    </rPh>
    <rPh sb="11" eb="13">
      <t>セイベツ</t>
    </rPh>
    <rPh sb="15" eb="17">
      <t>ネンレイ</t>
    </rPh>
    <rPh sb="19" eb="21">
      <t>ジュウショ</t>
    </rPh>
    <rPh sb="23" eb="27">
      <t>デンワバンゴウ</t>
    </rPh>
    <rPh sb="42" eb="44">
      <t>リヨウ</t>
    </rPh>
    <rPh sb="44" eb="46">
      <t>モクテキ</t>
    </rPh>
    <rPh sb="48" eb="50">
      <t>ライジョウ</t>
    </rPh>
    <rPh sb="58" eb="60">
      <t>シュウギョウ</t>
    </rPh>
    <rPh sb="60" eb="62">
      <t>キボウ</t>
    </rPh>
    <rPh sb="62" eb="64">
      <t>チク</t>
    </rPh>
    <rPh sb="67" eb="69">
      <t>シュウギョウ</t>
    </rPh>
    <rPh sb="69" eb="71">
      <t>ジキ</t>
    </rPh>
    <rPh sb="74" eb="76">
      <t>キボウ</t>
    </rPh>
    <rPh sb="76" eb="78">
      <t>ショクシュ</t>
    </rPh>
    <rPh sb="81" eb="83">
      <t>カイイン</t>
    </rPh>
    <rPh sb="83" eb="85">
      <t>バンゴウ</t>
    </rPh>
    <rPh sb="88" eb="91">
      <t>キンムサキ</t>
    </rPh>
    <rPh sb="94" eb="96">
      <t>ショクレキ</t>
    </rPh>
    <rPh sb="97" eb="99">
      <t>ガクレキ</t>
    </rPh>
    <rPh sb="102" eb="104">
      <t>ヤクショク</t>
    </rPh>
    <rPh sb="107" eb="109">
      <t>シカク</t>
    </rPh>
    <rPh sb="112" eb="114">
      <t>シンロ</t>
    </rPh>
    <rPh sb="114" eb="116">
      <t>ケッテイ</t>
    </rPh>
    <rPh sb="116" eb="117">
      <t>サキ</t>
    </rPh>
    <rPh sb="120" eb="122">
      <t>シュウギョウ</t>
    </rPh>
    <rPh sb="122" eb="124">
      <t>バショ</t>
    </rPh>
    <rPh sb="127" eb="129">
      <t>シュウギョウ</t>
    </rPh>
    <rPh sb="129" eb="132">
      <t>カイシビ</t>
    </rPh>
    <phoneticPr fontId="1"/>
  </si>
  <si>
    <t>ママと女性の就業支援センター働きたい女性応援サイト</t>
    <phoneticPr fontId="1"/>
  </si>
  <si>
    <t>（登録者）
1氏名、2生年月日、3年齢、4住所、5徒歩/自転車時間数、6電話番号、7FAX番号、8メールアドレス、9パスワード、10職務経歴、11最終学歴、12現状、13親族情報、14就職先希望条件15免許・資格、16健康上配慮を要する点、17適正・技能・アピール点、18職務経験、19就職活動への不安、20メルマガ配信の有無、21登録センター
（登録企業）
1企業名、2代表者役職、3代表者、4所在地、5業種、6事業内容、7会社特徴、8資本金、9設立年月日、10従業員数（全体）、11従業員数（全体のうち女性）、12定年制の有無、12定年年齢、13勤務延長（年齢）、14電話番号、15FAX番号、16ホームページ、17両立支援情報への登録、18担当部署、19担当役職名、20担当者氏名、21担当者連絡先（電話番号,FAX番号,メールアドレス）、22パスワード
（企業求人）
1企業ＩＤ（企業名）、2職種、3職務内容、4募集人数、5年齢制限の有無、6年齢、7年齢制限理由、8雇用条件（給与、労働時間、休日、保険等）、9提出書類（履歴書、職務経歴書等）、10選考方法(筆記、面接等)、11企業PR、12担当部署、13担当役職名、14担当者氏名、15担当者氏名（フリガナ）、16担当者連絡先（電話番号）、17担当者連絡先（FAX番号）、18担当者連絡先（メールアドレス）</t>
    <rPh sb="1" eb="4">
      <t>トウロクシャ</t>
    </rPh>
    <rPh sb="7" eb="9">
      <t>シメイ</t>
    </rPh>
    <rPh sb="11" eb="15">
      <t>セイネンガッピ</t>
    </rPh>
    <rPh sb="17" eb="19">
      <t>ネンレイ</t>
    </rPh>
    <rPh sb="21" eb="23">
      <t>ジュウショ</t>
    </rPh>
    <rPh sb="25" eb="27">
      <t>トホ</t>
    </rPh>
    <rPh sb="28" eb="31">
      <t>ジテンシャ</t>
    </rPh>
    <rPh sb="31" eb="34">
      <t>ジカンスウ</t>
    </rPh>
    <rPh sb="36" eb="40">
      <t>デンワバンゴウ</t>
    </rPh>
    <rPh sb="45" eb="47">
      <t>バンゴウ</t>
    </rPh>
    <rPh sb="66" eb="68">
      <t>ショクム</t>
    </rPh>
    <rPh sb="68" eb="70">
      <t>ケイレキ</t>
    </rPh>
    <rPh sb="73" eb="77">
      <t>サイシュウガクレキ</t>
    </rPh>
    <rPh sb="80" eb="82">
      <t>ゲンジョウ</t>
    </rPh>
    <rPh sb="85" eb="87">
      <t>シンゾク</t>
    </rPh>
    <rPh sb="87" eb="89">
      <t>ジョウホウ</t>
    </rPh>
    <rPh sb="92" eb="95">
      <t>シュウショクサキ</t>
    </rPh>
    <rPh sb="95" eb="99">
      <t>キボウジョウケン</t>
    </rPh>
    <rPh sb="101" eb="103">
      <t>メンキョ</t>
    </rPh>
    <rPh sb="104" eb="106">
      <t>シカク</t>
    </rPh>
    <rPh sb="109" eb="112">
      <t>ケンコウジョウ</t>
    </rPh>
    <rPh sb="112" eb="114">
      <t>ハイリョ</t>
    </rPh>
    <rPh sb="115" eb="116">
      <t>ヨウ</t>
    </rPh>
    <rPh sb="118" eb="119">
      <t>テン</t>
    </rPh>
    <rPh sb="122" eb="124">
      <t>テキセイ</t>
    </rPh>
    <rPh sb="125" eb="127">
      <t>ギノウ</t>
    </rPh>
    <rPh sb="132" eb="133">
      <t>テン</t>
    </rPh>
    <rPh sb="136" eb="140">
      <t>ショクムケイケン</t>
    </rPh>
    <rPh sb="143" eb="147">
      <t>シュウショクカツドウ</t>
    </rPh>
    <rPh sb="149" eb="151">
      <t>フアン</t>
    </rPh>
    <rPh sb="158" eb="160">
      <t>ハイシン</t>
    </rPh>
    <rPh sb="161" eb="163">
      <t>ウム</t>
    </rPh>
    <rPh sb="166" eb="168">
      <t>トウロク</t>
    </rPh>
    <rPh sb="174" eb="178">
      <t>トウロクキギョウ</t>
    </rPh>
    <rPh sb="181" eb="184">
      <t>キギョウメイ</t>
    </rPh>
    <rPh sb="186" eb="189">
      <t>ダイヒョウシャ</t>
    </rPh>
    <rPh sb="189" eb="191">
      <t>ヤクショク</t>
    </rPh>
    <rPh sb="193" eb="196">
      <t>ダイヒョウシャ</t>
    </rPh>
    <rPh sb="198" eb="201">
      <t>ショザイチ</t>
    </rPh>
    <rPh sb="203" eb="205">
      <t>ギョウシュ</t>
    </rPh>
    <rPh sb="207" eb="211">
      <t>ジギョウナイヨウ</t>
    </rPh>
    <rPh sb="213" eb="217">
      <t>カイシャトクチョウ</t>
    </rPh>
    <rPh sb="219" eb="222">
      <t>シホンキン</t>
    </rPh>
    <rPh sb="224" eb="226">
      <t>セツリツ</t>
    </rPh>
    <rPh sb="226" eb="229">
      <t>ネンガッピ</t>
    </rPh>
    <rPh sb="232" eb="236">
      <t>ジュウギョウインスウ</t>
    </rPh>
    <rPh sb="237" eb="239">
      <t>ゼンタイ</t>
    </rPh>
    <rPh sb="243" eb="247">
      <t>ジュウギョウインスウ</t>
    </rPh>
    <rPh sb="248" eb="250">
      <t>ゼンタイ</t>
    </rPh>
    <rPh sb="253" eb="255">
      <t>ジョセイ</t>
    </rPh>
    <rPh sb="259" eb="262">
      <t>テイネンセイ</t>
    </rPh>
    <rPh sb="263" eb="265">
      <t>ウム</t>
    </rPh>
    <rPh sb="268" eb="272">
      <t>テイネンネンレイ</t>
    </rPh>
    <rPh sb="275" eb="279">
      <t>キンムエンチョウ</t>
    </rPh>
    <rPh sb="280" eb="282">
      <t>ネンレイ</t>
    </rPh>
    <rPh sb="286" eb="290">
      <t>デンワバンゴウ</t>
    </rPh>
    <rPh sb="296" eb="298">
      <t>バンゴウ</t>
    </rPh>
    <rPh sb="310" eb="316">
      <t>リョウリツシエンジョウホウ</t>
    </rPh>
    <rPh sb="318" eb="320">
      <t>トウロク</t>
    </rPh>
    <rPh sb="323" eb="327">
      <t>タントウブショ</t>
    </rPh>
    <rPh sb="338" eb="343">
      <t>タントウシャシメイ</t>
    </rPh>
    <rPh sb="346" eb="349">
      <t>タントウシャ</t>
    </rPh>
    <rPh sb="349" eb="352">
      <t>レンラクサキ</t>
    </rPh>
    <rPh sb="353" eb="357">
      <t>デンワバンゴウ</t>
    </rPh>
    <rPh sb="361" eb="363">
      <t>バンゴウ</t>
    </rPh>
    <rPh sb="382" eb="384">
      <t>キギョウ</t>
    </rPh>
    <rPh sb="384" eb="386">
      <t>キュウジン</t>
    </rPh>
    <phoneticPr fontId="1"/>
  </si>
  <si>
    <t>福岡県若者就職支援センターデータベース</t>
    <phoneticPr fontId="1"/>
  </si>
  <si>
    <t>1氏名、2性別、3生年月日・年齢、4住所、5電話番号、6メールアドレス、7勤務先・通学先等、8職歴・学歴、9資格、10登録日、11登録者ＩＤ、12登録場所、13現在の状況、14学校名、15雇用形態、16直近職種、17直近業種、18卒業年次、19就職決定経路、20就職決定先雇用形態、21就職決定先業種、22就職決定先、23企業ＩＤ、24企業名、25企業ＰＲ、26事業内容、27本社所在地、28代表電話番号、29代表者名、30業種、31沿革、32ホームページＵＲＬ、33資本金、34年間売上高、35全従業員数、36男性従業員数、37女性従業員数、38正社員数、39主要取引先、40企業画像、41UIJターン助成の有無、42設立年月日、43最寄り駅、44連絡先、45担当者名、46登録日</t>
    <rPh sb="1" eb="3">
      <t>シメイ</t>
    </rPh>
    <rPh sb="5" eb="7">
      <t>セイベツ</t>
    </rPh>
    <rPh sb="9" eb="11">
      <t>セイネン</t>
    </rPh>
    <rPh sb="11" eb="13">
      <t>ガッピ</t>
    </rPh>
    <rPh sb="14" eb="16">
      <t>ネンレイ</t>
    </rPh>
    <rPh sb="18" eb="20">
      <t>ジュウショ</t>
    </rPh>
    <rPh sb="22" eb="26">
      <t>デンワバンゴウ</t>
    </rPh>
    <rPh sb="37" eb="40">
      <t>キンムサキ</t>
    </rPh>
    <rPh sb="41" eb="43">
      <t>ツウガク</t>
    </rPh>
    <rPh sb="43" eb="44">
      <t>サキ</t>
    </rPh>
    <rPh sb="44" eb="45">
      <t>トウ</t>
    </rPh>
    <rPh sb="47" eb="49">
      <t>ショクレキ</t>
    </rPh>
    <rPh sb="50" eb="52">
      <t>ガクレキ</t>
    </rPh>
    <rPh sb="54" eb="56">
      <t>シカク</t>
    </rPh>
    <rPh sb="59" eb="61">
      <t>トウロク</t>
    </rPh>
    <rPh sb="61" eb="62">
      <t>ビ</t>
    </rPh>
    <rPh sb="65" eb="67">
      <t>トウロク</t>
    </rPh>
    <rPh sb="67" eb="68">
      <t>シャ</t>
    </rPh>
    <rPh sb="73" eb="75">
      <t>トウロク</t>
    </rPh>
    <rPh sb="75" eb="77">
      <t>バショ</t>
    </rPh>
    <rPh sb="80" eb="82">
      <t>ゲンザイ</t>
    </rPh>
    <rPh sb="83" eb="85">
      <t>ジョウキョウ</t>
    </rPh>
    <rPh sb="88" eb="91">
      <t>ガッコウメイ</t>
    </rPh>
    <rPh sb="94" eb="96">
      <t>コヨウ</t>
    </rPh>
    <rPh sb="96" eb="98">
      <t>ケイタイ</t>
    </rPh>
    <rPh sb="101" eb="103">
      <t>チョッキン</t>
    </rPh>
    <rPh sb="103" eb="105">
      <t>ショクシュ</t>
    </rPh>
    <rPh sb="108" eb="110">
      <t>チョッキン</t>
    </rPh>
    <rPh sb="110" eb="112">
      <t>ギョウシュ</t>
    </rPh>
    <rPh sb="115" eb="117">
      <t>ソツギョウ</t>
    </rPh>
    <rPh sb="117" eb="119">
      <t>ネンジ</t>
    </rPh>
    <rPh sb="122" eb="124">
      <t>シュウショク</t>
    </rPh>
    <rPh sb="124" eb="126">
      <t>ケッテイ</t>
    </rPh>
    <rPh sb="126" eb="128">
      <t>ケイロ</t>
    </rPh>
    <rPh sb="131" eb="133">
      <t>シュウショク</t>
    </rPh>
    <rPh sb="133" eb="135">
      <t>ケッテイ</t>
    </rPh>
    <rPh sb="135" eb="136">
      <t>サキ</t>
    </rPh>
    <rPh sb="136" eb="138">
      <t>コヨウ</t>
    </rPh>
    <rPh sb="138" eb="140">
      <t>ケイタイ</t>
    </rPh>
    <rPh sb="143" eb="145">
      <t>シュウショク</t>
    </rPh>
    <rPh sb="145" eb="147">
      <t>ケッテイ</t>
    </rPh>
    <rPh sb="147" eb="148">
      <t>サキ</t>
    </rPh>
    <rPh sb="148" eb="150">
      <t>ギョウシュ</t>
    </rPh>
    <rPh sb="153" eb="155">
      <t>シュウショク</t>
    </rPh>
    <rPh sb="155" eb="157">
      <t>ケッテイ</t>
    </rPh>
    <rPh sb="157" eb="158">
      <t>サキ</t>
    </rPh>
    <rPh sb="161" eb="163">
      <t>キギョウ</t>
    </rPh>
    <rPh sb="168" eb="170">
      <t>キギョウ</t>
    </rPh>
    <rPh sb="170" eb="171">
      <t>メイ</t>
    </rPh>
    <rPh sb="174" eb="176">
      <t>キギョウ</t>
    </rPh>
    <rPh sb="181" eb="183">
      <t>ジギョウ</t>
    </rPh>
    <rPh sb="183" eb="185">
      <t>ナイヨウ</t>
    </rPh>
    <rPh sb="188" eb="190">
      <t>ホンシャ</t>
    </rPh>
    <rPh sb="190" eb="193">
      <t>ショザイチ</t>
    </rPh>
    <rPh sb="196" eb="198">
      <t>ダイヒョウ</t>
    </rPh>
    <rPh sb="198" eb="200">
      <t>デンワ</t>
    </rPh>
    <rPh sb="200" eb="202">
      <t>バンゴウ</t>
    </rPh>
    <rPh sb="205" eb="208">
      <t>ダイヒョウシャ</t>
    </rPh>
    <rPh sb="208" eb="209">
      <t>メイ</t>
    </rPh>
    <rPh sb="212" eb="214">
      <t>ギョウシュ</t>
    </rPh>
    <rPh sb="217" eb="219">
      <t>エンカク</t>
    </rPh>
    <rPh sb="234" eb="237">
      <t>シホンキン</t>
    </rPh>
    <rPh sb="240" eb="242">
      <t>ネンカン</t>
    </rPh>
    <rPh sb="242" eb="244">
      <t>ウリアゲ</t>
    </rPh>
    <rPh sb="244" eb="245">
      <t>ダカ</t>
    </rPh>
    <rPh sb="248" eb="249">
      <t>ゼン</t>
    </rPh>
    <rPh sb="249" eb="252">
      <t>ジュウギョウイン</t>
    </rPh>
    <rPh sb="252" eb="253">
      <t>スウ</t>
    </rPh>
    <rPh sb="256" eb="258">
      <t>ダンセイ</t>
    </rPh>
    <rPh sb="258" eb="261">
      <t>ジュウギョウイン</t>
    </rPh>
    <rPh sb="261" eb="262">
      <t>スウ</t>
    </rPh>
    <rPh sb="265" eb="270">
      <t>ジョセイジュウギョウイン</t>
    </rPh>
    <rPh sb="270" eb="271">
      <t>スウ</t>
    </rPh>
    <rPh sb="274" eb="275">
      <t>セイ</t>
    </rPh>
    <rPh sb="275" eb="278">
      <t>シャインスウ</t>
    </rPh>
    <rPh sb="281" eb="283">
      <t>シュヨウ</t>
    </rPh>
    <rPh sb="283" eb="285">
      <t>トリヒキ</t>
    </rPh>
    <rPh sb="285" eb="286">
      <t>サキ</t>
    </rPh>
    <rPh sb="289" eb="291">
      <t>キギョウ</t>
    </rPh>
    <rPh sb="291" eb="293">
      <t>ガゾウ</t>
    </rPh>
    <rPh sb="302" eb="304">
      <t>ジョセイ</t>
    </rPh>
    <rPh sb="305" eb="307">
      <t>ウム</t>
    </rPh>
    <rPh sb="310" eb="312">
      <t>セツリツ</t>
    </rPh>
    <rPh sb="312" eb="313">
      <t>ネン</t>
    </rPh>
    <rPh sb="313" eb="315">
      <t>ガッピ</t>
    </rPh>
    <rPh sb="318" eb="320">
      <t>モヨ</t>
    </rPh>
    <rPh sb="321" eb="322">
      <t>エキ</t>
    </rPh>
    <rPh sb="325" eb="328">
      <t>レンラクサキ</t>
    </rPh>
    <rPh sb="331" eb="334">
      <t>タントウシャ</t>
    </rPh>
    <rPh sb="334" eb="335">
      <t>メイ</t>
    </rPh>
    <rPh sb="338" eb="340">
      <t>トウロク</t>
    </rPh>
    <rPh sb="340" eb="341">
      <t>ビ</t>
    </rPh>
    <phoneticPr fontId="1"/>
  </si>
  <si>
    <t>福岡県中高年就職支援センター求職者情報</t>
    <phoneticPr fontId="1"/>
  </si>
  <si>
    <t>1氏名、2性別、3生年月日・年齢、4住所、5電話番号、6メールアドレス、7勤務先・通学先等、8職歴・学歴、9資格、10登録日、11現在の状況、12雇用形態、13直近職種、14直近業種、15卒業年次、16就職決定経路、17就職決定先雇用形態、18就職決定先業種、19就職決定先、20企業名、21企業ＰＲ、22事業内容、23本社所在地、24代表電話番号、25代表者名、26業種、27沿革、28ホームページＵＲＬ、29資本金、30年間売上高、31全従業員数、32男性従業員数、33女性従業員数、34正社員数、35主要取引先、36企業画像、37設立年月日、38最寄り駅、39連絡先、40担当者名、41登録日</t>
    <rPh sb="1" eb="3">
      <t>シメイ</t>
    </rPh>
    <rPh sb="5" eb="7">
      <t>セイベツ</t>
    </rPh>
    <rPh sb="9" eb="11">
      <t>セイネン</t>
    </rPh>
    <rPh sb="11" eb="13">
      <t>ガッピ</t>
    </rPh>
    <rPh sb="14" eb="16">
      <t>ネンレイ</t>
    </rPh>
    <rPh sb="18" eb="20">
      <t>ジュウショ</t>
    </rPh>
    <rPh sb="22" eb="26">
      <t>デンワバンゴウ</t>
    </rPh>
    <rPh sb="37" eb="40">
      <t>キンムサキ</t>
    </rPh>
    <rPh sb="41" eb="43">
      <t>ツウガク</t>
    </rPh>
    <rPh sb="43" eb="44">
      <t>サキ</t>
    </rPh>
    <rPh sb="44" eb="45">
      <t>トウ</t>
    </rPh>
    <rPh sb="47" eb="49">
      <t>ショクレキ</t>
    </rPh>
    <rPh sb="50" eb="52">
      <t>ガクレキ</t>
    </rPh>
    <rPh sb="54" eb="56">
      <t>シカク</t>
    </rPh>
    <rPh sb="59" eb="61">
      <t>トウロク</t>
    </rPh>
    <rPh sb="61" eb="62">
      <t>ビ</t>
    </rPh>
    <rPh sb="65" eb="67">
      <t>ゲンザイ</t>
    </rPh>
    <rPh sb="68" eb="70">
      <t>ジョウキョウ</t>
    </rPh>
    <phoneticPr fontId="1"/>
  </si>
  <si>
    <t>1.職種、2.作業、3.級、4.受験番号、5.氏名、６.性別、7.郵便番号、8.住所、9.生年月日、10.技能士番号、11.合格年月日</t>
    <rPh sb="2" eb="4">
      <t>ショクシュ</t>
    </rPh>
    <rPh sb="7" eb="9">
      <t>サギョウ</t>
    </rPh>
    <rPh sb="12" eb="13">
      <t>キュウ</t>
    </rPh>
    <rPh sb="16" eb="20">
      <t>ジュケンバンゴウ</t>
    </rPh>
    <rPh sb="23" eb="25">
      <t>シメイ</t>
    </rPh>
    <rPh sb="28" eb="30">
      <t>セイベツ</t>
    </rPh>
    <rPh sb="33" eb="37">
      <t>ユウビンバンゴウ</t>
    </rPh>
    <rPh sb="40" eb="42">
      <t>ジュウショ</t>
    </rPh>
    <rPh sb="45" eb="49">
      <t>セイネンガッピ</t>
    </rPh>
    <rPh sb="53" eb="58">
      <t>ギノウシバンゴウ</t>
    </rPh>
    <rPh sb="62" eb="64">
      <t>ゴウカク</t>
    </rPh>
    <rPh sb="64" eb="67">
      <t>ネンガッピ</t>
    </rPh>
    <phoneticPr fontId="1"/>
  </si>
  <si>
    <t>登録証番号、会社名、事業所名、宣言者の役職、宣言者名、宣言日（申込日）、HP　URL、EA21取得状況、ISO14001取得状況、その他取得状況、取組内容（宣言内容）、住所、担当者名、担当者の担当部署名、電話番号、連絡先メールアドレス</t>
    <rPh sb="10" eb="13">
      <t>ジギョウショ</t>
    </rPh>
    <rPh sb="13" eb="14">
      <t>メイ</t>
    </rPh>
    <phoneticPr fontId="1"/>
  </si>
  <si>
    <t>1氏名、2住所、3電話番号、4浄化槽設置情報、5水質検査の実施状況、6保守点検の実施状況、7清掃の実施状況、8その他参考となる事項</t>
    <rPh sb="1" eb="3">
      <t>シメイ</t>
    </rPh>
    <rPh sb="5" eb="7">
      <t>ジュウショ</t>
    </rPh>
    <rPh sb="9" eb="11">
      <t>デンワ</t>
    </rPh>
    <rPh sb="11" eb="13">
      <t>バンゴウ</t>
    </rPh>
    <rPh sb="15" eb="18">
      <t>ジョウカソウ</t>
    </rPh>
    <rPh sb="18" eb="20">
      <t>セッチ</t>
    </rPh>
    <rPh sb="20" eb="22">
      <t>ジョウホウ</t>
    </rPh>
    <rPh sb="24" eb="28">
      <t>スイシツケンサ</t>
    </rPh>
    <rPh sb="29" eb="33">
      <t>ジッシジョウキョウ</t>
    </rPh>
    <rPh sb="35" eb="39">
      <t>ホシュテンケン</t>
    </rPh>
    <rPh sb="40" eb="44">
      <t>ジッシジョウキョウ</t>
    </rPh>
    <rPh sb="46" eb="48">
      <t>セイソウ</t>
    </rPh>
    <rPh sb="49" eb="53">
      <t>ジッシジョウキョウ</t>
    </rPh>
    <rPh sb="57" eb="58">
      <t>タ</t>
    </rPh>
    <rPh sb="58" eb="60">
      <t>サンコウ</t>
    </rPh>
    <rPh sb="63" eb="65">
      <t>ジコウ</t>
    </rPh>
    <phoneticPr fontId="1"/>
  </si>
  <si>
    <t>店舗名、店舗所在地、設置者名、設置者住所、業態、販売品、延床面積、店舗面積、開店日、開店詳細、届出の経過、営業時間、荷さばき施設、廃棄物保管施設、駐車場、駐輪場、小売業者名称、小売業者住所</t>
    <rPh sb="0" eb="3">
      <t>テンポメイ</t>
    </rPh>
    <rPh sb="4" eb="9">
      <t>テンポショザイチ</t>
    </rPh>
    <rPh sb="10" eb="14">
      <t>セッチシャメイ</t>
    </rPh>
    <rPh sb="15" eb="18">
      <t>セッチシャ</t>
    </rPh>
    <rPh sb="18" eb="20">
      <t>ジュウショ</t>
    </rPh>
    <rPh sb="21" eb="23">
      <t>ギョウタイ</t>
    </rPh>
    <rPh sb="24" eb="27">
      <t>ハンバイヒン</t>
    </rPh>
    <rPh sb="28" eb="32">
      <t>ノベユカメンセキ</t>
    </rPh>
    <rPh sb="33" eb="37">
      <t>テンポメンセキ</t>
    </rPh>
    <rPh sb="38" eb="41">
      <t>カイテンビ</t>
    </rPh>
    <rPh sb="42" eb="46">
      <t>カイテンショウサイ</t>
    </rPh>
    <rPh sb="47" eb="49">
      <t>トドケデ</t>
    </rPh>
    <rPh sb="50" eb="52">
      <t>ケイカ</t>
    </rPh>
    <rPh sb="53" eb="57">
      <t>エイギョウジカン</t>
    </rPh>
    <rPh sb="58" eb="59">
      <t>ニ</t>
    </rPh>
    <rPh sb="62" eb="64">
      <t>シセツ</t>
    </rPh>
    <rPh sb="65" eb="68">
      <t>ハイキブツ</t>
    </rPh>
    <rPh sb="68" eb="72">
      <t>ホカンシセツ</t>
    </rPh>
    <rPh sb="73" eb="76">
      <t>チュウシャジョウ</t>
    </rPh>
    <rPh sb="77" eb="80">
      <t>チュウリンジョウ</t>
    </rPh>
    <rPh sb="81" eb="83">
      <t>コウリ</t>
    </rPh>
    <rPh sb="83" eb="85">
      <t>ギョウシャ</t>
    </rPh>
    <rPh sb="85" eb="87">
      <t>メイショウ</t>
    </rPh>
    <rPh sb="88" eb="90">
      <t>コウリ</t>
    </rPh>
    <rPh sb="90" eb="92">
      <t>ギョウシャ</t>
    </rPh>
    <rPh sb="92" eb="94">
      <t>ジュウショ</t>
    </rPh>
    <phoneticPr fontId="1"/>
  </si>
  <si>
    <t>1商号又は名称、2電話番号、3主たる営業所所在地、4代表者の氏名、5代表者の住所、6代表者の電話番号、7代表者の本籍、8貸金業務取扱主任者の氏名</t>
    <rPh sb="1" eb="3">
      <t>ショウゴウ</t>
    </rPh>
    <rPh sb="3" eb="4">
      <t>マタ</t>
    </rPh>
    <rPh sb="5" eb="7">
      <t>メイショウ</t>
    </rPh>
    <rPh sb="9" eb="13">
      <t>デンワバンゴウ</t>
    </rPh>
    <rPh sb="15" eb="16">
      <t>シュ</t>
    </rPh>
    <rPh sb="18" eb="21">
      <t>エイギョウショ</t>
    </rPh>
    <rPh sb="21" eb="24">
      <t>ショザイチ</t>
    </rPh>
    <rPh sb="26" eb="29">
      <t>ダイヒョウシャ</t>
    </rPh>
    <rPh sb="30" eb="32">
      <t>シメイ</t>
    </rPh>
    <rPh sb="34" eb="37">
      <t>ダイヒョウシャ</t>
    </rPh>
    <rPh sb="38" eb="40">
      <t>ジュウショ</t>
    </rPh>
    <rPh sb="42" eb="45">
      <t>ダイヒョウシャ</t>
    </rPh>
    <rPh sb="46" eb="50">
      <t>デンワバンゴウ</t>
    </rPh>
    <rPh sb="52" eb="55">
      <t>ダイヒョウシャ</t>
    </rPh>
    <rPh sb="56" eb="58">
      <t>ホンセキ</t>
    </rPh>
    <rPh sb="60" eb="69">
      <t>カシキンギョウムトリアツカイシュニンシャ</t>
    </rPh>
    <rPh sb="70" eb="72">
      <t>シメイ</t>
    </rPh>
    <phoneticPr fontId="1"/>
  </si>
  <si>
    <t>1通番、2地区、3所管番号、4中央会会員、5設立認可年月日、6直近手続、7種別、8内訳カウント用種別、9組合名、10事務所所在地、11電話番号、12代表者名、13決算月、14決算関係書類提出年月日、15役員変更届提出年月日、16定款変更認可年月日、17備考、18名簿削除、19コメント</t>
    <rPh sb="1" eb="3">
      <t>ツウバン</t>
    </rPh>
    <rPh sb="5" eb="7">
      <t>チク</t>
    </rPh>
    <rPh sb="9" eb="11">
      <t>ショカン</t>
    </rPh>
    <rPh sb="11" eb="13">
      <t>バンゴウ</t>
    </rPh>
    <rPh sb="15" eb="18">
      <t>チュウオウカイ</t>
    </rPh>
    <rPh sb="18" eb="20">
      <t>カイイン</t>
    </rPh>
    <rPh sb="22" eb="26">
      <t>セツリツニンカ</t>
    </rPh>
    <rPh sb="26" eb="29">
      <t>ネンガッピ</t>
    </rPh>
    <rPh sb="31" eb="33">
      <t>チョッキン</t>
    </rPh>
    <rPh sb="33" eb="35">
      <t>テツヅ</t>
    </rPh>
    <rPh sb="37" eb="39">
      <t>シュベツ</t>
    </rPh>
    <rPh sb="41" eb="43">
      <t>ウチワケ</t>
    </rPh>
    <rPh sb="47" eb="48">
      <t>ヨウ</t>
    </rPh>
    <rPh sb="48" eb="50">
      <t>シュベツ</t>
    </rPh>
    <rPh sb="52" eb="55">
      <t>クミアイメイ</t>
    </rPh>
    <rPh sb="58" eb="61">
      <t>ジムショ</t>
    </rPh>
    <rPh sb="61" eb="64">
      <t>ショザイチ</t>
    </rPh>
    <rPh sb="67" eb="71">
      <t>デンワバンゴウ</t>
    </rPh>
    <rPh sb="74" eb="77">
      <t>ダイヒョウシャ</t>
    </rPh>
    <rPh sb="77" eb="78">
      <t>ナ</t>
    </rPh>
    <rPh sb="81" eb="84">
      <t>ケッサンゲツ</t>
    </rPh>
    <rPh sb="87" eb="89">
      <t>ケッサン</t>
    </rPh>
    <rPh sb="89" eb="91">
      <t>カンケイ</t>
    </rPh>
    <rPh sb="91" eb="93">
      <t>ショルイ</t>
    </rPh>
    <rPh sb="93" eb="95">
      <t>テイシュツ</t>
    </rPh>
    <rPh sb="95" eb="98">
      <t>ネンガッピ</t>
    </rPh>
    <rPh sb="101" eb="103">
      <t>ヤクイン</t>
    </rPh>
    <rPh sb="103" eb="105">
      <t>ヘンコウ</t>
    </rPh>
    <rPh sb="105" eb="106">
      <t>トドケ</t>
    </rPh>
    <rPh sb="106" eb="108">
      <t>テイシュツ</t>
    </rPh>
    <rPh sb="108" eb="111">
      <t>ネンガッピ</t>
    </rPh>
    <rPh sb="114" eb="116">
      <t>テイカン</t>
    </rPh>
    <rPh sb="116" eb="118">
      <t>ヘンコウ</t>
    </rPh>
    <rPh sb="118" eb="120">
      <t>ニンカ</t>
    </rPh>
    <rPh sb="120" eb="123">
      <t>ネンガッピ</t>
    </rPh>
    <rPh sb="126" eb="128">
      <t>ビコウ</t>
    </rPh>
    <rPh sb="131" eb="135">
      <t>メイボサクジョ</t>
    </rPh>
    <phoneticPr fontId="1"/>
  </si>
  <si>
    <t>1事業者名、2代表者氏名、3取組名、4補助金額、5電話番号、6住所、7メールアドレス</t>
    <rPh sb="1" eb="4">
      <t>ジギョウシャ</t>
    </rPh>
    <rPh sb="4" eb="5">
      <t>メイ</t>
    </rPh>
    <rPh sb="7" eb="10">
      <t>ダイヒョウシャ</t>
    </rPh>
    <rPh sb="10" eb="12">
      <t>シメイ</t>
    </rPh>
    <rPh sb="14" eb="16">
      <t>トリクミ</t>
    </rPh>
    <rPh sb="16" eb="17">
      <t>メイ</t>
    </rPh>
    <rPh sb="19" eb="21">
      <t>ホジョ</t>
    </rPh>
    <rPh sb="21" eb="23">
      <t>キンガク</t>
    </rPh>
    <rPh sb="25" eb="27">
      <t>デンワ</t>
    </rPh>
    <rPh sb="27" eb="29">
      <t>バンゴウ</t>
    </rPh>
    <rPh sb="31" eb="33">
      <t>ジュウショ</t>
    </rPh>
    <phoneticPr fontId="1"/>
  </si>
  <si>
    <t>受付番号、承認番号、申請事業者名、経営革新計画のテーマ、電話番号、所在地、代表者職名、代表者名、資本金、既存事業、事業者担当者名、メールアドレス、従業員数、売上高、業種、申請日、承認日、新事業活動の類型、策定指導員、支援機関、計画期間、付加価値額目標伸び率、給与支給総額伸び率、経営革新計画の内容</t>
    <rPh sb="0" eb="2">
      <t>ウケツケ</t>
    </rPh>
    <rPh sb="2" eb="4">
      <t>バンゴウ</t>
    </rPh>
    <rPh sb="5" eb="7">
      <t>ショウニン</t>
    </rPh>
    <rPh sb="7" eb="9">
      <t>バンゴウ</t>
    </rPh>
    <rPh sb="10" eb="15">
      <t>シンセイジギョウシャ</t>
    </rPh>
    <rPh sb="15" eb="16">
      <t>メイ</t>
    </rPh>
    <rPh sb="17" eb="21">
      <t>ケイエイカクシン</t>
    </rPh>
    <rPh sb="21" eb="23">
      <t>ケイカク</t>
    </rPh>
    <rPh sb="28" eb="30">
      <t>デンワ</t>
    </rPh>
    <rPh sb="30" eb="32">
      <t>バンゴウ</t>
    </rPh>
    <rPh sb="33" eb="36">
      <t>ショザイチ</t>
    </rPh>
    <rPh sb="37" eb="40">
      <t>ダイヒョウシャ</t>
    </rPh>
    <rPh sb="40" eb="42">
      <t>ショクメイ</t>
    </rPh>
    <rPh sb="43" eb="46">
      <t>ダイヒョウシャ</t>
    </rPh>
    <rPh sb="46" eb="47">
      <t>メイ</t>
    </rPh>
    <rPh sb="48" eb="51">
      <t>シホンキン</t>
    </rPh>
    <rPh sb="52" eb="56">
      <t>キゾンジギョウ</t>
    </rPh>
    <rPh sb="57" eb="60">
      <t>ジギョウシャ</t>
    </rPh>
    <rPh sb="60" eb="63">
      <t>タントウシャ</t>
    </rPh>
    <rPh sb="63" eb="64">
      <t>メイ</t>
    </rPh>
    <rPh sb="73" eb="77">
      <t>ジュウギョウインスウ</t>
    </rPh>
    <rPh sb="78" eb="81">
      <t>ウリアゲダカ</t>
    </rPh>
    <rPh sb="82" eb="84">
      <t>ギョウシュ</t>
    </rPh>
    <rPh sb="85" eb="88">
      <t>シンセイビ</t>
    </rPh>
    <rPh sb="89" eb="92">
      <t>ショウニンビ</t>
    </rPh>
    <rPh sb="93" eb="96">
      <t>シンジギョウ</t>
    </rPh>
    <rPh sb="96" eb="98">
      <t>カツドウ</t>
    </rPh>
    <rPh sb="99" eb="101">
      <t>ルイケイ</t>
    </rPh>
    <rPh sb="102" eb="107">
      <t>サクテイシドウイン</t>
    </rPh>
    <rPh sb="108" eb="110">
      <t>シエン</t>
    </rPh>
    <rPh sb="110" eb="112">
      <t>キカン</t>
    </rPh>
    <rPh sb="113" eb="115">
      <t>ケイカク</t>
    </rPh>
    <rPh sb="115" eb="117">
      <t>キカン</t>
    </rPh>
    <rPh sb="118" eb="123">
      <t>フカカチガク</t>
    </rPh>
    <rPh sb="123" eb="125">
      <t>モクヒョウ</t>
    </rPh>
    <rPh sb="125" eb="126">
      <t>ノ</t>
    </rPh>
    <rPh sb="127" eb="128">
      <t>リツ</t>
    </rPh>
    <rPh sb="129" eb="135">
      <t>キュウヨシキュウソウガク</t>
    </rPh>
    <rPh sb="135" eb="136">
      <t>ノ</t>
    </rPh>
    <rPh sb="137" eb="138">
      <t>リツ</t>
    </rPh>
    <rPh sb="139" eb="143">
      <t>ケイエイカクシン</t>
    </rPh>
    <rPh sb="143" eb="145">
      <t>ケイカク</t>
    </rPh>
    <rPh sb="146" eb="148">
      <t>ナイヨウ</t>
    </rPh>
    <phoneticPr fontId="1"/>
  </si>
  <si>
    <t>相談・指導年月日、事業所名、氏名、住所、電話番号</t>
    <rPh sb="0" eb="2">
      <t>ソウダン</t>
    </rPh>
    <rPh sb="3" eb="5">
      <t>シドウ</t>
    </rPh>
    <rPh sb="5" eb="8">
      <t>ネンガッピ</t>
    </rPh>
    <rPh sb="9" eb="12">
      <t>ジギョウショ</t>
    </rPh>
    <rPh sb="12" eb="13">
      <t>メイ</t>
    </rPh>
    <rPh sb="13" eb="14">
      <t>シャメイ</t>
    </rPh>
    <rPh sb="14" eb="16">
      <t>シメイ</t>
    </rPh>
    <rPh sb="17" eb="19">
      <t>ジュウショ</t>
    </rPh>
    <rPh sb="20" eb="22">
      <t>デンワ</t>
    </rPh>
    <rPh sb="22" eb="24">
      <t>バンゴウ</t>
    </rPh>
    <phoneticPr fontId="1"/>
  </si>
  <si>
    <t>依頼年月日、依頼試験名、事業所名、氏名、住所、電話番号</t>
    <rPh sb="0" eb="2">
      <t>イライ</t>
    </rPh>
    <rPh sb="2" eb="5">
      <t>ネンガッピ</t>
    </rPh>
    <rPh sb="6" eb="8">
      <t>イライ</t>
    </rPh>
    <rPh sb="8" eb="10">
      <t>シケン</t>
    </rPh>
    <rPh sb="10" eb="11">
      <t>メイ</t>
    </rPh>
    <rPh sb="12" eb="15">
      <t>ジギョウショ</t>
    </rPh>
    <rPh sb="15" eb="16">
      <t>メイ</t>
    </rPh>
    <rPh sb="16" eb="17">
      <t>シャメイ</t>
    </rPh>
    <rPh sb="17" eb="19">
      <t>シメイ</t>
    </rPh>
    <rPh sb="20" eb="22">
      <t>ジュウショ</t>
    </rPh>
    <rPh sb="23" eb="25">
      <t>デンワ</t>
    </rPh>
    <rPh sb="25" eb="27">
      <t>バンゴウ</t>
    </rPh>
    <phoneticPr fontId="1"/>
  </si>
  <si>
    <t>使用年月日、使用設備、事業所名、氏名、住所、電話番号</t>
    <rPh sb="0" eb="2">
      <t>シヨウ</t>
    </rPh>
    <rPh sb="2" eb="5">
      <t>ネンガッピ</t>
    </rPh>
    <rPh sb="6" eb="8">
      <t>シヨウ</t>
    </rPh>
    <rPh sb="8" eb="10">
      <t>セツビ</t>
    </rPh>
    <rPh sb="11" eb="14">
      <t>ジギョウショ</t>
    </rPh>
    <rPh sb="14" eb="15">
      <t>メイ</t>
    </rPh>
    <rPh sb="15" eb="16">
      <t>シャメイ</t>
    </rPh>
    <rPh sb="16" eb="18">
      <t>シメイ</t>
    </rPh>
    <rPh sb="19" eb="21">
      <t>ジュウショ</t>
    </rPh>
    <rPh sb="22" eb="24">
      <t>デンワ</t>
    </rPh>
    <rPh sb="24" eb="26">
      <t>バンゴウ</t>
    </rPh>
    <phoneticPr fontId="1"/>
  </si>
  <si>
    <t>技術講習会</t>
    <rPh sb="2" eb="4">
      <t>コウシュウ</t>
    </rPh>
    <rPh sb="4" eb="5">
      <t>カイ</t>
    </rPh>
    <phoneticPr fontId="1"/>
  </si>
  <si>
    <t>氏名、住所、電話番号、メールアドレス、勤務先・通学先等、役職（地位）</t>
    <rPh sb="0" eb="2">
      <t>シメイ</t>
    </rPh>
    <rPh sb="3" eb="5">
      <t>ジュウショ</t>
    </rPh>
    <rPh sb="6" eb="8">
      <t>デンワ</t>
    </rPh>
    <rPh sb="8" eb="10">
      <t>バンゴウ</t>
    </rPh>
    <rPh sb="19" eb="22">
      <t>キンムサキ</t>
    </rPh>
    <rPh sb="23" eb="26">
      <t>ツウガクサキ</t>
    </rPh>
    <rPh sb="26" eb="27">
      <t>トウ</t>
    </rPh>
    <rPh sb="28" eb="30">
      <t>ヤクショク</t>
    </rPh>
    <rPh sb="31" eb="33">
      <t>チイ</t>
    </rPh>
    <phoneticPr fontId="1"/>
  </si>
  <si>
    <t>１業務管理者合格証番号、２業務管理者合格証年月日、３試験回、４試験当時の知事名、５氏名、６ふりがな、７生年月日</t>
    <rPh sb="1" eb="3">
      <t>ギョウム</t>
    </rPh>
    <rPh sb="3" eb="6">
      <t>カンリシャ</t>
    </rPh>
    <rPh sb="6" eb="8">
      <t>ゴウカク</t>
    </rPh>
    <rPh sb="8" eb="9">
      <t>ショウ</t>
    </rPh>
    <rPh sb="9" eb="11">
      <t>バンゴウ</t>
    </rPh>
    <rPh sb="13" eb="15">
      <t>ギョウム</t>
    </rPh>
    <rPh sb="15" eb="18">
      <t>カンリシャ</t>
    </rPh>
    <rPh sb="18" eb="20">
      <t>ゴウカク</t>
    </rPh>
    <rPh sb="20" eb="21">
      <t>ショウ</t>
    </rPh>
    <rPh sb="21" eb="24">
      <t>ネンガッピ</t>
    </rPh>
    <rPh sb="26" eb="28">
      <t>シケン</t>
    </rPh>
    <rPh sb="28" eb="29">
      <t>カイ</t>
    </rPh>
    <rPh sb="31" eb="33">
      <t>シケン</t>
    </rPh>
    <rPh sb="33" eb="35">
      <t>トウジ</t>
    </rPh>
    <rPh sb="36" eb="38">
      <t>チジ</t>
    </rPh>
    <rPh sb="38" eb="39">
      <t>メイ</t>
    </rPh>
    <rPh sb="41" eb="43">
      <t>シメイ</t>
    </rPh>
    <rPh sb="51" eb="55">
      <t>セイネンガッピ</t>
    </rPh>
    <phoneticPr fontId="1"/>
  </si>
  <si>
    <t>１業務主任者合格証番号、２業務主任者合格証年月日、３試験回、４試験当時の知事名、５氏名、６ふりがな、７生年月日</t>
    <rPh sb="1" eb="3">
      <t>ギョウム</t>
    </rPh>
    <rPh sb="3" eb="6">
      <t>シュニンシャ</t>
    </rPh>
    <rPh sb="6" eb="8">
      <t>ゴウカク</t>
    </rPh>
    <rPh sb="8" eb="9">
      <t>ショウ</t>
    </rPh>
    <rPh sb="9" eb="11">
      <t>バンゴウ</t>
    </rPh>
    <rPh sb="13" eb="15">
      <t>ギョウム</t>
    </rPh>
    <rPh sb="15" eb="18">
      <t>シュニンシャ</t>
    </rPh>
    <rPh sb="18" eb="20">
      <t>ゴウカク</t>
    </rPh>
    <rPh sb="20" eb="21">
      <t>ショウ</t>
    </rPh>
    <rPh sb="21" eb="24">
      <t>ネンガッピ</t>
    </rPh>
    <rPh sb="26" eb="28">
      <t>シケン</t>
    </rPh>
    <rPh sb="28" eb="29">
      <t>カイ</t>
    </rPh>
    <rPh sb="31" eb="33">
      <t>シケン</t>
    </rPh>
    <rPh sb="33" eb="35">
      <t>トウジ</t>
    </rPh>
    <rPh sb="36" eb="38">
      <t>チジ</t>
    </rPh>
    <rPh sb="38" eb="39">
      <t>メイ</t>
    </rPh>
    <rPh sb="41" eb="43">
      <t>シメイ</t>
    </rPh>
    <rPh sb="51" eb="55">
      <t>セイネンガッピ</t>
    </rPh>
    <phoneticPr fontId="1"/>
  </si>
  <si>
    <t>1免状、2種類、3区分、4交付番号、5氏名、6カナ、7生年月日</t>
    <rPh sb="1" eb="3">
      <t>メンジョウ</t>
    </rPh>
    <rPh sb="5" eb="7">
      <t>シュルイ</t>
    </rPh>
    <rPh sb="9" eb="11">
      <t>クブン</t>
    </rPh>
    <rPh sb="13" eb="17">
      <t>コウフバンゴウ</t>
    </rPh>
    <rPh sb="19" eb="21">
      <t>シメイ</t>
    </rPh>
    <rPh sb="27" eb="31">
      <t>セイネンガッピ</t>
    </rPh>
    <phoneticPr fontId="1"/>
  </si>
  <si>
    <t>1免状、2種類、3区分、4交付番号、5氏名、6カナ、7生年月日、8第1種電気工事士の住所（電気工事台帳）
9受験番号、10カナ、11氏名、12外国人名（カナ）、13外国人名、14生年月日、15性別、16郵便番号、17住所、18電話番号、19筆記受験番号、20合格番号（合格者リスト）</t>
    <rPh sb="1" eb="3">
      <t>メンジョウ</t>
    </rPh>
    <rPh sb="5" eb="7">
      <t>シュルイ</t>
    </rPh>
    <rPh sb="9" eb="11">
      <t>クブン</t>
    </rPh>
    <rPh sb="13" eb="17">
      <t>コウフバンゴウ</t>
    </rPh>
    <rPh sb="19" eb="21">
      <t>シメイ</t>
    </rPh>
    <rPh sb="27" eb="31">
      <t>セイネンガッピ</t>
    </rPh>
    <rPh sb="33" eb="34">
      <t>ダイ</t>
    </rPh>
    <rPh sb="35" eb="36">
      <t>シュ</t>
    </rPh>
    <rPh sb="36" eb="41">
      <t>デンキコウジシ</t>
    </rPh>
    <rPh sb="42" eb="44">
      <t>ジュウショ</t>
    </rPh>
    <rPh sb="45" eb="51">
      <t>デンキコウジダイチョウ</t>
    </rPh>
    <rPh sb="66" eb="68">
      <t>シメイ</t>
    </rPh>
    <rPh sb="108" eb="110">
      <t>ジュウショ</t>
    </rPh>
    <rPh sb="134" eb="137">
      <t>ゴウカクシャ</t>
    </rPh>
    <phoneticPr fontId="1"/>
  </si>
  <si>
    <t>1登録番号（届出番号）、2登録年月日（届出年月日）、3有効期限、4法人の名称または氏名、5住所、6法人の代表者の氏名、7電気工事の種類、8営業所の名称、9営業所の住所、10主任電気工事士の氏名、11主任電気工事士の免状の種類と番号、12行政に関する事項</t>
    <rPh sb="1" eb="5">
      <t>トウロクバンゴウ</t>
    </rPh>
    <rPh sb="6" eb="10">
      <t>トドケデバンゴウ</t>
    </rPh>
    <rPh sb="13" eb="18">
      <t>トウロクネンガッピ</t>
    </rPh>
    <rPh sb="19" eb="24">
      <t>トドケデネンガッピ</t>
    </rPh>
    <rPh sb="27" eb="31">
      <t>ユウコウキゲン</t>
    </rPh>
    <rPh sb="33" eb="35">
      <t>ホウジン</t>
    </rPh>
    <rPh sb="36" eb="38">
      <t>メイショウ</t>
    </rPh>
    <rPh sb="41" eb="43">
      <t>シメイ</t>
    </rPh>
    <rPh sb="45" eb="47">
      <t>ジュウショ</t>
    </rPh>
    <rPh sb="49" eb="51">
      <t>ホウジン</t>
    </rPh>
    <rPh sb="52" eb="55">
      <t>ダイヒョウシャ</t>
    </rPh>
    <rPh sb="56" eb="58">
      <t>シメイ</t>
    </rPh>
    <rPh sb="60" eb="64">
      <t>デンキコウジ</t>
    </rPh>
    <rPh sb="65" eb="67">
      <t>シュルイ</t>
    </rPh>
    <rPh sb="69" eb="72">
      <t>エイギョウショ</t>
    </rPh>
    <rPh sb="73" eb="75">
      <t>メイショウ</t>
    </rPh>
    <rPh sb="77" eb="80">
      <t>エイギョウショ</t>
    </rPh>
    <rPh sb="81" eb="83">
      <t>ジュウショ</t>
    </rPh>
    <rPh sb="118" eb="120">
      <t>ギョウセイ</t>
    </rPh>
    <rPh sb="121" eb="122">
      <t>カン</t>
    </rPh>
    <rPh sb="124" eb="126">
      <t>ジコウ</t>
    </rPh>
    <phoneticPr fontId="1"/>
  </si>
  <si>
    <t>1本社名、2郵便番号、3本社所在地、4代表者名、5電話番号、6事業所名、7事業所所在地、8法定責任者区分、9氏名、10免状の種類、11番号</t>
    <rPh sb="1" eb="4">
      <t>ホンシャメイ</t>
    </rPh>
    <rPh sb="6" eb="10">
      <t>ユウビンバンゴウ</t>
    </rPh>
    <rPh sb="12" eb="14">
      <t>ホンシャ</t>
    </rPh>
    <rPh sb="14" eb="17">
      <t>ショザイチ</t>
    </rPh>
    <rPh sb="19" eb="23">
      <t>ダイヒョウシャメイ</t>
    </rPh>
    <rPh sb="25" eb="29">
      <t>デンワバンゴウ</t>
    </rPh>
    <rPh sb="31" eb="35">
      <t>ジギョウショメイ</t>
    </rPh>
    <rPh sb="37" eb="40">
      <t>ジギョウショ</t>
    </rPh>
    <rPh sb="40" eb="43">
      <t>ショザイチ</t>
    </rPh>
    <rPh sb="45" eb="52">
      <t>ホウテイセキニンシャクブン</t>
    </rPh>
    <rPh sb="54" eb="56">
      <t>シメイ</t>
    </rPh>
    <rPh sb="59" eb="61">
      <t>メンジョウ</t>
    </rPh>
    <rPh sb="62" eb="64">
      <t>シュルイ</t>
    </rPh>
    <rPh sb="67" eb="69">
      <t>バンゴウ</t>
    </rPh>
    <phoneticPr fontId="1"/>
  </si>
  <si>
    <t>商工部観光政策課</t>
    <rPh sb="3" eb="5">
      <t>カンコウ</t>
    </rPh>
    <rPh sb="5" eb="7">
      <t>セイサク</t>
    </rPh>
    <phoneticPr fontId="1"/>
  </si>
  <si>
    <t>（092）643-3456</t>
    <phoneticPr fontId="1"/>
  </si>
  <si>
    <t>ふくおか電子申請サービス 簡易申請（インバウンド協力店登録申請）</t>
    <phoneticPr fontId="1"/>
  </si>
  <si>
    <t>氏名、電話番号、メールアドレス、住所</t>
  </si>
  <si>
    <t>１．森林の面積、２．ha当たりの材積、３．総材積、４．ha当たりの成長量、５．総成長量、６．所有者氏名（漢字、カナ）、７．所有者住所（市町村・大字のみ）、８．森林の種類、９．林種、10．施業方法、11．層区分、12．樹種、13．更新年度、14．林齢、15．齢級、16．樹種特性、17．品種、18．樹冠疎密度、19．伐採方法、20．更新方法、21．等級、22．前況種類、23．搬出方法を特定する森林、24．公益的機能別施業森林（施業方法等）、25．保健機能森林、26．ゾーニング（公益的機能別施業森林区分）、27．森林の機能、28．立地条件（傾斜）、29．立地条件（標高）、30．立地条件（土壌）、31.立地条件（地質）、32．林道からの距離、33．都市計画区域、34．農振地域区域、35．主要ダム、36．国土調査、37．所有規模、38．森林所有者の在村不在村、39．森林施業計画、40．土地台帳、41．森林の所在、42．森林施業履歴（年度、種類）、43．森林認証の種類、44．所有形態</t>
    <rPh sb="2" eb="4">
      <t>シンリン</t>
    </rPh>
    <rPh sb="5" eb="7">
      <t>メンセキ</t>
    </rPh>
    <rPh sb="12" eb="13">
      <t>ア</t>
    </rPh>
    <rPh sb="16" eb="18">
      <t>ザイセキ</t>
    </rPh>
    <rPh sb="21" eb="24">
      <t>ソウザイセキ</t>
    </rPh>
    <rPh sb="33" eb="36">
      <t>セイチョウリョウ</t>
    </rPh>
    <rPh sb="61" eb="63">
      <t>ショユウ</t>
    </rPh>
    <rPh sb="63" eb="64">
      <t>シャ</t>
    </rPh>
    <rPh sb="64" eb="66">
      <t>ジュウショ</t>
    </rPh>
    <rPh sb="67" eb="70">
      <t>シチョウソン</t>
    </rPh>
    <rPh sb="71" eb="73">
      <t>オオアザ</t>
    </rPh>
    <rPh sb="114" eb="118">
      <t>コウシンネンド</t>
    </rPh>
    <rPh sb="122" eb="124">
      <t>リンレイ</t>
    </rPh>
    <rPh sb="128" eb="130">
      <t>レイキュウ</t>
    </rPh>
    <rPh sb="328" eb="330">
      <t>クイキ</t>
    </rPh>
    <rPh sb="338" eb="340">
      <t>クイキ</t>
    </rPh>
    <rPh sb="417" eb="419">
      <t>ネンド</t>
    </rPh>
    <phoneticPr fontId="1"/>
  </si>
  <si>
    <t>１台帳番号、２保安林の所在場所、３森林所有者の住所・氏名、４当該保安林に関する登記済の権利、５申請者の住所・氏名、６指定の目的、７面積、８指定手続きの経過、９指定時の現況、１０指定事由、１１指定施業要件の内容及び施業等の沿革、１２他法令との関係、１３保安施設地区台帳整理番号、１４伐採種、１５備考（国調情報、地目等）、１６調査地図</t>
    <rPh sb="1" eb="3">
      <t>ダイチョウ</t>
    </rPh>
    <rPh sb="3" eb="5">
      <t>バンゴウ</t>
    </rPh>
    <rPh sb="17" eb="19">
      <t>シンリン</t>
    </rPh>
    <rPh sb="19" eb="22">
      <t>ショユウシャ</t>
    </rPh>
    <rPh sb="23" eb="25">
      <t>ジュウショ</t>
    </rPh>
    <rPh sb="26" eb="28">
      <t>シメイ</t>
    </rPh>
    <rPh sb="30" eb="32">
      <t>トウガイ</t>
    </rPh>
    <rPh sb="32" eb="35">
      <t>ホアンリン</t>
    </rPh>
    <rPh sb="36" eb="37">
      <t>カン</t>
    </rPh>
    <rPh sb="39" eb="41">
      <t>トウキ</t>
    </rPh>
    <rPh sb="41" eb="42">
      <t>ズ</t>
    </rPh>
    <rPh sb="43" eb="45">
      <t>ケンリ</t>
    </rPh>
    <rPh sb="47" eb="50">
      <t>シンセイシャ</t>
    </rPh>
    <rPh sb="51" eb="53">
      <t>ジュウショ</t>
    </rPh>
    <rPh sb="54" eb="56">
      <t>シメイ</t>
    </rPh>
    <rPh sb="140" eb="142">
      <t>バッサイ</t>
    </rPh>
    <rPh sb="142" eb="143">
      <t>シュ</t>
    </rPh>
    <rPh sb="146" eb="148">
      <t>ビコウ</t>
    </rPh>
    <rPh sb="149" eb="151">
      <t>コクチョウ</t>
    </rPh>
    <rPh sb="151" eb="153">
      <t>ジョウホウ</t>
    </rPh>
    <rPh sb="154" eb="156">
      <t>チモク</t>
    </rPh>
    <rPh sb="156" eb="157">
      <t>トウ</t>
    </rPh>
    <rPh sb="161" eb="163">
      <t>チョウサ</t>
    </rPh>
    <rPh sb="163" eb="165">
      <t>チズ</t>
    </rPh>
    <phoneticPr fontId="1"/>
  </si>
  <si>
    <t>1氏名、2住所、3電話番号、４農薬の販売所、５農薬の販売開始年月日、６業務区分、７販売農薬の種類、８販売地域、９農薬取扱担当者氏名、１０主な仕入先又は卸売先、１１販売所所在地</t>
    <rPh sb="1" eb="3">
      <t>シメイ</t>
    </rPh>
    <rPh sb="5" eb="7">
      <t>ジュウショ</t>
    </rPh>
    <rPh sb="9" eb="11">
      <t>デンワ</t>
    </rPh>
    <rPh sb="11" eb="13">
      <t>バンゴウ</t>
    </rPh>
    <rPh sb="15" eb="17">
      <t>ノウヤク</t>
    </rPh>
    <rPh sb="18" eb="21">
      <t>ハンバイショ</t>
    </rPh>
    <rPh sb="23" eb="25">
      <t>ノウヤク</t>
    </rPh>
    <rPh sb="26" eb="28">
      <t>ハンバイ</t>
    </rPh>
    <rPh sb="28" eb="30">
      <t>カイシ</t>
    </rPh>
    <rPh sb="30" eb="33">
      <t>ネンガッピ</t>
    </rPh>
    <rPh sb="35" eb="39">
      <t>ギョウムクブン</t>
    </rPh>
    <rPh sb="41" eb="45">
      <t>ハンバイノウヤク</t>
    </rPh>
    <rPh sb="46" eb="48">
      <t>シュルイ</t>
    </rPh>
    <rPh sb="50" eb="52">
      <t>ハンバイ</t>
    </rPh>
    <rPh sb="52" eb="54">
      <t>チイキ</t>
    </rPh>
    <rPh sb="56" eb="58">
      <t>ノウヤク</t>
    </rPh>
    <rPh sb="58" eb="60">
      <t>トリアツカイ</t>
    </rPh>
    <rPh sb="60" eb="63">
      <t>タントウシャ</t>
    </rPh>
    <rPh sb="63" eb="65">
      <t>シメイ</t>
    </rPh>
    <rPh sb="68" eb="69">
      <t>オモ</t>
    </rPh>
    <rPh sb="70" eb="72">
      <t>シイ</t>
    </rPh>
    <rPh sb="72" eb="73">
      <t>サキ</t>
    </rPh>
    <rPh sb="73" eb="74">
      <t>マタ</t>
    </rPh>
    <rPh sb="75" eb="77">
      <t>オロシウリ</t>
    </rPh>
    <rPh sb="77" eb="78">
      <t>サキ</t>
    </rPh>
    <rPh sb="81" eb="84">
      <t>ハンバイショ</t>
    </rPh>
    <rPh sb="84" eb="87">
      <t>ショザイチ</t>
    </rPh>
    <phoneticPr fontId="1"/>
  </si>
  <si>
    <t>一連番号、事務所名、申請書受付番号、受付年月日、市町村名、適用法令、申請地の所在地、申請地の大字、申請地筆数、申請者住所、申請者法人名、申請者氏名又は法人代表者役職・氏名、申請者（譲受人）職業、転用目的、権利、一時転用の有無、一時転用の始期・終期、申請面積、他法・その他、許可番号、申請取下年月日、不許可年月日、完了予定年月日、完了年月日、許可後の処理状況、地域整備法、土地利用計画、備考、申請年月日、農業委員会受付年月日、農業委員会付議年月日、農業委員会の意見、現地調査年月日、現地調査参加者、調査時の特記事項、事前審議会年月日、常任会議員会議年月日、諮問結果、土地改良事業区受益地、改良区意見、都市計画区域、農振区域、転用に伴う農振除外、転用に伴う農振除外年月日、一時転用の期間、事業または施設の概要、建ペイ率、道水路の廃止、位置、集団性、公共投資、農地区分、農地区分の該当規定、農地区分の判断理由、農用地・甲種・1種の例外規定、農用地・甲種・1種の例外規定の内容、必要資金、自己資金、借入金、その他資金計画、都市計画法、その他の他法、給水計画、雨水排水計画、汚水処理、生活雑排水処理、被害防除、水利同意、始末書、その他事項、総合意見、諮問番号、諮問様式、参考事項（諮問用）、その他（諮問用）</t>
    <rPh sb="0" eb="4">
      <t>イチレンバンゴウ</t>
    </rPh>
    <rPh sb="5" eb="9">
      <t>ジムショメイ</t>
    </rPh>
    <rPh sb="10" eb="13">
      <t>シンセイショ</t>
    </rPh>
    <rPh sb="13" eb="15">
      <t>ウケツケ</t>
    </rPh>
    <rPh sb="15" eb="17">
      <t>バンゴウ</t>
    </rPh>
    <rPh sb="18" eb="23">
      <t>ウケツケネンガッピ</t>
    </rPh>
    <rPh sb="24" eb="28">
      <t>シチョウソンメイ</t>
    </rPh>
    <rPh sb="29" eb="33">
      <t>テキヨウホウレイ</t>
    </rPh>
    <rPh sb="34" eb="37">
      <t>シンセイチ</t>
    </rPh>
    <rPh sb="38" eb="41">
      <t>ショザイチ</t>
    </rPh>
    <rPh sb="42" eb="45">
      <t>シンセイチ</t>
    </rPh>
    <rPh sb="46" eb="48">
      <t>オオアザ</t>
    </rPh>
    <rPh sb="49" eb="52">
      <t>シンセイチ</t>
    </rPh>
    <rPh sb="52" eb="53">
      <t>ヒツ</t>
    </rPh>
    <rPh sb="53" eb="54">
      <t>スウ</t>
    </rPh>
    <rPh sb="55" eb="58">
      <t>シンセイシャ</t>
    </rPh>
    <rPh sb="58" eb="60">
      <t>ジュウショ</t>
    </rPh>
    <rPh sb="61" eb="64">
      <t>シンセイシャ</t>
    </rPh>
    <rPh sb="64" eb="67">
      <t>ホウジンメイ</t>
    </rPh>
    <rPh sb="68" eb="71">
      <t>シンセイシャ</t>
    </rPh>
    <rPh sb="71" eb="73">
      <t>シメイ</t>
    </rPh>
    <rPh sb="73" eb="74">
      <t>マタ</t>
    </rPh>
    <rPh sb="75" eb="77">
      <t>ホウジン</t>
    </rPh>
    <rPh sb="77" eb="80">
      <t>ダイヒョウシャ</t>
    </rPh>
    <rPh sb="80" eb="82">
      <t>ヤクショク</t>
    </rPh>
    <rPh sb="83" eb="85">
      <t>シメイ</t>
    </rPh>
    <rPh sb="86" eb="89">
      <t>シンセイシャ</t>
    </rPh>
    <rPh sb="90" eb="93">
      <t>ユズリウケニン</t>
    </rPh>
    <rPh sb="94" eb="96">
      <t>ショクギョウ</t>
    </rPh>
    <rPh sb="97" eb="101">
      <t>テンヨウモクテキ</t>
    </rPh>
    <rPh sb="102" eb="104">
      <t>ケンリ</t>
    </rPh>
    <rPh sb="105" eb="109">
      <t>イチジテンヨウ</t>
    </rPh>
    <rPh sb="110" eb="112">
      <t>ウム</t>
    </rPh>
    <rPh sb="113" eb="117">
      <t>イチジテンヨウ</t>
    </rPh>
    <rPh sb="118" eb="120">
      <t>シキ</t>
    </rPh>
    <rPh sb="121" eb="123">
      <t>シュウキ</t>
    </rPh>
    <rPh sb="124" eb="128">
      <t>シンセイメンセキ</t>
    </rPh>
    <rPh sb="129" eb="131">
      <t>タホウ</t>
    </rPh>
    <rPh sb="134" eb="135">
      <t>タ</t>
    </rPh>
    <rPh sb="136" eb="140">
      <t>キョカバンゴウ</t>
    </rPh>
    <rPh sb="141" eb="143">
      <t>シンセイ</t>
    </rPh>
    <rPh sb="143" eb="144">
      <t>ト</t>
    </rPh>
    <rPh sb="144" eb="145">
      <t>サ</t>
    </rPh>
    <rPh sb="145" eb="148">
      <t>ネンガッピ</t>
    </rPh>
    <rPh sb="149" eb="152">
      <t>フキョカ</t>
    </rPh>
    <rPh sb="152" eb="155">
      <t>ネンガッピ</t>
    </rPh>
    <rPh sb="156" eb="158">
      <t>カンリョウ</t>
    </rPh>
    <rPh sb="158" eb="160">
      <t>ヨテイ</t>
    </rPh>
    <rPh sb="160" eb="163">
      <t>ネンガッピ</t>
    </rPh>
    <rPh sb="164" eb="166">
      <t>カンリョウ</t>
    </rPh>
    <rPh sb="166" eb="169">
      <t>ネンガッピ</t>
    </rPh>
    <rPh sb="170" eb="172">
      <t>キョカ</t>
    </rPh>
    <rPh sb="172" eb="173">
      <t>ゴ</t>
    </rPh>
    <rPh sb="174" eb="176">
      <t>ショリ</t>
    </rPh>
    <rPh sb="176" eb="178">
      <t>ジョウキョウ</t>
    </rPh>
    <rPh sb="179" eb="184">
      <t>チイキセイビホウ</t>
    </rPh>
    <rPh sb="185" eb="191">
      <t>トチリヨウケイカク</t>
    </rPh>
    <rPh sb="192" eb="194">
      <t>ビコウ</t>
    </rPh>
    <rPh sb="195" eb="200">
      <t>シンセイネンガッピ</t>
    </rPh>
    <rPh sb="201" eb="206">
      <t>ノウギョウイインカイ</t>
    </rPh>
    <rPh sb="206" eb="208">
      <t>ウケツケ</t>
    </rPh>
    <rPh sb="208" eb="211">
      <t>ネンガッピ</t>
    </rPh>
    <rPh sb="212" eb="217">
      <t>ノウギョウイインカイ</t>
    </rPh>
    <rPh sb="217" eb="219">
      <t>フギ</t>
    </rPh>
    <rPh sb="219" eb="222">
      <t>ネンガッピ</t>
    </rPh>
    <rPh sb="223" eb="228">
      <t>ノウギョウイインカイ</t>
    </rPh>
    <rPh sb="229" eb="231">
      <t>イケン</t>
    </rPh>
    <rPh sb="232" eb="236">
      <t>ゲンチチョウサ</t>
    </rPh>
    <rPh sb="236" eb="239">
      <t>ネンガッピ</t>
    </rPh>
    <rPh sb="240" eb="244">
      <t>ゲンチチョウサ</t>
    </rPh>
    <rPh sb="244" eb="247">
      <t>サンカシャ</t>
    </rPh>
    <rPh sb="248" eb="251">
      <t>チョウサジ</t>
    </rPh>
    <rPh sb="252" eb="256">
      <t>トッキジコウ</t>
    </rPh>
    <rPh sb="257" eb="262">
      <t>ジゼンシンギカイ</t>
    </rPh>
    <rPh sb="262" eb="265">
      <t>ネンガッピ</t>
    </rPh>
    <rPh sb="266" eb="270">
      <t>ジョウニンカイギ</t>
    </rPh>
    <rPh sb="270" eb="271">
      <t>イン</t>
    </rPh>
    <rPh sb="271" eb="273">
      <t>カイギ</t>
    </rPh>
    <rPh sb="273" eb="276">
      <t>ネンガッピ</t>
    </rPh>
    <rPh sb="277" eb="279">
      <t>シモン</t>
    </rPh>
    <rPh sb="279" eb="281">
      <t>ケッカ</t>
    </rPh>
    <rPh sb="282" eb="289">
      <t>トチカイリョウジギョウク</t>
    </rPh>
    <rPh sb="289" eb="291">
      <t>ジュエキ</t>
    </rPh>
    <rPh sb="291" eb="292">
      <t>チ</t>
    </rPh>
    <rPh sb="293" eb="298">
      <t>カイリョウクイケン</t>
    </rPh>
    <rPh sb="299" eb="305">
      <t>トシケイカククイキ</t>
    </rPh>
    <rPh sb="306" eb="310">
      <t>ノウシンクイキ</t>
    </rPh>
    <rPh sb="311" eb="313">
      <t>テンヨウ</t>
    </rPh>
    <rPh sb="314" eb="315">
      <t>トモナ</t>
    </rPh>
    <phoneticPr fontId="1"/>
  </si>
  <si>
    <t>1氏名（貸し手）、2住所（貸し手）、3対象農地の所在、4台帳地目、5現況地目、6対象農地面積、7貸付時期、8氏名（借り手）</t>
    <rPh sb="1" eb="3">
      <t>シメイ</t>
    </rPh>
    <rPh sb="4" eb="5">
      <t>カ</t>
    </rPh>
    <rPh sb="6" eb="7">
      <t>テ</t>
    </rPh>
    <rPh sb="10" eb="12">
      <t>ジュウショ</t>
    </rPh>
    <rPh sb="13" eb="14">
      <t>カ</t>
    </rPh>
    <rPh sb="19" eb="21">
      <t>タイショウ</t>
    </rPh>
    <rPh sb="21" eb="23">
      <t>ノウチ</t>
    </rPh>
    <rPh sb="24" eb="26">
      <t>ショザイ</t>
    </rPh>
    <rPh sb="28" eb="30">
      <t>ダイチョウ</t>
    </rPh>
    <rPh sb="34" eb="36">
      <t>ゲンキョウ</t>
    </rPh>
    <rPh sb="40" eb="44">
      <t>タイショウノウチ</t>
    </rPh>
    <rPh sb="44" eb="46">
      <t>メンセキ</t>
    </rPh>
    <rPh sb="48" eb="50">
      <t>カシツケ</t>
    </rPh>
    <rPh sb="50" eb="52">
      <t>ジキ</t>
    </rPh>
    <rPh sb="54" eb="56">
      <t>シメイ</t>
    </rPh>
    <rPh sb="57" eb="58">
      <t>カ</t>
    </rPh>
    <rPh sb="59" eb="60">
      <t>テ</t>
    </rPh>
    <phoneticPr fontId="1"/>
  </si>
  <si>
    <t>1氏名、2生年月日・年齢、3対象農地の所在、4地目、5対象農地面積、６その他農地情報</t>
    <rPh sb="1" eb="3">
      <t>シメイ</t>
    </rPh>
    <rPh sb="5" eb="9">
      <t>セイネンガッピ</t>
    </rPh>
    <rPh sb="10" eb="12">
      <t>ネンレイ</t>
    </rPh>
    <rPh sb="37" eb="38">
      <t>ホカ</t>
    </rPh>
    <rPh sb="38" eb="42">
      <t>ノウチジョウホウ</t>
    </rPh>
    <phoneticPr fontId="1"/>
  </si>
  <si>
    <t>農林水産部経営技術支援課</t>
    <rPh sb="5" eb="7">
      <t>ケイエイ</t>
    </rPh>
    <rPh sb="7" eb="9">
      <t>ギジュツ</t>
    </rPh>
    <rPh sb="9" eb="11">
      <t>シエン</t>
    </rPh>
    <phoneticPr fontId="1"/>
  </si>
  <si>
    <t>１ 氏名、２ 住所、３ 生年月日、４ 電話番号、５ 狩猟免許取得状況、６ 犯罪の経歴</t>
    <rPh sb="2" eb="4">
      <t>シメイ</t>
    </rPh>
    <rPh sb="7" eb="9">
      <t>ジュウショ</t>
    </rPh>
    <rPh sb="12" eb="16">
      <t>セイネンガッピ</t>
    </rPh>
    <rPh sb="19" eb="23">
      <t>デンワバンゴウ</t>
    </rPh>
    <rPh sb="26" eb="30">
      <t>シュリョウメンキョ</t>
    </rPh>
    <rPh sb="30" eb="32">
      <t>シュトク</t>
    </rPh>
    <rPh sb="32" eb="34">
      <t>ジョウキョウ</t>
    </rPh>
    <rPh sb="37" eb="39">
      <t>ハンザイ</t>
    </rPh>
    <rPh sb="40" eb="42">
      <t>ケイレキ</t>
    </rPh>
    <phoneticPr fontId="1"/>
  </si>
  <si>
    <t>１氏名、２住所、３性別、４生年月日、５資格、６職歴、７家族構成等、８所得</t>
    <rPh sb="1" eb="3">
      <t>シメイ</t>
    </rPh>
    <rPh sb="5" eb="7">
      <t>ジュウショ</t>
    </rPh>
    <rPh sb="9" eb="11">
      <t>セイベツ</t>
    </rPh>
    <rPh sb="13" eb="17">
      <t>セイネンガッピ</t>
    </rPh>
    <rPh sb="19" eb="21">
      <t>シカク</t>
    </rPh>
    <rPh sb="23" eb="25">
      <t>ショクレキ</t>
    </rPh>
    <rPh sb="27" eb="29">
      <t>カゾク</t>
    </rPh>
    <rPh sb="29" eb="31">
      <t>コウセイ</t>
    </rPh>
    <rPh sb="31" eb="32">
      <t>ナド</t>
    </rPh>
    <rPh sb="34" eb="36">
      <t>ショトク</t>
    </rPh>
    <phoneticPr fontId="1"/>
  </si>
  <si>
    <t>肥料取締登録届出事務</t>
    <phoneticPr fontId="1"/>
  </si>
  <si>
    <t>１.年度　２．文書番号　３．届出内容（新規更新）　４.整理番号　５．受理年月日　６．変更年月日　７．指定名（肥料の種類）　８．（特殊）肥料の名称　９.原料　１０.郵便番号・住所　１１.氏名又は会社名　１２.代表者名　１３.電話番号　１４.生産事業場・保管施設、陸揚げ港他　１５.備考（変更の内容・理由等）　１６．有効・無効　１７．各成分の分析量　１８.生産販売兼務　１９．販売業務を行う事業場の所在地　２０.兼務の有無　２１．登録番号　２２．登録/更新手続年月日　２３．変更/書換(失効)年月日　２４．有効期間　２５．有効期限</t>
    <rPh sb="2" eb="4">
      <t>ネンド</t>
    </rPh>
    <rPh sb="7" eb="11">
      <t>ブンショバンゴウ</t>
    </rPh>
    <rPh sb="19" eb="23">
      <t>シンキコウシン</t>
    </rPh>
    <rPh sb="94" eb="95">
      <t>マタ</t>
    </rPh>
    <rPh sb="96" eb="99">
      <t>カイシャメイ</t>
    </rPh>
    <rPh sb="145" eb="147">
      <t>ナイヨウ</t>
    </rPh>
    <rPh sb="156" eb="158">
      <t>ユウコウ</t>
    </rPh>
    <rPh sb="159" eb="161">
      <t>ムコウ</t>
    </rPh>
    <rPh sb="165" eb="168">
      <t>カクセイブン</t>
    </rPh>
    <rPh sb="169" eb="172">
      <t>ブンセキリョウ</t>
    </rPh>
    <rPh sb="176" eb="178">
      <t>セイサン</t>
    </rPh>
    <rPh sb="178" eb="180">
      <t>ハンバイ</t>
    </rPh>
    <rPh sb="180" eb="182">
      <t>ケンム</t>
    </rPh>
    <rPh sb="213" eb="217">
      <t>トウロクバンゴウ</t>
    </rPh>
    <rPh sb="251" eb="253">
      <t>ユウコウ</t>
    </rPh>
    <rPh sb="253" eb="255">
      <t>キカン</t>
    </rPh>
    <rPh sb="259" eb="263">
      <t>ユウコウキゲン</t>
    </rPh>
    <phoneticPr fontId="1"/>
  </si>
  <si>
    <t>1　免許番号、2　免許交付年月日、3　本籍地、4　現住所、5　氏名、6　生年月日、7　講習開催者、8　講習会開催地、9　講習会開催日、10　修業試験合格日、11　免許に係る家畜の種類、12　免許に係る業務の別</t>
    <rPh sb="2" eb="6">
      <t>メンキョバンゴウ</t>
    </rPh>
    <rPh sb="9" eb="13">
      <t>メンキョコウフ</t>
    </rPh>
    <rPh sb="13" eb="16">
      <t>ネンガッピ</t>
    </rPh>
    <rPh sb="19" eb="22">
      <t>ホンセキチ</t>
    </rPh>
    <rPh sb="25" eb="28">
      <t>ゲンジュウショ</t>
    </rPh>
    <rPh sb="31" eb="33">
      <t>シメイ</t>
    </rPh>
    <rPh sb="36" eb="40">
      <t>セイネンガッピ</t>
    </rPh>
    <rPh sb="43" eb="45">
      <t>コウシュウ</t>
    </rPh>
    <rPh sb="45" eb="48">
      <t>カイサイシャ</t>
    </rPh>
    <rPh sb="51" eb="54">
      <t>コウシュウカイ</t>
    </rPh>
    <rPh sb="54" eb="56">
      <t>カイサイ</t>
    </rPh>
    <rPh sb="56" eb="57">
      <t>チ</t>
    </rPh>
    <rPh sb="60" eb="63">
      <t>コウシュウカイ</t>
    </rPh>
    <rPh sb="63" eb="65">
      <t>カイサイ</t>
    </rPh>
    <rPh sb="65" eb="66">
      <t>ヒ</t>
    </rPh>
    <rPh sb="70" eb="72">
      <t>シュウギョウ</t>
    </rPh>
    <rPh sb="72" eb="74">
      <t>シケン</t>
    </rPh>
    <rPh sb="74" eb="76">
      <t>ゴウカク</t>
    </rPh>
    <rPh sb="76" eb="77">
      <t>ヒ</t>
    </rPh>
    <rPh sb="81" eb="83">
      <t>メンキョ</t>
    </rPh>
    <rPh sb="84" eb="85">
      <t>カカ</t>
    </rPh>
    <rPh sb="86" eb="88">
      <t>カチク</t>
    </rPh>
    <rPh sb="89" eb="91">
      <t>シュルイ</t>
    </rPh>
    <rPh sb="95" eb="97">
      <t>メンキョ</t>
    </rPh>
    <rPh sb="98" eb="99">
      <t>カカ</t>
    </rPh>
    <rPh sb="100" eb="102">
      <t>ギョウム</t>
    </rPh>
    <rPh sb="103" eb="104">
      <t>ベツ</t>
    </rPh>
    <phoneticPr fontId="1"/>
  </si>
  <si>
    <t>1施行年度、2事業名、3工種（施設名）、4施工地の概要等、5備考（担当者等）、6事業の内容（種類・構造・施行額等）、7施設の経過（点検整備状況）</t>
    <rPh sb="1" eb="5">
      <t>セコウネンド</t>
    </rPh>
    <rPh sb="7" eb="10">
      <t>ジギョウメイ</t>
    </rPh>
    <rPh sb="12" eb="14">
      <t>コウシュ</t>
    </rPh>
    <rPh sb="15" eb="18">
      <t>シセツメイ</t>
    </rPh>
    <rPh sb="21" eb="24">
      <t>セコウチ</t>
    </rPh>
    <rPh sb="25" eb="27">
      <t>ガイヨウ</t>
    </rPh>
    <rPh sb="27" eb="28">
      <t>トウ</t>
    </rPh>
    <rPh sb="30" eb="32">
      <t>ビコウ</t>
    </rPh>
    <rPh sb="33" eb="36">
      <t>タントウシャ</t>
    </rPh>
    <rPh sb="36" eb="37">
      <t>トウ</t>
    </rPh>
    <rPh sb="40" eb="42">
      <t>ジギョウ</t>
    </rPh>
    <rPh sb="43" eb="45">
      <t>ナイヨウ</t>
    </rPh>
    <rPh sb="46" eb="48">
      <t>シュルイ</t>
    </rPh>
    <rPh sb="49" eb="51">
      <t>コウゾウ</t>
    </rPh>
    <rPh sb="52" eb="54">
      <t>シコウ</t>
    </rPh>
    <rPh sb="54" eb="55">
      <t>ガク</t>
    </rPh>
    <rPh sb="55" eb="56">
      <t>トウ</t>
    </rPh>
    <rPh sb="59" eb="61">
      <t>シセツ</t>
    </rPh>
    <rPh sb="62" eb="64">
      <t>ケイカ</t>
    </rPh>
    <rPh sb="65" eb="71">
      <t>テンケンセイビジョウキョウ</t>
    </rPh>
    <phoneticPr fontId="1"/>
  </si>
  <si>
    <t>1コード番号　2市町村別番号　3名称　4所在地局コード　5都道県コード　6市町村コード　7都道府県　8町域名、番地　9緯度　10分　11秒　12経度　13分　14秒　15管理者　16管理者住所　17代表者　18管理の内容　19管理者連絡先　20管理者区分　21管理者の権限の種類　22所有者（提）　23所有者住所（提）　24代表者（法人の場合）（提）　25共有者（提）　26所有者連絡先（提） 27所有者区分（提）　28所有者（池敷）　29所有者住所（池敷）30所有者連絡先（池敷）　31諸元・構造・築造年　32築造年代　33型式・形式（１）34形式２）　35材料　36その他　37直下流の重ね池または親子池のコード番号 38天端幅　39堤高　40堤頂長　41総貯水量　42法勾配・上流法面勾配　43下流方面勾配　44流域面積　45満水面積　46かんがい受益面積　47かんがい戸数　48洪水戸吐諸元・形式　49材質　50断面　51幅　52パイプ式の場合の断面　53流化能力　54設計洪水量　55常時満水位から堤頂までの高さ　56取水工諸元・形式　57断面寸法　58底桶諸元・形式　59断面寸法　60緊急放流施設の有無　61改修歴（１）改修年度　62（１）改修内容　63（２）改修年度　64（２）改修内容　65届出の有無　66届出年月日　67届出者氏名　68届出者住所　69届出者電話番号　70防災重点ため池選定状況　71特定農業用ため池の指定の有無　72ため池重要区分　73関連計画・自身関連法定計画への記載　74都道府県防災計画への記載　75市町村　76水防計画　77震度観測　78番地　79観測点名　80緊急点検震度　81劣化状況評価・地震・豪雨体制評価の実施状況、劣化状況評価の実施年度　82地震耐性評価の実施年度　83豪雨耐性評価の実施年度　84劣化状況評価・地震・豪雨耐性評価の結果に対する対策、劣化状況評価に対する　　対策の必要有無　85地震に対する対策の必要有無　86豪雨に対する対策の必要有無　87ハード対策の実施状況、劣化に対する対策の実施状況　88地震に対する対策の実施状況　89豪雨に対する対策の実施状況　90防災・減災対策の実施状況、作成状況　91公開の状況　92遠隔監視用観測機器の設置、水位計の設置の有無　93雨量計の設置の有無　94監視カメラの設置有無　95特記事項等 96地方公共団体コード</t>
  </si>
  <si>
    <t>1申請年度、2申請時期、3農林d、4受付番号、5作業種、6文書番号、7取込ファイル名、8申請者、9申請年月日、10事業名、11補助事業名、12市町村、13施行形態、14事業種別、15予算区分、16申請区分、17消費税、18者数、19件数、20水源申請の有無、21災害区分、22検査年月日、23検査員氏名、24森林所有者名、25造林地住所、26林班、27事業区分、28造林区分、29事業面積・延長、30樹種、31森林経営計画番号、32森林経営計画認定時期、33植栽年度、34林齢、35森林区分、36標準単価、37現場監督費の有無、38社会保険料率、39標準経費、40比較実行経費、41決定標準経費、42査定係数、43査定金額、44補助金、45国費、46県費、47施行主体、48路線名、49幅員、50単価区分、51補助率、52植栽本数、53苗木入手先、54搬出材積、55搬出方法、56伐採率、57材積</t>
    <rPh sb="1" eb="5">
      <t>シンセイネンド</t>
    </rPh>
    <rPh sb="7" eb="11">
      <t>シンセイジキ</t>
    </rPh>
    <rPh sb="13" eb="15">
      <t>ノウリン</t>
    </rPh>
    <rPh sb="18" eb="20">
      <t>ウケツケ</t>
    </rPh>
    <rPh sb="20" eb="22">
      <t>バンゴウ</t>
    </rPh>
    <rPh sb="24" eb="27">
      <t>サギョウシュ</t>
    </rPh>
    <rPh sb="29" eb="31">
      <t>ブンショ</t>
    </rPh>
    <rPh sb="31" eb="33">
      <t>バンゴウ</t>
    </rPh>
    <rPh sb="35" eb="37">
      <t>トリコ</t>
    </rPh>
    <rPh sb="41" eb="42">
      <t>メイ</t>
    </rPh>
    <rPh sb="44" eb="47">
      <t>シンセイシャ</t>
    </rPh>
    <rPh sb="49" eb="54">
      <t>シンセイネンガッピ</t>
    </rPh>
    <rPh sb="57" eb="60">
      <t>ジギョウメイ</t>
    </rPh>
    <rPh sb="63" eb="65">
      <t>ホジョ</t>
    </rPh>
    <rPh sb="65" eb="68">
      <t>ジギョウメイ</t>
    </rPh>
    <rPh sb="71" eb="74">
      <t>シチョウソン</t>
    </rPh>
    <rPh sb="77" eb="81">
      <t>セコウケイタイ</t>
    </rPh>
    <rPh sb="84" eb="88">
      <t>ジギョウシュベツ</t>
    </rPh>
    <rPh sb="91" eb="93">
      <t>ヨサン</t>
    </rPh>
    <rPh sb="93" eb="95">
      <t>クブン</t>
    </rPh>
    <rPh sb="98" eb="102">
      <t>シンセイクブン</t>
    </rPh>
    <rPh sb="105" eb="108">
      <t>ショウヒゼイ</t>
    </rPh>
    <rPh sb="111" eb="112">
      <t>シャ</t>
    </rPh>
    <rPh sb="112" eb="113">
      <t>スウ</t>
    </rPh>
    <rPh sb="116" eb="118">
      <t>ケンスウ</t>
    </rPh>
    <rPh sb="121" eb="123">
      <t>スイゲン</t>
    </rPh>
    <rPh sb="123" eb="125">
      <t>シンセイ</t>
    </rPh>
    <rPh sb="126" eb="128">
      <t>ウム</t>
    </rPh>
    <rPh sb="131" eb="133">
      <t>サイガイ</t>
    </rPh>
    <rPh sb="133" eb="135">
      <t>クブン</t>
    </rPh>
    <rPh sb="138" eb="140">
      <t>ケンサ</t>
    </rPh>
    <rPh sb="140" eb="143">
      <t>ネンガッピ</t>
    </rPh>
    <rPh sb="146" eb="149">
      <t>ケンサイン</t>
    </rPh>
    <rPh sb="149" eb="151">
      <t>シメイ</t>
    </rPh>
    <rPh sb="154" eb="156">
      <t>シンリン</t>
    </rPh>
    <rPh sb="156" eb="159">
      <t>ショユウシャ</t>
    </rPh>
    <rPh sb="159" eb="160">
      <t>メイ</t>
    </rPh>
    <rPh sb="163" eb="166">
      <t>ゾウリンチ</t>
    </rPh>
    <rPh sb="166" eb="168">
      <t>ジュウショ</t>
    </rPh>
    <rPh sb="171" eb="173">
      <t>リンパン</t>
    </rPh>
    <rPh sb="176" eb="180">
      <t>ジギョウクブン</t>
    </rPh>
    <rPh sb="183" eb="185">
      <t>ゾウリン</t>
    </rPh>
    <rPh sb="185" eb="187">
      <t>クブン</t>
    </rPh>
    <rPh sb="190" eb="194">
      <t>ジギョウメンセキ</t>
    </rPh>
    <rPh sb="195" eb="197">
      <t>エンチョウ</t>
    </rPh>
    <rPh sb="200" eb="202">
      <t>ジュシュ</t>
    </rPh>
    <rPh sb="205" eb="207">
      <t>シンリン</t>
    </rPh>
    <rPh sb="207" eb="209">
      <t>ケイエイ</t>
    </rPh>
    <rPh sb="209" eb="211">
      <t>ケイカク</t>
    </rPh>
    <rPh sb="211" eb="213">
      <t>バンゴウ</t>
    </rPh>
    <rPh sb="216" eb="218">
      <t>シンリン</t>
    </rPh>
    <rPh sb="218" eb="222">
      <t>ケイエイケイカク</t>
    </rPh>
    <rPh sb="222" eb="224">
      <t>ニンテイ</t>
    </rPh>
    <rPh sb="224" eb="226">
      <t>ジキ</t>
    </rPh>
    <rPh sb="229" eb="231">
      <t>ショクサイ</t>
    </rPh>
    <rPh sb="231" eb="233">
      <t>ネンド</t>
    </rPh>
    <rPh sb="236" eb="238">
      <t>リンレイ</t>
    </rPh>
    <rPh sb="241" eb="243">
      <t>シンリン</t>
    </rPh>
    <rPh sb="243" eb="245">
      <t>クブン</t>
    </rPh>
    <rPh sb="248" eb="252">
      <t>ヒョウジュンタンカ</t>
    </rPh>
    <rPh sb="255" eb="257">
      <t>ゲンバ</t>
    </rPh>
    <rPh sb="257" eb="260">
      <t>カントクヒ</t>
    </rPh>
    <rPh sb="261" eb="263">
      <t>ウム</t>
    </rPh>
    <rPh sb="266" eb="268">
      <t>シャカイ</t>
    </rPh>
    <rPh sb="268" eb="271">
      <t>ホケンリョウ</t>
    </rPh>
    <rPh sb="271" eb="272">
      <t>リツ</t>
    </rPh>
    <rPh sb="275" eb="279">
      <t>ヒョウジュンケイヒ</t>
    </rPh>
    <rPh sb="282" eb="284">
      <t>ヒカク</t>
    </rPh>
    <rPh sb="284" eb="286">
      <t>ジッコウ</t>
    </rPh>
    <rPh sb="286" eb="288">
      <t>ケイヒ</t>
    </rPh>
    <rPh sb="291" eb="293">
      <t>ケッテイ</t>
    </rPh>
    <rPh sb="293" eb="297">
      <t>ヒョウジュンケイヒ</t>
    </rPh>
    <rPh sb="300" eb="302">
      <t>サテイ</t>
    </rPh>
    <rPh sb="302" eb="304">
      <t>ケイスウ</t>
    </rPh>
    <rPh sb="307" eb="309">
      <t>サテイ</t>
    </rPh>
    <rPh sb="309" eb="311">
      <t>キンガク</t>
    </rPh>
    <rPh sb="314" eb="317">
      <t>ホジョキン</t>
    </rPh>
    <rPh sb="320" eb="322">
      <t>コクヒ</t>
    </rPh>
    <rPh sb="325" eb="327">
      <t>ケンヒ</t>
    </rPh>
    <rPh sb="330" eb="332">
      <t>セコウ</t>
    </rPh>
    <rPh sb="332" eb="334">
      <t>シュタイ</t>
    </rPh>
    <rPh sb="337" eb="340">
      <t>ロセンメイ</t>
    </rPh>
    <rPh sb="343" eb="345">
      <t>フクイン</t>
    </rPh>
    <rPh sb="348" eb="350">
      <t>タンカ</t>
    </rPh>
    <rPh sb="350" eb="352">
      <t>クブン</t>
    </rPh>
    <rPh sb="355" eb="358">
      <t>ホジョリツ</t>
    </rPh>
    <rPh sb="361" eb="363">
      <t>ショクサイ</t>
    </rPh>
    <rPh sb="363" eb="365">
      <t>ホンスウ</t>
    </rPh>
    <rPh sb="368" eb="370">
      <t>ナエギ</t>
    </rPh>
    <rPh sb="370" eb="373">
      <t>ニュウシュサキ</t>
    </rPh>
    <rPh sb="376" eb="378">
      <t>ハンシュツ</t>
    </rPh>
    <rPh sb="378" eb="380">
      <t>ザイセキ</t>
    </rPh>
    <rPh sb="383" eb="385">
      <t>ハンシュツ</t>
    </rPh>
    <rPh sb="385" eb="387">
      <t>ホウホウ</t>
    </rPh>
    <rPh sb="390" eb="393">
      <t>バッサイリツ</t>
    </rPh>
    <rPh sb="396" eb="398">
      <t>ザイセキ</t>
    </rPh>
    <phoneticPr fontId="1"/>
  </si>
  <si>
    <t>1氏名、2住所、3資産状況（所有森林の所在地、所有森林のうち荒廃森林整備事業を行った箇所の所在地、面積、樹種、保安林種、林齢、施業履歴）</t>
    <rPh sb="1" eb="3">
      <t>シメイ</t>
    </rPh>
    <rPh sb="5" eb="7">
      <t>ジュウショ</t>
    </rPh>
    <rPh sb="9" eb="11">
      <t>シサン</t>
    </rPh>
    <rPh sb="11" eb="13">
      <t>ジョウキョウ</t>
    </rPh>
    <rPh sb="14" eb="16">
      <t>ショユウ</t>
    </rPh>
    <rPh sb="16" eb="18">
      <t>シンリン</t>
    </rPh>
    <rPh sb="19" eb="22">
      <t>ショザイチ</t>
    </rPh>
    <rPh sb="23" eb="25">
      <t>ショユウ</t>
    </rPh>
    <rPh sb="25" eb="27">
      <t>シンリン</t>
    </rPh>
    <rPh sb="30" eb="32">
      <t>コウハイ</t>
    </rPh>
    <rPh sb="32" eb="34">
      <t>シンリン</t>
    </rPh>
    <rPh sb="34" eb="38">
      <t>セイビジギョウ</t>
    </rPh>
    <rPh sb="39" eb="40">
      <t>オコナ</t>
    </rPh>
    <rPh sb="42" eb="44">
      <t>カショ</t>
    </rPh>
    <rPh sb="45" eb="48">
      <t>ショザイチ</t>
    </rPh>
    <rPh sb="49" eb="51">
      <t>メンセキ</t>
    </rPh>
    <rPh sb="52" eb="54">
      <t>ジュシュ</t>
    </rPh>
    <rPh sb="55" eb="58">
      <t>ホアンリン</t>
    </rPh>
    <rPh sb="58" eb="59">
      <t>シュ</t>
    </rPh>
    <rPh sb="60" eb="62">
      <t>リンレイ</t>
    </rPh>
    <rPh sb="63" eb="65">
      <t>セギョウ</t>
    </rPh>
    <rPh sb="65" eb="67">
      <t>リレキ</t>
    </rPh>
    <phoneticPr fontId="0"/>
  </si>
  <si>
    <t>漁業許可システム</t>
    <phoneticPr fontId="1"/>
  </si>
  <si>
    <t>1所属漁協、2許可証種類、3許可番号、4申請者住所、5申請者名、6漁船名、7漁船登録番号、8総トン数、9推進機関種類、10馬力数、11許可年月日、12有効期間開始、13有効期間終了</t>
    <rPh sb="1" eb="3">
      <t>ショゾク</t>
    </rPh>
    <phoneticPr fontId="1"/>
  </si>
  <si>
    <t>１．登録番号　２．船名　３．所有者氏名　４．所有者住所　５．使用者氏名　６．使用者住所　７．漁業種類又は用途　８．主たる根拠地　９．数トン数　１０．長さ　１１．幅　１２．深さ　１３．推進機関の種類　１４．推進機関の馬力数　１５．無線電波の型式及び空中電力　１６．登録年月日　１７．登録理由その他の記事　１８．造船所の所在地　１９．造船所の所在地　２０．船質　２１．進水年月日　</t>
    <rPh sb="2" eb="4">
      <t>トウロク</t>
    </rPh>
    <rPh sb="4" eb="6">
      <t>バンゴウ</t>
    </rPh>
    <rPh sb="9" eb="11">
      <t>センメイ</t>
    </rPh>
    <rPh sb="14" eb="17">
      <t>ショユウシャ</t>
    </rPh>
    <rPh sb="17" eb="19">
      <t>シメイ</t>
    </rPh>
    <rPh sb="22" eb="25">
      <t>ショユウシャ</t>
    </rPh>
    <rPh sb="25" eb="27">
      <t>ジュウショ</t>
    </rPh>
    <rPh sb="30" eb="33">
      <t>シヨウシャ</t>
    </rPh>
    <rPh sb="33" eb="35">
      <t>シメイ</t>
    </rPh>
    <rPh sb="38" eb="41">
      <t>シヨウシャ</t>
    </rPh>
    <rPh sb="41" eb="43">
      <t>ジュウショ</t>
    </rPh>
    <rPh sb="46" eb="48">
      <t>ギョギョウ</t>
    </rPh>
    <rPh sb="48" eb="50">
      <t>シュルイ</t>
    </rPh>
    <rPh sb="50" eb="51">
      <t>マタ</t>
    </rPh>
    <rPh sb="52" eb="54">
      <t>ヨウト</t>
    </rPh>
    <rPh sb="57" eb="58">
      <t>シュ</t>
    </rPh>
    <rPh sb="60" eb="63">
      <t>コンキョチ</t>
    </rPh>
    <rPh sb="66" eb="67">
      <t>スウ</t>
    </rPh>
    <rPh sb="69" eb="70">
      <t>スウ</t>
    </rPh>
    <rPh sb="74" eb="75">
      <t>ナガ</t>
    </rPh>
    <rPh sb="80" eb="81">
      <t>ハバ</t>
    </rPh>
    <rPh sb="85" eb="86">
      <t>フカ</t>
    </rPh>
    <rPh sb="91" eb="93">
      <t>スイシン</t>
    </rPh>
    <rPh sb="93" eb="95">
      <t>キカン</t>
    </rPh>
    <rPh sb="96" eb="98">
      <t>シュルイ</t>
    </rPh>
    <rPh sb="102" eb="104">
      <t>スイシン</t>
    </rPh>
    <rPh sb="104" eb="106">
      <t>キカン</t>
    </rPh>
    <rPh sb="107" eb="110">
      <t>バリキスウ</t>
    </rPh>
    <rPh sb="114" eb="116">
      <t>ムセン</t>
    </rPh>
    <rPh sb="116" eb="118">
      <t>デンパ</t>
    </rPh>
    <rPh sb="119" eb="121">
      <t>カタシキ</t>
    </rPh>
    <rPh sb="121" eb="122">
      <t>オヨ</t>
    </rPh>
    <rPh sb="123" eb="125">
      <t>クウチュウ</t>
    </rPh>
    <rPh sb="125" eb="127">
      <t>デンリョク</t>
    </rPh>
    <rPh sb="131" eb="133">
      <t>トウロク</t>
    </rPh>
    <rPh sb="133" eb="136">
      <t>ネンガッピ</t>
    </rPh>
    <rPh sb="140" eb="142">
      <t>トウロク</t>
    </rPh>
    <rPh sb="142" eb="144">
      <t>リユウ</t>
    </rPh>
    <rPh sb="146" eb="147">
      <t>タ</t>
    </rPh>
    <rPh sb="148" eb="150">
      <t>キジ</t>
    </rPh>
    <rPh sb="154" eb="157">
      <t>ゾウセンジョ</t>
    </rPh>
    <rPh sb="158" eb="161">
      <t>ショザイチ</t>
    </rPh>
    <rPh sb="165" eb="168">
      <t>ゾウセンジョ</t>
    </rPh>
    <rPh sb="169" eb="172">
      <t>ショザイチ</t>
    </rPh>
    <phoneticPr fontId="1"/>
  </si>
  <si>
    <t>1氏名、2住所、3役職、4資格、5工事（業務）内容、6契約金額、7支払情報</t>
    <rPh sb="1" eb="3">
      <t>シメイ</t>
    </rPh>
    <rPh sb="5" eb="7">
      <t>ジュウショ</t>
    </rPh>
    <rPh sb="9" eb="11">
      <t>ヤクショク</t>
    </rPh>
    <rPh sb="13" eb="15">
      <t>シカク</t>
    </rPh>
    <rPh sb="17" eb="19">
      <t>コウジ</t>
    </rPh>
    <rPh sb="20" eb="22">
      <t>ギョウム</t>
    </rPh>
    <rPh sb="23" eb="25">
      <t>ナイヨウ</t>
    </rPh>
    <rPh sb="27" eb="29">
      <t>ケイヤク</t>
    </rPh>
    <rPh sb="29" eb="31">
      <t>キンガク</t>
    </rPh>
    <rPh sb="33" eb="35">
      <t>シハライ</t>
    </rPh>
    <rPh sb="35" eb="37">
      <t>ジョウホウ</t>
    </rPh>
    <phoneticPr fontId="1"/>
  </si>
  <si>
    <t>1氏名、2住所、3電話番号、4土地所在地、5物件所在地、6補償内容、7買収金額、8補償金額、9支払情報</t>
    <rPh sb="1" eb="3">
      <t>シメイ</t>
    </rPh>
    <rPh sb="5" eb="7">
      <t>ジュウショ</t>
    </rPh>
    <rPh sb="9" eb="13">
      <t>デンワバンゴウ</t>
    </rPh>
    <rPh sb="15" eb="17">
      <t>トチ</t>
    </rPh>
    <rPh sb="17" eb="20">
      <t>ショザイチ</t>
    </rPh>
    <rPh sb="22" eb="24">
      <t>ブッケン</t>
    </rPh>
    <rPh sb="24" eb="27">
      <t>ショザイチ</t>
    </rPh>
    <rPh sb="29" eb="31">
      <t>ホショウ</t>
    </rPh>
    <rPh sb="31" eb="33">
      <t>ナイヨウ</t>
    </rPh>
    <rPh sb="35" eb="37">
      <t>バイシュウ</t>
    </rPh>
    <rPh sb="37" eb="39">
      <t>キンガク</t>
    </rPh>
    <rPh sb="41" eb="43">
      <t>ホショウ</t>
    </rPh>
    <rPh sb="43" eb="45">
      <t>キンガク</t>
    </rPh>
    <rPh sb="47" eb="49">
      <t>シハラ</t>
    </rPh>
    <rPh sb="49" eb="51">
      <t>ジョウホウ</t>
    </rPh>
    <phoneticPr fontId="1"/>
  </si>
  <si>
    <t>(1)建設許可番号、(2)業者名、(3)代表者氏名、(4)電話番号、(5)住所、(6)業種、(7)業種資格、(8)指名停止、(9)工事安全成績、(10)ICカード、(11)経営業務管理者、(12)営業所専任技術者、(13)JV情報、(14)工区等名称、(15)予算計上課、(16)発注課、(17)事業種別、(18)箇所名、(19)箇所所在地、(20)工種、(21)工区等名称、(22)工事名称、(23)正式工事名称、(24)執行方法、(25)評価区分、(26)設計課、(27)工期終了日、(28)工期（日数）、(29)設計金額、(30)最低制限価格有無、(31)起工変更区分、(32)変更起工伺日、(33)工期（終了）、(34)工期中止日、(35)工期中止解除日、(36)工期中止期間（開始）、(37)工期中止理由、(38)工期中止解除理由、(39)変更内容、(40)変更理由、(41)起案者、(42)内線、(43)地上階数、(44)地下階数、(45)戸数、(46)延床面積、(47)工事種別、(48)用途、(49)構造別、(50)単位、(51)指名業者、(52)格付、(53)指名回数、(54)起工決裁伺日、(55)入札通知日、(56)電子入札開始日、(57)電子入札終了日、(58)入札日、(59)工期開始日、(60)入札場所、(61)入札方法、(62)予定価格事前公表、(63)予定価格、(64)最低制限価格、(65)管内、(66)項番、(67)入札結果、(68)入札・見積金額、(69)評価点、(70)評価値、(71)落札区分、(72)契約業者、(73)契約日、(74)工期終了日、(75)契約保証区分、(76)契約保証金額、(77)契約金額、(78)消費税額、(79)支払方法区分、(80)会計年度、(81)支払（負担）日、(82)データ区分、(83)支払内容、(84)現年繰越、(85)款項目、(86)事業コード、(87)金額、(88)連携先設計書番号、(89)完成日、(90)検査日、(91)検査員職名、(92)検査員立会人、(93)請負者立会人、(94)評定点数、(95)点数内訳、(96)帳票通知年月日、(97)中間検査箇所、(98)出来形請負額、(99)出来形払率、(100)手直し形態、(101)確認日、(102)契約解除区分、(103)契約解除日</t>
    <rPh sb="3" eb="9">
      <t>ケンセツキョカバンゴウ</t>
    </rPh>
    <rPh sb="13" eb="16">
      <t>ギョウシャメイ</t>
    </rPh>
    <rPh sb="20" eb="23">
      <t>ダイヒョウシャ</t>
    </rPh>
    <rPh sb="23" eb="25">
      <t>シメイ</t>
    </rPh>
    <rPh sb="24" eb="25">
      <t>メイ</t>
    </rPh>
    <rPh sb="29" eb="33">
      <t>デンワバンゴウ</t>
    </rPh>
    <rPh sb="37" eb="39">
      <t>ジュウショ</t>
    </rPh>
    <rPh sb="43" eb="45">
      <t>ギョウシュ</t>
    </rPh>
    <rPh sb="49" eb="51">
      <t>ギョウシュ</t>
    </rPh>
    <rPh sb="51" eb="53">
      <t>シカク</t>
    </rPh>
    <rPh sb="57" eb="61">
      <t>シメイテイシ</t>
    </rPh>
    <rPh sb="65" eb="71">
      <t>コウジアンゼンセイセキ</t>
    </rPh>
    <rPh sb="86" eb="88">
      <t>ケイエイ</t>
    </rPh>
    <rPh sb="88" eb="90">
      <t>ギョウム</t>
    </rPh>
    <rPh sb="90" eb="93">
      <t>カンリシャ</t>
    </rPh>
    <rPh sb="98" eb="100">
      <t>エイギョウ</t>
    </rPh>
    <rPh sb="100" eb="101">
      <t>ショ</t>
    </rPh>
    <rPh sb="101" eb="103">
      <t>センニン</t>
    </rPh>
    <rPh sb="103" eb="106">
      <t>ギジュツシャ</t>
    </rPh>
    <rPh sb="113" eb="115">
      <t>ジョウホウ</t>
    </rPh>
    <rPh sb="120" eb="123">
      <t>コウクトウ</t>
    </rPh>
    <rPh sb="123" eb="125">
      <t>メイショウ</t>
    </rPh>
    <rPh sb="130" eb="134">
      <t>ヨサンケイジョウ</t>
    </rPh>
    <rPh sb="134" eb="135">
      <t>カ</t>
    </rPh>
    <rPh sb="140" eb="142">
      <t>ハッチュウ</t>
    </rPh>
    <rPh sb="142" eb="143">
      <t>カ</t>
    </rPh>
    <rPh sb="148" eb="152">
      <t>ジギョウシュベツ</t>
    </rPh>
    <rPh sb="159" eb="160">
      <t>メイ</t>
    </rPh>
    <rPh sb="165" eb="167">
      <t>カショ</t>
    </rPh>
    <rPh sb="167" eb="170">
      <t>ショザイチ</t>
    </rPh>
    <rPh sb="175" eb="177">
      <t>コウシュ</t>
    </rPh>
    <rPh sb="182" eb="185">
      <t>コウクトウ</t>
    </rPh>
    <rPh sb="185" eb="187">
      <t>メイショウ</t>
    </rPh>
    <rPh sb="201" eb="203">
      <t>セイシキ</t>
    </rPh>
    <rPh sb="203" eb="207">
      <t>コウジメイショウ</t>
    </rPh>
    <rPh sb="212" eb="214">
      <t>シッコウ</t>
    </rPh>
    <rPh sb="214" eb="216">
      <t>ホウホウ</t>
    </rPh>
    <rPh sb="221" eb="225">
      <t>ヒョウカクブン</t>
    </rPh>
    <rPh sb="238" eb="243">
      <t>コウキシュウリョウビ</t>
    </rPh>
    <rPh sb="248" eb="250">
      <t>コウキ</t>
    </rPh>
    <rPh sb="251" eb="253">
      <t>ニッスウ</t>
    </rPh>
    <rPh sb="259" eb="261">
      <t>セッケイ</t>
    </rPh>
    <rPh sb="261" eb="263">
      <t>キンガク</t>
    </rPh>
    <rPh sb="268" eb="272">
      <t>サイテイセイゲン</t>
    </rPh>
    <rPh sb="272" eb="274">
      <t>カカク</t>
    </rPh>
    <rPh sb="274" eb="276">
      <t>ウム</t>
    </rPh>
    <rPh sb="281" eb="287">
      <t>キコウヘンコウクブン</t>
    </rPh>
    <rPh sb="292" eb="294">
      <t>ヘンコウ</t>
    </rPh>
    <rPh sb="294" eb="297">
      <t>キコウウカガ</t>
    </rPh>
    <rPh sb="297" eb="298">
      <t>ビ</t>
    </rPh>
    <rPh sb="303" eb="305">
      <t>コウキ</t>
    </rPh>
    <rPh sb="306" eb="308">
      <t>シュウリョウ</t>
    </rPh>
    <rPh sb="314" eb="319">
      <t>コウキチュウシビ</t>
    </rPh>
    <rPh sb="324" eb="331">
      <t>コウキチュウシカイジョビ</t>
    </rPh>
    <rPh sb="336" eb="342">
      <t>コウキチュウシキカン</t>
    </rPh>
    <rPh sb="343" eb="345">
      <t>カイシ</t>
    </rPh>
    <phoneticPr fontId="1"/>
  </si>
  <si>
    <t>1年度、2開発番号、3許可日付、4申請者氏名、5申請時の市町村、6現市町村名、7開発区域（地名地番）、8廃止届の有無、9地位承継氏名、10地位承継住所、11承継確認日、12予定建築物、13自己用・自己外、14調整区域（用途）地域、15法３４条の該当する理由、16工事期間、17検査済日、18検査済証番号、19公告日、20公告番号、21開発面積</t>
    <rPh sb="7" eb="9">
      <t>バンゴウ</t>
    </rPh>
    <rPh sb="11" eb="13">
      <t>キョカ</t>
    </rPh>
    <rPh sb="13" eb="15">
      <t>ヒヅ</t>
    </rPh>
    <rPh sb="17" eb="20">
      <t>シンセイシャ</t>
    </rPh>
    <rPh sb="20" eb="22">
      <t>シメイ</t>
    </rPh>
    <rPh sb="24" eb="27">
      <t>シンセイジ</t>
    </rPh>
    <rPh sb="28" eb="31">
      <t>シチョウソン</t>
    </rPh>
    <rPh sb="33" eb="34">
      <t>ゲン</t>
    </rPh>
    <rPh sb="34" eb="37">
      <t>シチョウソン</t>
    </rPh>
    <rPh sb="37" eb="38">
      <t>メイ</t>
    </rPh>
    <rPh sb="40" eb="42">
      <t>カイハツ</t>
    </rPh>
    <rPh sb="42" eb="44">
      <t>クイキ</t>
    </rPh>
    <rPh sb="45" eb="49">
      <t>チメイチバン</t>
    </rPh>
    <rPh sb="52" eb="54">
      <t>ハイシ</t>
    </rPh>
    <rPh sb="54" eb="55">
      <t>トドケ</t>
    </rPh>
    <rPh sb="56" eb="58">
      <t>ウム</t>
    </rPh>
    <rPh sb="60" eb="62">
      <t>チイ</t>
    </rPh>
    <rPh sb="62" eb="64">
      <t>ショウケイ</t>
    </rPh>
    <rPh sb="64" eb="66">
      <t>シメイ</t>
    </rPh>
    <rPh sb="69" eb="73">
      <t>チイショウケイ</t>
    </rPh>
    <rPh sb="73" eb="75">
      <t>ジュウショ</t>
    </rPh>
    <rPh sb="78" eb="80">
      <t>ショウケイ</t>
    </rPh>
    <rPh sb="80" eb="83">
      <t>カクニンビ</t>
    </rPh>
    <rPh sb="86" eb="88">
      <t>ヨテイ</t>
    </rPh>
    <rPh sb="88" eb="91">
      <t>ケンチクブツ</t>
    </rPh>
    <rPh sb="94" eb="97">
      <t>ジコヨウ</t>
    </rPh>
    <rPh sb="104" eb="106">
      <t>チョウセイ</t>
    </rPh>
    <rPh sb="106" eb="108">
      <t>クイキ</t>
    </rPh>
    <rPh sb="109" eb="111">
      <t>ヨウト</t>
    </rPh>
    <rPh sb="112" eb="114">
      <t>チイキ</t>
    </rPh>
    <rPh sb="117" eb="118">
      <t>ホウ</t>
    </rPh>
    <rPh sb="120" eb="121">
      <t>ジョウ</t>
    </rPh>
    <rPh sb="122" eb="124">
      <t>ガイトウ</t>
    </rPh>
    <rPh sb="126" eb="128">
      <t>リユウ</t>
    </rPh>
    <rPh sb="131" eb="133">
      <t>コウジ</t>
    </rPh>
    <rPh sb="133" eb="135">
      <t>キカン</t>
    </rPh>
    <rPh sb="138" eb="141">
      <t>ケンサスミ</t>
    </rPh>
    <rPh sb="141" eb="142">
      <t>ヒ</t>
    </rPh>
    <rPh sb="145" eb="148">
      <t>ケンサスミ</t>
    </rPh>
    <rPh sb="148" eb="149">
      <t>ショウ</t>
    </rPh>
    <rPh sb="149" eb="151">
      <t>バンゴウ</t>
    </rPh>
    <rPh sb="154" eb="157">
      <t>コウコクビ</t>
    </rPh>
    <rPh sb="160" eb="162">
      <t>コウコク</t>
    </rPh>
    <rPh sb="162" eb="164">
      <t>バンゴウ</t>
    </rPh>
    <rPh sb="167" eb="169">
      <t>カイハツ</t>
    </rPh>
    <rPh sb="169" eb="171">
      <t>メンセキ</t>
    </rPh>
    <phoneticPr fontId="1"/>
  </si>
  <si>
    <t>1年度、2許可番号、3許可日付、4申請者氏名、5現市町村、6敷地位置、7敷地面積、8建築物用途</t>
    <rPh sb="1" eb="3">
      <t>ネンド</t>
    </rPh>
    <rPh sb="5" eb="7">
      <t>キョカ</t>
    </rPh>
    <rPh sb="7" eb="9">
      <t>バンゴウ</t>
    </rPh>
    <rPh sb="11" eb="13">
      <t>キョカ</t>
    </rPh>
    <rPh sb="13" eb="15">
      <t>ヒヅ</t>
    </rPh>
    <rPh sb="17" eb="20">
      <t>シンセイシャ</t>
    </rPh>
    <rPh sb="20" eb="22">
      <t>シメイ</t>
    </rPh>
    <rPh sb="24" eb="25">
      <t>ゲン</t>
    </rPh>
    <rPh sb="25" eb="28">
      <t>シチョウソン</t>
    </rPh>
    <rPh sb="30" eb="32">
      <t>シキチ</t>
    </rPh>
    <rPh sb="32" eb="34">
      <t>イチ</t>
    </rPh>
    <rPh sb="36" eb="38">
      <t>シキチ</t>
    </rPh>
    <rPh sb="38" eb="40">
      <t>メンセキ</t>
    </rPh>
    <rPh sb="42" eb="45">
      <t>ケンチクブツ</t>
    </rPh>
    <rPh sb="45" eb="47">
      <t>ヨウト</t>
    </rPh>
    <phoneticPr fontId="1"/>
  </si>
  <si>
    <t>1氏名、2生年月日、3居住地郵便番号、4居住地住所、5居住地電話番号、6勤務先郵便番号、7勤務先住所、8勤務先所属、9勤務先電話番号、10登録申請年度、11登録資格、12認定登録番号、13認定年月日、14認定登録有効期限、15ID</t>
    <rPh sb="1" eb="3">
      <t>シメイ</t>
    </rPh>
    <rPh sb="5" eb="9">
      <t>セイネンガッピ</t>
    </rPh>
    <rPh sb="11" eb="14">
      <t>キョジュウチ</t>
    </rPh>
    <rPh sb="14" eb="18">
      <t>ユウビンバンゴウ</t>
    </rPh>
    <rPh sb="20" eb="23">
      <t>キョジュウチ</t>
    </rPh>
    <rPh sb="23" eb="25">
      <t>ジュウショ</t>
    </rPh>
    <rPh sb="27" eb="30">
      <t>キョジュウチ</t>
    </rPh>
    <rPh sb="30" eb="34">
      <t>デンワバンゴウ</t>
    </rPh>
    <rPh sb="36" eb="39">
      <t>キンムサキ</t>
    </rPh>
    <rPh sb="39" eb="41">
      <t>ユウビン</t>
    </rPh>
    <rPh sb="41" eb="43">
      <t>バンゴウ</t>
    </rPh>
    <rPh sb="45" eb="48">
      <t>キンムサキ</t>
    </rPh>
    <rPh sb="48" eb="50">
      <t>ジュウショ</t>
    </rPh>
    <rPh sb="52" eb="55">
      <t>キンムサキ</t>
    </rPh>
    <rPh sb="55" eb="57">
      <t>ショゾク</t>
    </rPh>
    <rPh sb="59" eb="62">
      <t>キンムサキ</t>
    </rPh>
    <rPh sb="61" eb="62">
      <t>サキ</t>
    </rPh>
    <rPh sb="62" eb="66">
      <t>デンワバンゴウ</t>
    </rPh>
    <rPh sb="69" eb="71">
      <t>トウロク</t>
    </rPh>
    <rPh sb="71" eb="73">
      <t>シンセイ</t>
    </rPh>
    <rPh sb="73" eb="75">
      <t>ネンド</t>
    </rPh>
    <rPh sb="78" eb="80">
      <t>トウロク</t>
    </rPh>
    <rPh sb="80" eb="82">
      <t>シカク</t>
    </rPh>
    <rPh sb="85" eb="87">
      <t>ニンテイ</t>
    </rPh>
    <rPh sb="87" eb="91">
      <t>トウロクバンゴウ</t>
    </rPh>
    <rPh sb="94" eb="99">
      <t>ニンテイネンガッピ</t>
    </rPh>
    <rPh sb="102" eb="104">
      <t>ニンテイ</t>
    </rPh>
    <rPh sb="104" eb="106">
      <t>トウロク</t>
    </rPh>
    <rPh sb="106" eb="110">
      <t>ユウコウキゲン</t>
    </rPh>
    <phoneticPr fontId="1"/>
  </si>
  <si>
    <t>1受付月日、2受講票・修了証明書番号、3受講者住所、4受講者氏名、5生年月日、6所属営業所（名称、番号）、7講習会一部免除</t>
    <rPh sb="1" eb="5">
      <t>ウケツケツキヒ</t>
    </rPh>
    <rPh sb="7" eb="10">
      <t>ジュコウヒョウ</t>
    </rPh>
    <rPh sb="11" eb="16">
      <t>シュウリョウショウメイショ</t>
    </rPh>
    <rPh sb="16" eb="18">
      <t>バンゴウ</t>
    </rPh>
    <rPh sb="20" eb="25">
      <t>ジュコウシャジュウショ</t>
    </rPh>
    <rPh sb="27" eb="32">
      <t>ジュコウシャシメイ</t>
    </rPh>
    <rPh sb="34" eb="38">
      <t>セイネンガッピ</t>
    </rPh>
    <rPh sb="40" eb="45">
      <t>ショゾクエイギョウショ</t>
    </rPh>
    <rPh sb="46" eb="48">
      <t>メイショウ</t>
    </rPh>
    <rPh sb="49" eb="51">
      <t>バンゴウ</t>
    </rPh>
    <rPh sb="54" eb="61">
      <t>コウシュウカイイチブメンジョ</t>
    </rPh>
    <phoneticPr fontId="1"/>
  </si>
  <si>
    <t>都市計画基礎調査ファイル</t>
    <phoneticPr fontId="1"/>
  </si>
  <si>
    <t>1人口（人口規模、将来人口等）、2産業（産業・職業分類別就業者数等）、3土地利用（区域区分の状況、土地利用現況（位置、用途、面積、低未利用土地）等）、4建物（建物利用現況（用途、階数、構造、建築面積、延床面積、建築年、耐火構造種別、高さ、空家）、大規模小売店舗等の立地状況等）、5都市施設（都市施設の位置・内容等）、6交通（主要な幹線の断面交通量・混雑度・旅行速度、自動車流動量等）、7地価（地価の状況）、8自然的環境等（地形・水系・地質条件、気象状況等）、9災害（災害の発生状況、防災施設の位置及び整備の状況）、10その他（観光の状況、景観・歴史資源等の状況等）</t>
  </si>
  <si>
    <t>１合格番号、２受験番号、３合格者氏名、４合格者生年月日、５合格年度</t>
    <rPh sb="1" eb="5">
      <t>ゴウカクバンゴウ</t>
    </rPh>
    <rPh sb="7" eb="11">
      <t>ジュケンバンゴウ</t>
    </rPh>
    <rPh sb="13" eb="16">
      <t>ゴウカクシャ</t>
    </rPh>
    <rPh sb="16" eb="18">
      <t>シメイ</t>
    </rPh>
    <rPh sb="20" eb="23">
      <t>ゴウカクシャ</t>
    </rPh>
    <rPh sb="23" eb="27">
      <t>セイネンガッピ</t>
    </rPh>
    <rPh sb="29" eb="31">
      <t>ゴウカク</t>
    </rPh>
    <rPh sb="31" eb="33">
      <t>ネンド</t>
    </rPh>
    <phoneticPr fontId="1"/>
  </si>
  <si>
    <t>1氏名、２郵便番号、３写真、４住所、５生年月日、６電話番号、７本籍、８兼業事業名、９資本金、10所属する不動産関係業界団体名、11役名、12保有する株式､13宅地建物取引士登録番号</t>
    <rPh sb="1" eb="3">
      <t>シメイ</t>
    </rPh>
    <rPh sb="5" eb="9">
      <t>ユウビンバンゴウ</t>
    </rPh>
    <rPh sb="11" eb="13">
      <t>シャシン</t>
    </rPh>
    <rPh sb="15" eb="17">
      <t>ジュウショ</t>
    </rPh>
    <rPh sb="19" eb="23">
      <t>セイネンガッピ</t>
    </rPh>
    <rPh sb="25" eb="29">
      <t>デンワバンゴウ</t>
    </rPh>
    <rPh sb="31" eb="33">
      <t>ホンセキ</t>
    </rPh>
    <rPh sb="35" eb="37">
      <t>ケンギョウ</t>
    </rPh>
    <rPh sb="37" eb="40">
      <t>ジギョウメイ</t>
    </rPh>
    <rPh sb="42" eb="45">
      <t>シホンキン</t>
    </rPh>
    <rPh sb="48" eb="50">
      <t>ショゾク</t>
    </rPh>
    <rPh sb="52" eb="55">
      <t>フドウサン</t>
    </rPh>
    <rPh sb="55" eb="57">
      <t>カンケイ</t>
    </rPh>
    <rPh sb="57" eb="59">
      <t>ギョウカイ</t>
    </rPh>
    <rPh sb="59" eb="61">
      <t>ダンタイ</t>
    </rPh>
    <rPh sb="61" eb="62">
      <t>メイ</t>
    </rPh>
    <rPh sb="65" eb="67">
      <t>ヤクメイ</t>
    </rPh>
    <rPh sb="70" eb="72">
      <t>ホユウ</t>
    </rPh>
    <rPh sb="74" eb="76">
      <t>カブシキ</t>
    </rPh>
    <rPh sb="79" eb="86">
      <t>タクチタテモノトリヒキシ</t>
    </rPh>
    <rPh sb="86" eb="90">
      <t>トウロクバンゴウ</t>
    </rPh>
    <phoneticPr fontId="1"/>
  </si>
  <si>
    <t>1建設業許可申請者（法人にあってはその代表者）の氏名、2経営業務の管理責任者の氏名、3生年月日、4勤務先、5専任技術者の氏名、6生年月日、7資格、8勤務先</t>
    <rPh sb="24" eb="26">
      <t>シメイ</t>
    </rPh>
    <rPh sb="28" eb="32">
      <t>ケイエイギョウム</t>
    </rPh>
    <rPh sb="33" eb="38">
      <t>カンリセキニンシャ</t>
    </rPh>
    <rPh sb="39" eb="41">
      <t>シメイ</t>
    </rPh>
    <rPh sb="43" eb="47">
      <t>セイネンガッピ</t>
    </rPh>
    <rPh sb="49" eb="52">
      <t>キンムサキ</t>
    </rPh>
    <rPh sb="54" eb="59">
      <t>センニンギジュツシャ</t>
    </rPh>
    <rPh sb="60" eb="62">
      <t>シメイ</t>
    </rPh>
    <rPh sb="64" eb="68">
      <t>セイネンガッピ</t>
    </rPh>
    <rPh sb="70" eb="72">
      <t>シカク</t>
    </rPh>
    <rPh sb="74" eb="77">
      <t>キンムサキ</t>
    </rPh>
    <phoneticPr fontId="1"/>
  </si>
  <si>
    <t>1受付番号、2受付日、3許可番号、4許可日、5申請者氏名、6申請位置、7用途、8申請条項、9備考、10申請部分の延べ面積、11全体延べ面積、12地上階数、13地下階数、14申請棟数、15新築等、16申請日、17構造、18道路種類、19道路幅員、20申請部分の建築面積、21用途地域、22その他、23管轄事務所、24用途２、25新築・増築・建替え、26敷地面積、27市町村</t>
    <rPh sb="1" eb="5">
      <t>ウケツケバンゴウ</t>
    </rPh>
    <rPh sb="7" eb="9">
      <t>ウケツケ</t>
    </rPh>
    <rPh sb="9" eb="10">
      <t>ヒ</t>
    </rPh>
    <rPh sb="12" eb="14">
      <t>キョカ</t>
    </rPh>
    <rPh sb="14" eb="16">
      <t>バンゴウ</t>
    </rPh>
    <rPh sb="18" eb="20">
      <t>キョカ</t>
    </rPh>
    <rPh sb="20" eb="21">
      <t>ヒ</t>
    </rPh>
    <rPh sb="23" eb="26">
      <t>シンセイシャ</t>
    </rPh>
    <rPh sb="26" eb="28">
      <t>シメイ</t>
    </rPh>
    <rPh sb="30" eb="32">
      <t>シンセイ</t>
    </rPh>
    <rPh sb="32" eb="34">
      <t>イチ</t>
    </rPh>
    <rPh sb="36" eb="38">
      <t>ヨウト</t>
    </rPh>
    <rPh sb="40" eb="44">
      <t>シンセイジョウコウ</t>
    </rPh>
    <rPh sb="46" eb="48">
      <t>ビコウ</t>
    </rPh>
    <rPh sb="51" eb="53">
      <t>シンセイ</t>
    </rPh>
    <rPh sb="53" eb="55">
      <t>ブブン</t>
    </rPh>
    <rPh sb="56" eb="57">
      <t>ノ</t>
    </rPh>
    <rPh sb="58" eb="60">
      <t>メンセキ</t>
    </rPh>
    <rPh sb="63" eb="65">
      <t>ゼンタイ</t>
    </rPh>
    <rPh sb="65" eb="66">
      <t>ノ</t>
    </rPh>
    <rPh sb="67" eb="69">
      <t>メンセキ</t>
    </rPh>
    <rPh sb="72" eb="76">
      <t>チジョウカイスウ</t>
    </rPh>
    <rPh sb="79" eb="81">
      <t>チカ</t>
    </rPh>
    <rPh sb="81" eb="83">
      <t>カイスウ</t>
    </rPh>
    <rPh sb="86" eb="90">
      <t>シンセイトウスウ</t>
    </rPh>
    <rPh sb="93" eb="96">
      <t>シンチクトウ</t>
    </rPh>
    <rPh sb="99" eb="101">
      <t>シンセイ</t>
    </rPh>
    <rPh sb="101" eb="102">
      <t>ビ</t>
    </rPh>
    <rPh sb="105" eb="107">
      <t>コウゾウ</t>
    </rPh>
    <rPh sb="110" eb="114">
      <t>ドウロシュルイ</t>
    </rPh>
    <rPh sb="117" eb="121">
      <t>ドウロフクイン</t>
    </rPh>
    <rPh sb="124" eb="128">
      <t>シンセイブブン</t>
    </rPh>
    <rPh sb="129" eb="133">
      <t>ケンチクメンセキ</t>
    </rPh>
    <rPh sb="136" eb="140">
      <t>ヨウトチイキ</t>
    </rPh>
    <rPh sb="145" eb="146">
      <t>タ</t>
    </rPh>
    <rPh sb="149" eb="154">
      <t>カンカツジムショ</t>
    </rPh>
    <rPh sb="157" eb="159">
      <t>ヨウト</t>
    </rPh>
    <rPh sb="163" eb="165">
      <t>シンチク</t>
    </rPh>
    <rPh sb="166" eb="168">
      <t>ゾウチク</t>
    </rPh>
    <rPh sb="169" eb="171">
      <t>タテカ</t>
    </rPh>
    <phoneticPr fontId="1"/>
  </si>
  <si>
    <t>１氏名、２住所、３電話番号、４資格、５郵便番号、６建築士事務所名、７敷地の地名地番、８住居表示、９都市計画区域及び準都市計画区域の内外の別等、10防火地域、11道路、12敷地面積、13主要用途、14工事種別、15建築面積、16延べ面積、17建築物の数、18建築物の高さ等、19許可・認定等、20工事着手予定年月日、21工事完了予定年月日、22特定工程工事終了予定年月日、23構造、24主要構造部、25建築基準法第２１条及び第２７条の規定の適用、26建築基準法第６１条の規定の適用、27階数、28高さ、29建築設備の種類、30確認の特例、31床面積、32屋根、33外壁、34軒裏、35居室の床の高さ、36便所の種類、37柱の小径、38横架材間の垂直距離、39階の高さ、40天井、41用途別床面積、42特定構造計算基準又は特定増改築構造計算基準の別、43構造計算の区分、44構造計算に用いたプログラム、45建築基準法施行令第１３７条の２各号に定める基準の区分</t>
    <rPh sb="1" eb="3">
      <t>シメイ</t>
    </rPh>
    <rPh sb="5" eb="7">
      <t>ジュウショ</t>
    </rPh>
    <rPh sb="9" eb="11">
      <t>デンワ</t>
    </rPh>
    <rPh sb="11" eb="13">
      <t>バンゴウ</t>
    </rPh>
    <rPh sb="15" eb="17">
      <t>シカク</t>
    </rPh>
    <rPh sb="34" eb="36">
      <t>シキチ</t>
    </rPh>
    <phoneticPr fontId="1"/>
  </si>
  <si>
    <t>１受付番号、２受付日、３届出者、４工事の場所、５建築物の解体の有無、６解体建築物の概要、７建築物の新築又は増築の有無、８新築・増築建築物の概要、９建築物の修繕・模様替えの有無、10修繕・模様替え建築物の概要、11建築物以外の工作物の有無、12工作物の概要、13着手日、14許可番号、15元請業者氏名、16元請業者住所、17元請業者電話番号、18飛散青石綿の有無、19非飛散性石綿の有無、20（石綿）その他の有無、21（残存物品）フロン類の有無、22（残存物品）PCBの有無、23（残存物品）その他の有無</t>
    <rPh sb="1" eb="5">
      <t>ウケツケバンゴウ</t>
    </rPh>
    <rPh sb="7" eb="10">
      <t>ウケツケビ</t>
    </rPh>
    <rPh sb="12" eb="15">
      <t>トドケデシャ</t>
    </rPh>
    <rPh sb="17" eb="19">
      <t>コウジ</t>
    </rPh>
    <rPh sb="20" eb="22">
      <t>バショ</t>
    </rPh>
    <rPh sb="24" eb="27">
      <t>ケンチクブツ</t>
    </rPh>
    <rPh sb="28" eb="30">
      <t>カイタイ</t>
    </rPh>
    <rPh sb="31" eb="33">
      <t>ウム</t>
    </rPh>
    <rPh sb="35" eb="37">
      <t>カイタイ</t>
    </rPh>
    <rPh sb="37" eb="40">
      <t>ケンチクブツ</t>
    </rPh>
    <rPh sb="41" eb="43">
      <t>ガイヨウ</t>
    </rPh>
    <rPh sb="45" eb="48">
      <t>ケンチクブツ</t>
    </rPh>
    <rPh sb="49" eb="52">
      <t>シンチクマタ</t>
    </rPh>
    <rPh sb="53" eb="55">
      <t>ゾウチク</t>
    </rPh>
    <rPh sb="56" eb="58">
      <t>ウム</t>
    </rPh>
    <rPh sb="60" eb="62">
      <t>シンチク</t>
    </rPh>
    <rPh sb="63" eb="65">
      <t>ゾウチク</t>
    </rPh>
    <rPh sb="65" eb="68">
      <t>ケンチクブツ</t>
    </rPh>
    <rPh sb="69" eb="71">
      <t>ガイヨウ</t>
    </rPh>
    <rPh sb="73" eb="76">
      <t>ケンチクブツ</t>
    </rPh>
    <rPh sb="77" eb="79">
      <t>シュウゼン</t>
    </rPh>
    <rPh sb="80" eb="83">
      <t>モヨウガ</t>
    </rPh>
    <rPh sb="85" eb="87">
      <t>ウム</t>
    </rPh>
    <rPh sb="90" eb="92">
      <t>シュウゼン</t>
    </rPh>
    <rPh sb="93" eb="96">
      <t>モヨウガ</t>
    </rPh>
    <rPh sb="97" eb="100">
      <t>ケンチクブツ</t>
    </rPh>
    <rPh sb="101" eb="103">
      <t>ガイヨウ</t>
    </rPh>
    <rPh sb="106" eb="111">
      <t>ケンチクブツイガイ</t>
    </rPh>
    <rPh sb="112" eb="115">
      <t>コウサクブツ</t>
    </rPh>
    <rPh sb="116" eb="118">
      <t>ウム</t>
    </rPh>
    <rPh sb="121" eb="124">
      <t>コウサクブツ</t>
    </rPh>
    <rPh sb="125" eb="127">
      <t>ガイヨウ</t>
    </rPh>
    <rPh sb="130" eb="133">
      <t>チャクシュビ</t>
    </rPh>
    <rPh sb="143" eb="147">
      <t>モトウケギョウシャ</t>
    </rPh>
    <rPh sb="147" eb="149">
      <t>シメイ</t>
    </rPh>
    <rPh sb="152" eb="156">
      <t>モトウケギョウシャ</t>
    </rPh>
    <rPh sb="156" eb="158">
      <t>ジュウショ</t>
    </rPh>
    <rPh sb="161" eb="165">
      <t>モトウケギョウシャ</t>
    </rPh>
    <rPh sb="165" eb="169">
      <t>デンワバンゴウ</t>
    </rPh>
    <rPh sb="172" eb="177">
      <t>ヒサンセイセキメン</t>
    </rPh>
    <rPh sb="178" eb="180">
      <t>ウム</t>
    </rPh>
    <rPh sb="183" eb="184">
      <t>ヒ</t>
    </rPh>
    <rPh sb="184" eb="187">
      <t>ヒサンセイ</t>
    </rPh>
    <rPh sb="187" eb="189">
      <t>セキメン</t>
    </rPh>
    <rPh sb="190" eb="192">
      <t>ウム</t>
    </rPh>
    <rPh sb="196" eb="198">
      <t>セキメン</t>
    </rPh>
    <rPh sb="201" eb="202">
      <t>タ</t>
    </rPh>
    <rPh sb="203" eb="205">
      <t>ウム</t>
    </rPh>
    <rPh sb="234" eb="236">
      <t>ウム</t>
    </rPh>
    <rPh sb="240" eb="244">
      <t>ザンゾンブッピン</t>
    </rPh>
    <rPh sb="247" eb="248">
      <t>タ</t>
    </rPh>
    <rPh sb="249" eb="251">
      <t>ウム</t>
    </rPh>
    <phoneticPr fontId="1"/>
  </si>
  <si>
    <t>１受付番号、２届出日、３届出者氏名、４建物名称、５建物所在地、６建物主要用途、７まちづくり施設名、８階数、９工事種別、10延べ面積、11工事着手予定日、12工事完了予定日、13設計事務所名、14設計事務所電話番号</t>
    <rPh sb="1" eb="5">
      <t>ウケツケバンゴウ</t>
    </rPh>
    <rPh sb="7" eb="10">
      <t>トドケデビ</t>
    </rPh>
    <rPh sb="12" eb="17">
      <t>トドケデシャシメイ</t>
    </rPh>
    <rPh sb="19" eb="21">
      <t>タテモノ</t>
    </rPh>
    <rPh sb="21" eb="23">
      <t>メイショウ</t>
    </rPh>
    <rPh sb="25" eb="27">
      <t>タテモノ</t>
    </rPh>
    <rPh sb="27" eb="30">
      <t>ショザイチ</t>
    </rPh>
    <rPh sb="32" eb="34">
      <t>タテモノ</t>
    </rPh>
    <rPh sb="34" eb="38">
      <t>シュヨウヨウト</t>
    </rPh>
    <rPh sb="45" eb="48">
      <t>シセツメイ</t>
    </rPh>
    <rPh sb="50" eb="52">
      <t>カイスウ</t>
    </rPh>
    <rPh sb="54" eb="58">
      <t>コウジシュベツ</t>
    </rPh>
    <rPh sb="61" eb="62">
      <t>ノ</t>
    </rPh>
    <rPh sb="63" eb="65">
      <t>メンセキ</t>
    </rPh>
    <rPh sb="68" eb="70">
      <t>コウジ</t>
    </rPh>
    <rPh sb="70" eb="75">
      <t>チャクシュヨテイビ</t>
    </rPh>
    <rPh sb="78" eb="85">
      <t>コウジカンリョウヨテイビ</t>
    </rPh>
    <rPh sb="88" eb="94">
      <t>セッケイジムショメイ</t>
    </rPh>
    <rPh sb="97" eb="102">
      <t>セッケイジムショ</t>
    </rPh>
    <rPh sb="102" eb="106">
      <t>デンワバンゴウ</t>
    </rPh>
    <phoneticPr fontId="1"/>
  </si>
  <si>
    <t>１公開指示、２物件番号、３相談日時（日付）、４相談日時（時間）、５担当者名、６状態、７フォローアップの対象、８フォローアップの実施実績、９空き家の解消、１０フォローアップ希望、１１情報更新日、１２最終更新者、１３受付者、１４売買・賃貸、１５空き家所在地、１６築年数、１７建物について、１８建物の構造、１９建物の用途、２０土地面積（㎡）、２１建物面積（㎡）、２２土地の所有者、２３建物の所有者、２４空き家の放置期間、２５住宅の管理について、２６老朽度、２７家財の有無、２８階建、２９屋根形状、３０上水道、３１下水道、３２電気、３３ガス、３４トイレ、３５風呂、３６付属の建物、３７駐車場、３８特徴（物件・周辺状況）、３９所有者意向、４０下見会開催予定、４１相談者氏名、４２相談者住所、４３相談者年代、４４相談者電話番号、４５相談者の住所と空き家所在地との関係、４６相談者と空き家所有者の関係、４７希望相談方法、４８センターを知った経緯、４９登記情報について、５０相続手続き進捗状況（土地）、５１専門事業者とのマッチング実績１：事業者、５２フォローアップ実績１：方法、５３フォローアップ実績１：日付（日付）、５４フォローアップ実績１：日付（時間）、５５フォローアップ実績１：結果、５６フォローアップ実績１：内容</t>
  </si>
  <si>
    <t>１受付番号、２申請者の住所、３氏名、４申請日、５認定日、６住宅の位置、７延床面積、８審査機関、９維持保全者、１０施工者、１１手数料</t>
    <rPh sb="1" eb="5">
      <t>ウケツケバンゴウ</t>
    </rPh>
    <rPh sb="7" eb="10">
      <t>シンセイシャ</t>
    </rPh>
    <rPh sb="11" eb="13">
      <t>ジュウショ</t>
    </rPh>
    <rPh sb="15" eb="17">
      <t>シメイ</t>
    </rPh>
    <rPh sb="19" eb="22">
      <t>シンセイビ</t>
    </rPh>
    <rPh sb="24" eb="27">
      <t>ニンテイビ</t>
    </rPh>
    <rPh sb="29" eb="31">
      <t>ジュウタク</t>
    </rPh>
    <rPh sb="32" eb="34">
      <t>イチ</t>
    </rPh>
    <rPh sb="36" eb="40">
      <t>ノベユカメンセキ</t>
    </rPh>
    <rPh sb="42" eb="46">
      <t>シンサキカン</t>
    </rPh>
    <rPh sb="48" eb="52">
      <t>イジホゼン</t>
    </rPh>
    <rPh sb="52" eb="53">
      <t>シャ</t>
    </rPh>
    <rPh sb="56" eb="59">
      <t>セコウシャ</t>
    </rPh>
    <rPh sb="62" eb="65">
      <t>テスウリョウ</t>
    </rPh>
    <phoneticPr fontId="1"/>
  </si>
  <si>
    <t>1氏名、2性別、3生年月日・年齢、4通称、5通称カナ、6住所、7口座番号、8口座名義人カナ、9勤務先住所、10裁量区分（原爆被害者、ハンセン病入居者等）、11等級区分（身体、精神、知的）、12電話番号、13家族構成等、14入居日・退去日</t>
    <rPh sb="1" eb="3">
      <t>シメイ</t>
    </rPh>
    <rPh sb="5" eb="7">
      <t>セイベツ</t>
    </rPh>
    <rPh sb="9" eb="13">
      <t>セイネンガッピ</t>
    </rPh>
    <rPh sb="14" eb="16">
      <t>ネンレイ</t>
    </rPh>
    <rPh sb="18" eb="20">
      <t>ツウショウ</t>
    </rPh>
    <rPh sb="22" eb="24">
      <t>ツウショウ</t>
    </rPh>
    <rPh sb="28" eb="30">
      <t>ジュウショ</t>
    </rPh>
    <rPh sb="32" eb="36">
      <t>コウザバンゴウ</t>
    </rPh>
    <rPh sb="38" eb="43">
      <t>コウザメイギニン</t>
    </rPh>
    <rPh sb="47" eb="52">
      <t>キンムサキジュウショ</t>
    </rPh>
    <rPh sb="96" eb="98">
      <t>デンワ</t>
    </rPh>
    <rPh sb="98" eb="100">
      <t>バンゴウ</t>
    </rPh>
    <rPh sb="103" eb="108">
      <t>カゾクコウセイトウ</t>
    </rPh>
    <rPh sb="111" eb="114">
      <t>ニュウキョビ</t>
    </rPh>
    <rPh sb="115" eb="118">
      <t>タイキョビ</t>
    </rPh>
    <phoneticPr fontId="1"/>
  </si>
  <si>
    <t>県コード、受理年、受理番号、受理年月日、処理期限、県受付年月日、譲受人住所、譲受人氏 名、譲受人代表者名、譲受人担当者名、譲受人電話番号、譲受人個人法人区分、譲受人業種、 譲渡人住所、譲渡人氏名、譲渡人代表者名、譲渡人個人法人区分、（購入した）土地の所在、外 筆数、売買の態様、単団区分、届出に係る土地の現行法令による規制状況、契約年月日、土地面 積、土地価格、土地単価、工作物価格、利用目的、目的土地面積、主たる地目、建物種類、処理 内容、処理年月日、法令等に基づく市町村の意見、届出処理状況</t>
    <phoneticPr fontId="1"/>
  </si>
  <si>
    <t>令和6年度行政機関等匿名加工情報の提案募集対象個人情報ファイル一覧
（教育委員会）</t>
    <rPh sb="0" eb="2">
      <t>レイワ</t>
    </rPh>
    <rPh sb="3" eb="5">
      <t>ネンド</t>
    </rPh>
    <rPh sb="5" eb="7">
      <t>ギョウセイ</t>
    </rPh>
    <rPh sb="7" eb="9">
      <t>キカン</t>
    </rPh>
    <rPh sb="9" eb="10">
      <t>トウ</t>
    </rPh>
    <rPh sb="10" eb="12">
      <t>トクメイ</t>
    </rPh>
    <rPh sb="12" eb="14">
      <t>カコウ</t>
    </rPh>
    <rPh sb="14" eb="16">
      <t>ジョウホウ</t>
    </rPh>
    <rPh sb="17" eb="21">
      <t>テイアンボシュウ</t>
    </rPh>
    <rPh sb="21" eb="23">
      <t>タイショウ</t>
    </rPh>
    <rPh sb="23" eb="27">
      <t>コジンジョウホウ</t>
    </rPh>
    <rPh sb="31" eb="33">
      <t>イチラン</t>
    </rPh>
    <rPh sb="35" eb="40">
      <t>キョウイクイインカイ</t>
    </rPh>
    <phoneticPr fontId="1"/>
  </si>
  <si>
    <t>令和6年度行政機関等匿名加工情報の提案募集対象個人情報ファイル一覧
（選挙管理委員会）</t>
    <rPh sb="0" eb="2">
      <t>レイワ</t>
    </rPh>
    <rPh sb="3" eb="5">
      <t>ネンド</t>
    </rPh>
    <rPh sb="5" eb="7">
      <t>ギョウセイ</t>
    </rPh>
    <rPh sb="7" eb="9">
      <t>キカン</t>
    </rPh>
    <rPh sb="9" eb="10">
      <t>トウ</t>
    </rPh>
    <rPh sb="10" eb="12">
      <t>トクメイ</t>
    </rPh>
    <rPh sb="12" eb="14">
      <t>カコウ</t>
    </rPh>
    <rPh sb="14" eb="16">
      <t>ジョウホウ</t>
    </rPh>
    <rPh sb="17" eb="21">
      <t>テイアンボシュウ</t>
    </rPh>
    <rPh sb="21" eb="23">
      <t>タイショウ</t>
    </rPh>
    <rPh sb="23" eb="27">
      <t>コジンジョウホウ</t>
    </rPh>
    <rPh sb="31" eb="33">
      <t>イチラン</t>
    </rPh>
    <rPh sb="35" eb="42">
      <t>センキョカンリイインカイ</t>
    </rPh>
    <phoneticPr fontId="1"/>
  </si>
  <si>
    <t>1市町村名、2氏名、3生年月日、4年齢、5委員（委員長、教育長を含む）としての任期</t>
    <rPh sb="1" eb="4">
      <t>シチョウソン</t>
    </rPh>
    <rPh sb="4" eb="5">
      <t>メイ</t>
    </rPh>
    <rPh sb="7" eb="9">
      <t>シメイ</t>
    </rPh>
    <rPh sb="11" eb="15">
      <t>セイネンガッピ</t>
    </rPh>
    <rPh sb="17" eb="19">
      <t>ネンレイ</t>
    </rPh>
    <rPh sb="21" eb="23">
      <t>イイン</t>
    </rPh>
    <rPh sb="24" eb="27">
      <t>イインチョウ</t>
    </rPh>
    <rPh sb="28" eb="30">
      <t>キョウイク</t>
    </rPh>
    <rPh sb="30" eb="31">
      <t>チョウ</t>
    </rPh>
    <rPh sb="32" eb="33">
      <t>フク</t>
    </rPh>
    <rPh sb="39" eb="41">
      <t>ニンキ</t>
    </rPh>
    <phoneticPr fontId="1"/>
  </si>
  <si>
    <t>1推薦者、2担当課、3担当者名、4担当連絡先、5推薦基準該当区分、6学校名、７所属名、8住所、9電話番号、10学年、11氏名（ふりがな）、12生年月日、13年齢、14功績内容、15所管課、16所管課選考結果、17選考理由</t>
    <rPh sb="1" eb="4">
      <t>スイセンシャ</t>
    </rPh>
    <rPh sb="6" eb="9">
      <t>タントウカ</t>
    </rPh>
    <rPh sb="11" eb="14">
      <t>タントウシャ</t>
    </rPh>
    <rPh sb="14" eb="15">
      <t>メイ</t>
    </rPh>
    <rPh sb="17" eb="22">
      <t>タントウレンラクサキ</t>
    </rPh>
    <rPh sb="24" eb="28">
      <t>スイセンキジュン</t>
    </rPh>
    <rPh sb="28" eb="30">
      <t>ガイトウ</t>
    </rPh>
    <rPh sb="30" eb="32">
      <t>クブン</t>
    </rPh>
    <rPh sb="34" eb="37">
      <t>ガッコウメイ</t>
    </rPh>
    <rPh sb="39" eb="42">
      <t>ショゾクメイ</t>
    </rPh>
    <rPh sb="44" eb="46">
      <t>ジュウショ</t>
    </rPh>
    <rPh sb="48" eb="52">
      <t>デンワバンゴウ</t>
    </rPh>
    <rPh sb="55" eb="57">
      <t>ガクネン</t>
    </rPh>
    <rPh sb="60" eb="62">
      <t>シメイ</t>
    </rPh>
    <rPh sb="71" eb="75">
      <t>セイネンガッピ</t>
    </rPh>
    <rPh sb="78" eb="80">
      <t>ネンレイ</t>
    </rPh>
    <rPh sb="83" eb="85">
      <t>コウセキ</t>
    </rPh>
    <rPh sb="85" eb="87">
      <t>ナイヨウ</t>
    </rPh>
    <rPh sb="90" eb="93">
      <t>ショカンカ</t>
    </rPh>
    <rPh sb="96" eb="99">
      <t>ショカンカ</t>
    </rPh>
    <rPh sb="99" eb="103">
      <t>センコウケッカ</t>
    </rPh>
    <rPh sb="106" eb="108">
      <t>センコウ</t>
    </rPh>
    <rPh sb="108" eb="110">
      <t>リユウ</t>
    </rPh>
    <phoneticPr fontId="1"/>
  </si>
  <si>
    <t>1氏名、2住所、3生年月日、4学年、5保護者等の課税所得額、6生徒との続柄</t>
    <rPh sb="1" eb="3">
      <t>シメイ</t>
    </rPh>
    <rPh sb="5" eb="7">
      <t>ジュウショ</t>
    </rPh>
    <rPh sb="9" eb="13">
      <t>セイネンガッピ</t>
    </rPh>
    <rPh sb="15" eb="17">
      <t>ガクネン</t>
    </rPh>
    <rPh sb="19" eb="23">
      <t>ホゴシャトウ</t>
    </rPh>
    <rPh sb="24" eb="29">
      <t>カゼイショトクガク</t>
    </rPh>
    <rPh sb="31" eb="33">
      <t>セイト</t>
    </rPh>
    <rPh sb="35" eb="36">
      <t>ツヅ</t>
    </rPh>
    <rPh sb="36" eb="37">
      <t>ガラ</t>
    </rPh>
    <phoneticPr fontId="1"/>
  </si>
  <si>
    <t>１氏名、２生年月日、３本籍地、４学歴、５免許番号、６免許種類、７授与年月日</t>
    <rPh sb="1" eb="3">
      <t>シメイ</t>
    </rPh>
    <rPh sb="5" eb="9">
      <t>セイネンガッピ</t>
    </rPh>
    <rPh sb="11" eb="14">
      <t>ホンセキチ</t>
    </rPh>
    <rPh sb="16" eb="18">
      <t>ガクレキ</t>
    </rPh>
    <rPh sb="20" eb="22">
      <t>メンキョ</t>
    </rPh>
    <rPh sb="22" eb="24">
      <t>バンゴウ</t>
    </rPh>
    <rPh sb="26" eb="28">
      <t>メンキョ</t>
    </rPh>
    <rPh sb="28" eb="30">
      <t>シュルイ</t>
    </rPh>
    <rPh sb="32" eb="37">
      <t>ジュヨネンガッピ</t>
    </rPh>
    <phoneticPr fontId="1"/>
  </si>
  <si>
    <t>1登録番号、2届出種別、3担当登録審査委員、4登録の種類、5新規登録日付、6発見届出年月日、7発見届出警察署、8再交付履歴、9再交付年月日、10返納履歴、11返納年月日、12前都道府県名、13前都道府県登録番号、14再交付返納、15再交付返納備考、16種別、17長さ、18反り、19目くぎ穴、20銘文表、21銘文裏、22氏名、23郵便番号、24住所、25構造、26全長、27銃身長、28口径</t>
    <rPh sb="1" eb="5">
      <t>トウロクバンゴウ</t>
    </rPh>
    <rPh sb="7" eb="8">
      <t>トド</t>
    </rPh>
    <rPh sb="8" eb="11">
      <t>デシュベツ</t>
    </rPh>
    <rPh sb="13" eb="15">
      <t>タントウ</t>
    </rPh>
    <rPh sb="15" eb="17">
      <t>トウロク</t>
    </rPh>
    <rPh sb="17" eb="21">
      <t>シンサイイン</t>
    </rPh>
    <rPh sb="23" eb="25">
      <t>トウロク</t>
    </rPh>
    <rPh sb="26" eb="28">
      <t>シュルイ</t>
    </rPh>
    <rPh sb="30" eb="36">
      <t>シンキトウロクヒヅケ</t>
    </rPh>
    <rPh sb="38" eb="42">
      <t>ハッケントドケデ</t>
    </rPh>
    <rPh sb="42" eb="45">
      <t>ネンガッピ</t>
    </rPh>
    <rPh sb="47" eb="51">
      <t>ハッケントドケデ</t>
    </rPh>
    <rPh sb="51" eb="54">
      <t>ケイサツショ</t>
    </rPh>
    <rPh sb="56" eb="59">
      <t>サイコウフ</t>
    </rPh>
    <rPh sb="59" eb="61">
      <t>リレキ</t>
    </rPh>
    <rPh sb="63" eb="66">
      <t>サイコウフ</t>
    </rPh>
    <rPh sb="66" eb="69">
      <t>ネンガッピ</t>
    </rPh>
    <rPh sb="72" eb="74">
      <t>ヘンノウ</t>
    </rPh>
    <rPh sb="74" eb="76">
      <t>リレキ</t>
    </rPh>
    <rPh sb="79" eb="81">
      <t>ヘンノウ</t>
    </rPh>
    <rPh sb="81" eb="84">
      <t>ネンガッピ</t>
    </rPh>
    <rPh sb="87" eb="88">
      <t>ゼン</t>
    </rPh>
    <rPh sb="88" eb="93">
      <t>トドウフケンメイ</t>
    </rPh>
    <rPh sb="96" eb="97">
      <t>ゼン</t>
    </rPh>
    <rPh sb="97" eb="101">
      <t>トドウフケン</t>
    </rPh>
    <rPh sb="101" eb="105">
      <t>トウロクバンゴウ</t>
    </rPh>
    <rPh sb="108" eb="111">
      <t>サイコウフ</t>
    </rPh>
    <rPh sb="111" eb="113">
      <t>ヘンノウ</t>
    </rPh>
    <rPh sb="116" eb="119">
      <t>サイコウフ</t>
    </rPh>
    <rPh sb="119" eb="121">
      <t>ヘンノウ</t>
    </rPh>
    <rPh sb="121" eb="123">
      <t>ビコウ</t>
    </rPh>
    <rPh sb="126" eb="128">
      <t>シュベツ</t>
    </rPh>
    <rPh sb="131" eb="132">
      <t>ナガ</t>
    </rPh>
    <rPh sb="136" eb="137">
      <t>ソ</t>
    </rPh>
    <rPh sb="141" eb="142">
      <t>メ</t>
    </rPh>
    <rPh sb="144" eb="145">
      <t>アナ</t>
    </rPh>
    <rPh sb="148" eb="150">
      <t>メイブン</t>
    </rPh>
    <rPh sb="150" eb="151">
      <t>オモテ</t>
    </rPh>
    <rPh sb="154" eb="156">
      <t>メイブン</t>
    </rPh>
    <rPh sb="156" eb="157">
      <t>ウラ</t>
    </rPh>
    <rPh sb="160" eb="162">
      <t>シメイ</t>
    </rPh>
    <rPh sb="165" eb="169">
      <t>ユウビンバンゴウ</t>
    </rPh>
    <rPh sb="172" eb="174">
      <t>ジュウショ</t>
    </rPh>
    <rPh sb="177" eb="179">
      <t>コウゾウ</t>
    </rPh>
    <rPh sb="182" eb="184">
      <t>ゼンチョウ</t>
    </rPh>
    <rPh sb="187" eb="188">
      <t>ジュウ</t>
    </rPh>
    <rPh sb="188" eb="190">
      <t>シンチョウ</t>
    </rPh>
    <rPh sb="193" eb="195">
      <t>コウケイ</t>
    </rPh>
    <phoneticPr fontId="1"/>
  </si>
  <si>
    <t>1遺跡名、2所在地、3報告市町村、4文書番号、5文書日付、6試掘・確認の別、7遺構の有無、8調査面積、9調査原因、10包蔵地、11遺跡の種類、12遺跡の時代、13埋蔵物発見届、14保管証、15届出・通知区分、1693条・94条区分、17届出文書番号、18届出文書日付、19届出者（機関名）、20届出者（個人名）、21工事の目的、22指示事項、23進達文書番号、24進達文書日付、25県通知文書番号、26県通知文書日付</t>
    <rPh sb="1" eb="4">
      <t>イセキメイ</t>
    </rPh>
    <rPh sb="6" eb="9">
      <t>ショザイチ</t>
    </rPh>
    <rPh sb="11" eb="13">
      <t>ホウコク</t>
    </rPh>
    <rPh sb="13" eb="16">
      <t>シチョウソン</t>
    </rPh>
    <rPh sb="46" eb="48">
      <t>チョウサ</t>
    </rPh>
    <rPh sb="48" eb="50">
      <t>メンセキ</t>
    </rPh>
    <rPh sb="52" eb="54">
      <t>チョウサ</t>
    </rPh>
    <rPh sb="54" eb="56">
      <t>ゲンイン</t>
    </rPh>
    <rPh sb="65" eb="67">
      <t>イセキ</t>
    </rPh>
    <rPh sb="68" eb="70">
      <t>シュルイ</t>
    </rPh>
    <rPh sb="73" eb="75">
      <t>イセキ</t>
    </rPh>
    <rPh sb="76" eb="78">
      <t>ジダイ</t>
    </rPh>
    <rPh sb="81" eb="84">
      <t>マイゾウブツ</t>
    </rPh>
    <rPh sb="84" eb="87">
      <t>ハッケントドケ</t>
    </rPh>
    <rPh sb="90" eb="93">
      <t>ホカンショウ</t>
    </rPh>
    <rPh sb="96" eb="97">
      <t>トド</t>
    </rPh>
    <rPh sb="97" eb="98">
      <t>デ</t>
    </rPh>
    <rPh sb="99" eb="101">
      <t>ツウチ</t>
    </rPh>
    <rPh sb="101" eb="103">
      <t>クブン</t>
    </rPh>
    <rPh sb="108" eb="109">
      <t>ジョウ</t>
    </rPh>
    <rPh sb="112" eb="113">
      <t>ジョウ</t>
    </rPh>
    <rPh sb="113" eb="115">
      <t>クブン</t>
    </rPh>
    <rPh sb="118" eb="119">
      <t>トド</t>
    </rPh>
    <rPh sb="119" eb="120">
      <t>デ</t>
    </rPh>
    <rPh sb="120" eb="124">
      <t>ブンショバンゴウ</t>
    </rPh>
    <rPh sb="127" eb="128">
      <t>トド</t>
    </rPh>
    <rPh sb="128" eb="129">
      <t>デ</t>
    </rPh>
    <rPh sb="129" eb="131">
      <t>ブンショ</t>
    </rPh>
    <rPh sb="131" eb="133">
      <t>ヒヅケ</t>
    </rPh>
    <rPh sb="136" eb="138">
      <t>トドケデ</t>
    </rPh>
    <rPh sb="138" eb="139">
      <t>シャ</t>
    </rPh>
    <rPh sb="140" eb="143">
      <t>キカンメイ</t>
    </rPh>
    <rPh sb="147" eb="150">
      <t>トドケデシャ</t>
    </rPh>
    <rPh sb="151" eb="154">
      <t>コジンメイ</t>
    </rPh>
    <rPh sb="158" eb="160">
      <t>コウジ</t>
    </rPh>
    <rPh sb="161" eb="163">
      <t>モクテキ</t>
    </rPh>
    <rPh sb="166" eb="168">
      <t>シジ</t>
    </rPh>
    <rPh sb="168" eb="170">
      <t>ジコウ</t>
    </rPh>
    <rPh sb="173" eb="175">
      <t>シンタツ</t>
    </rPh>
    <rPh sb="175" eb="177">
      <t>ブンショ</t>
    </rPh>
    <rPh sb="177" eb="179">
      <t>バンゴウ</t>
    </rPh>
    <rPh sb="182" eb="184">
      <t>シンタツ</t>
    </rPh>
    <rPh sb="184" eb="186">
      <t>ブンショ</t>
    </rPh>
    <rPh sb="186" eb="188">
      <t>ヒヅケ</t>
    </rPh>
    <rPh sb="191" eb="192">
      <t>ケン</t>
    </rPh>
    <rPh sb="192" eb="194">
      <t>ツウチ</t>
    </rPh>
    <rPh sb="194" eb="196">
      <t>ブンショ</t>
    </rPh>
    <rPh sb="196" eb="198">
      <t>バンゴウ</t>
    </rPh>
    <rPh sb="201" eb="202">
      <t>ケン</t>
    </rPh>
    <rPh sb="202" eb="206">
      <t>ツウチブンショ</t>
    </rPh>
    <rPh sb="206" eb="208">
      <t>ヒヅケ</t>
    </rPh>
    <phoneticPr fontId="1"/>
  </si>
  <si>
    <t>氏名 、 性別 、 生年月日・年齢 、 住所 、 電話番号 、 職歴・学歴</t>
    <rPh sb="0" eb="2">
      <t>シメイ</t>
    </rPh>
    <rPh sb="5" eb="7">
      <t>セイベツ</t>
    </rPh>
    <rPh sb="10" eb="14">
      <t>セイネンガッピ</t>
    </rPh>
    <rPh sb="15" eb="17">
      <t>ネンレイ</t>
    </rPh>
    <rPh sb="20" eb="22">
      <t>ジュウショ</t>
    </rPh>
    <rPh sb="25" eb="29">
      <t>デンワバンゴウ</t>
    </rPh>
    <rPh sb="32" eb="34">
      <t>ショクレキ</t>
    </rPh>
    <rPh sb="35" eb="37">
      <t>ガクレキ</t>
    </rPh>
    <phoneticPr fontId="1"/>
  </si>
  <si>
    <t>1.住所、2．通学先、3．電話番号、4．氏名、5．フリガナ、6．年齢</t>
    <rPh sb="2" eb="4">
      <t>ジュウショ</t>
    </rPh>
    <rPh sb="7" eb="10">
      <t>ツウガクサキ</t>
    </rPh>
    <rPh sb="13" eb="17">
      <t>デンワバンゴウ</t>
    </rPh>
    <rPh sb="20" eb="22">
      <t>シメイ</t>
    </rPh>
    <rPh sb="32" eb="34">
      <t>ネンレイ</t>
    </rPh>
    <phoneticPr fontId="1"/>
  </si>
  <si>
    <t>（092）643-3544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</si>
</sst>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0" fillId="3" borderId="0" xfId="0" applyFill="1">
      <alignment vertical="center"/>
    </xf>
    <xf numFmtId="0" fontId="0" fillId="0" borderId="0" xfId="0" applyFill="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2&#24180;&#24230;&#65288;&#20196;&#21644;4&#24180;&#24230;&#65289;&#19968;&#26178;&#21033;&#29992;/&#65323;_&#20491;&#20154;&#24773;&#22577;&#20445;&#35703;/K1_&#20491;&#20154;&#24773;&#22577;&#20445;&#35703;&#21046;&#24230;&#36939;&#21942;/K102_&#20491;&#20154;&#24773;&#22577;&#21462;&#25201;&#20107;&#21209;&#30331;&#37682;&#65288;&#20196;&#21644;&#65300;&#24180;&#24230;&#65289;_20290331/00.&#12304;&#26465;&#20363;&#21046;&#23450;&#38306;&#20418;&#12305;&#20491;&#20154;&#24773;&#22577;&#21462;&#25201;&#20107;&#21209;&#23455;&#26045;&#29366;&#27841;&#35519;&#26619;/08_&#30331;&#37682;&#31807;&#12539;&#12501;&#12449;&#12452;&#12523;&#31807;&#25552;&#20986;/04.&#20445;&#20581;&#21307;&#30274;&#20171;&#35703;&#37096;&#65288;&#30906;&#35469;&#20316;&#26989;&#26410;&#65289;&#8251;&#29983;&#34907;/03_&#12364;&#12435;&#24863;&#26579;&#30151;&#30142;&#30149;&#23550;&#31574;&#35506;&#65288;&#20462;&#27491;&#28168;&#65289;/&#12364;&#12435;&#24863;&#26579;&#30151;&#30142;&#30149;&#23550;&#31574;&#35506;(&#27096;&#24335;&#31532;3&#21495;_&#12501;&#12449;&#12452;&#12523;&#3180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49.&#39135;&#12398;&#23433;&#20840;&#12539;&#22320;&#29987;&#22320;&#28040;&#35506;(&#12501;&#12449;&#12452;&#12523;&#3180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0.&#22243;&#20307;&#25351;&#23566;&#35506;(&#12501;&#12449;&#12452;&#12523;&#3180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1.&#27700;&#30000;&#36786;&#26989;&#25391;&#33288;&#35506;(&#12501;&#12449;&#12452;&#12523;&#3180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3.&#30044;&#29987;&#35506;(&#12501;&#12449;&#12452;&#12523;&#3180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4.&#36786;&#26449;&#26862;&#26519;&#25972;&#20633;&#35506;(&#12501;&#12449;&#12452;&#12523;&#3180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5.&#26519;&#26989;&#25391;&#33288;&#35506;(&#12501;&#12449;&#12452;&#12523;&#31807;).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56.&#28417;&#26989;&#31649;&#29702;&#35506;(&#12501;&#12449;&#12452;&#12523;&#3180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0;&#30476;&#22303;&#25972;&#20633;&#37096;/57.&#20225;&#30011;&#35506;(&#12501;&#12449;&#12452;&#12523;&#31807;).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58.&#24314;&#31689;&#37117;&#24066;&#32207;&#21209;&#35506;(&#12501;&#12449;&#12452;&#12523;&#318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59.&#37117;&#24066;&#35336;&#30011;&#35506;(&#12501;&#12449;&#12452;&#12523;&#318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6;&#31119;&#31049;&#21172;&#20685;&#37096;/40.&#32887;&#26989;&#33021;&#21147;&#38283;&#30330;&#35506;(&#12501;&#12449;&#12452;&#12523;&#3180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60.&#24314;&#31689;&#25351;&#23566;&#35506;(&#12501;&#12449;&#12452;&#12523;&#3180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61.&#24314;&#31689;&#25351;&#23566;&#35506;_&#21508;&#30476;&#22303;&#25972;&#20633;&#20107;&#21209;&#25152;(&#12501;&#12449;&#12452;&#12523;&#3180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62.&#20303;&#23429;&#35336;&#30011;&#35506;(&#12501;&#12449;&#12452;&#12523;&#3180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1;&#24314;&#31689;&#37117;&#24066;&#37096;/63.&#30476;&#21942;&#20303;&#23429;&#35506;(&#12501;&#12449;&#12452;&#12523;&#3180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64.&#32207;&#21209;&#20225;&#30011;&#35506;(&#12501;&#12449;&#12452;&#12523;&#31807;).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65.&#36001;&#21209;&#35506;(&#12501;&#12449;&#12452;&#12523;&#31807;).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66.&#25945;&#32887;&#21729;&#35506;(&#12501;&#12449;&#12452;&#12523;&#31807;).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67.&#25991;&#21270;&#36001;&#20445;&#35703;&#35506;(&#12501;&#12449;&#12452;&#12523;&#3180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69.&#20307;&#32946;&#12473;&#12509;&#12540;&#12484;&#20581;&#24247;&#35506;(&#12501;&#12449;&#12452;&#12523;&#31807;).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2;&#25945;&#32946;&#24193;/71.&#31038;&#20250;&#25945;&#32946;&#35506;_&#32654;&#34899;&#39208;(&#12501;&#12449;&#12452;&#12523;&#318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7;&#29872;&#22659;&#37096;/41.&#29872;&#22659;&#20445;&#20840;&#35506;(&#12501;&#12449;&#12452;&#12523;&#31807;).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23;&#36984;&#25369;&#31649;&#29702;&#22996;&#21729;&#20250;/72.&#36984;&#25369;&#31649;&#29702;&#22996;&#21729;&#20250;(&#12501;&#12449;&#12452;&#12523;&#318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7;&#29872;&#22659;&#37096;/43.&#24259;&#26820;&#29289;&#23550;&#31574;&#35506;(&#12501;&#12449;&#12452;&#12523;&#318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8;&#21830;&#24037;&#37096;/44.&#20013;&#23567;&#20225;&#26989;&#25391;&#33288;&#35506;(&#12501;&#12449;&#12452;&#12523;&#318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8;&#21830;&#24037;&#37096;/45.&#26032;&#20107;&#26989;&#25903;&#25588;&#35506;(&#12501;&#12449;&#12452;&#12523;&#3180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8;&#21830;&#24037;&#37096;/46.&#20013;&#23567;&#20225;&#26989;&#25216;&#34899;&#25391;&#33288;&#35506;_&#24037;&#26989;&#25216;&#34899;&#12475;&#12531;&#12479;&#12540;(&#12501;&#12449;&#12452;&#12523;&#3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8;&#21830;&#24037;&#37096;/47.&#24037;&#26989;&#20445;&#23433;&#35506;(&#12501;&#12449;&#12452;&#12523;&#31807;)%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16&#30476;&#27665;&#24773;&#22577;&#24195;&#22577;&#35506;/&#9733;&#35506;&#20849;&#26377;&#65288;&#65297;&#65298;&#26376;&#65297;&#65300;&#26085;&#20197;&#38477;&#12399;&#12371;&#12385;&#12425;&#65289;/2023&#24180;&#24230;&#65288;&#20196;&#21644;5&#24180;&#24230;&#65289;&#19968;&#26178;&#21033;&#29992;/&#65323;_&#20491;&#20154;&#24773;&#22577;&#20445;&#35703;/K1_&#20491;&#20154;&#24773;&#22577;&#20445;&#35703;&#21046;&#24230;&#36939;&#21942;/K102_&#20491;&#20154;&#24773;&#22577;&#21462;&#25201;&#20107;&#21209;&#30331;&#37682;&#65288;&#20196;&#21644;&#65301;&#24180;&#24230;&#65289;_20300331/03.&#30331;&#37682;&#31807;&#30906;&#23450;/00_&#21069;&#24180;&#24230;&#12501;&#12449;&#12452;&#12523;&#31807;&#25972;&#29702;&#29992;/&#9319;&#36786;&#26519;&#27700;&#29987;&#37096;/48.&#36786;&#23665;&#28417;&#26449;&#25391;&#33288;&#35506;(&#12501;&#12449;&#12452;&#12523;&#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8"/>
      <sheetName val="9"/>
      <sheetName val="12(1)"/>
      <sheetName val="12(2)"/>
      <sheetName val="15"/>
      <sheetName val="21"/>
      <sheetName val="30"/>
      <sheetName val="32"/>
      <sheetName val="41"/>
      <sheetName val="48"/>
    </sheetNames>
    <sheetDataSet>
      <sheetData sheetId="0"/>
      <sheetData sheetId="1"/>
      <sheetData sheetId="2"/>
      <sheetData sheetId="3"/>
      <sheetData sheetId="4"/>
      <sheetData sheetId="5"/>
      <sheetData sheetId="6"/>
      <sheetData sheetId="7">
        <row r="3">
          <cell r="D3" t="str">
            <v>診療報酬明細書連名簿データ</v>
          </cell>
        </row>
      </sheetData>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持続性農業"/>
      <sheetName val="農薬指導士"/>
      <sheetName val="品質表示相談"/>
      <sheetName val="エコ農産物"/>
      <sheetName val="農薬販売届"/>
    </sheetNames>
    <sheetDataSet>
      <sheetData sheetId="0">
        <row r="3">
          <cell r="D3" t="str">
            <v>持続性の高い農業生産方式の導入に関する計画の認定者ファイル</v>
          </cell>
        </row>
        <row r="8">
          <cell r="D8" t="str">
            <v>1氏名、2住所、3生産情報（計画導入面積、申請作物名）</v>
          </cell>
        </row>
      </sheetData>
      <sheetData sheetId="1">
        <row r="3">
          <cell r="D3" t="str">
            <v>福岡県農薬指導士認定事業</v>
          </cell>
        </row>
        <row r="8">
          <cell r="D8" t="str">
            <v>１氏名、２住所、３電話番号、４生年月日、５業種、６勤務先、７生年月日</v>
          </cell>
        </row>
      </sheetData>
      <sheetData sheetId="2">
        <row r="3">
          <cell r="D3" t="str">
            <v>品質表示相談受付簿</v>
          </cell>
        </row>
        <row r="8">
          <cell r="D8" t="str">
            <v>1氏名、　2住所、　3電話番号　、４メールアドレス、 5相談内容、　６商品名、　７事業者名</v>
          </cell>
        </row>
      </sheetData>
      <sheetData sheetId="3">
        <row r="3">
          <cell r="D3" t="str">
            <v>ふくおかエコ農産物認証一覧</v>
          </cell>
        </row>
        <row r="8">
          <cell r="D8" t="str">
            <v>1氏名、2住所、3電話番号、4ﾒｰﾙｱﾄﾞﾚｽ、5生産情報（作付面積、品目）</v>
          </cell>
        </row>
      </sheetData>
      <sheetData sheetId="4">
        <row r="3">
          <cell r="D3" t="str">
            <v>農薬販売届出者リスト</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農業近代化資金"/>
    </sheetNames>
    <sheetDataSet>
      <sheetData sheetId="0">
        <row r="3">
          <cell r="D3" t="str">
            <v>農業近代化資金貸付事務ファイル</v>
          </cell>
        </row>
        <row r="8">
          <cell r="D8" t="str">
            <v>１氏名、２住所、３性別、４生年月日・年齢、５電話番号、６資産状況、７収入状況</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農地転用許可"/>
      <sheetName val="農地中間管理"/>
      <sheetName val="農地利用調整"/>
      <sheetName val="Sheet1"/>
    </sheetNames>
    <sheetDataSet>
      <sheetData sheetId="0">
        <row r="3">
          <cell r="D3" t="str">
            <v>農地転用許可台帳・審査表・諮問表</v>
          </cell>
        </row>
      </sheetData>
      <sheetData sheetId="1">
        <row r="3">
          <cell r="D3" t="str">
            <v>農地中間管理事業利用者ファイル</v>
          </cell>
        </row>
      </sheetData>
      <sheetData sheetId="2">
        <row r="3">
          <cell r="D3" t="str">
            <v>農地利用調整システム</v>
          </cell>
        </row>
      </sheetData>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獣医師"/>
      <sheetName val="家畜人工授精師"/>
      <sheetName val="動物用医薬品販売"/>
    </sheetNames>
    <sheetDataSet>
      <sheetData sheetId="0">
        <row r="3">
          <cell r="D3" t="str">
            <v>獣医師に関する台帳</v>
          </cell>
        </row>
      </sheetData>
      <sheetData sheetId="1"/>
      <sheetData sheetId="2">
        <row r="3">
          <cell r="D3" t="str">
            <v>動物用医薬品販売従事登録台帳</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山台帳"/>
      <sheetName val="ため池DB"/>
    </sheetNames>
    <sheetDataSet>
      <sheetData sheetId="0">
        <row r="3">
          <cell r="D3" t="str">
            <v>治山台帳</v>
          </cell>
        </row>
      </sheetData>
      <sheetData sheetId="1">
        <row r="3">
          <cell r="D3" t="str">
            <v>ため池データベース</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造林事業補助金"/>
      <sheetName val="荒廃森林整備"/>
    </sheetNames>
    <sheetDataSet>
      <sheetData sheetId="0">
        <row r="3">
          <cell r="D3" t="str">
            <v>造林事業補助金等管理システム</v>
          </cell>
        </row>
      </sheetData>
      <sheetData sheetId="1">
        <row r="3">
          <cell r="D3" t="str">
            <v>荒廃森林整備事業履歴システム</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許可に関する事務"/>
      <sheetName val="漁船登録事務"/>
    </sheetNames>
    <sheetDataSet>
      <sheetData sheetId="0"/>
      <sheetData sheetId="1">
        <row r="3">
          <cell r="D3" t="str">
            <v>漁船登録システム</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及び契約"/>
      <sheetName val="用地取得及び物件補償"/>
    </sheetNames>
    <sheetDataSet>
      <sheetData sheetId="0">
        <row r="3">
          <cell r="D3" t="str">
            <v>入札及び契約に関する事務</v>
          </cell>
        </row>
      </sheetData>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s>
    <sheetDataSet>
      <sheetData sheetId="0">
        <row r="3">
          <cell r="D3" t="str">
            <v>工事執行管理システム</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許可"/>
      <sheetName val="建築許可"/>
      <sheetName val="危険度判定士"/>
      <sheetName val="屋外広告物"/>
    </sheetNames>
    <sheetDataSet>
      <sheetData sheetId="0">
        <row r="3">
          <cell r="D3" t="str">
            <v>開発許可（全データ）</v>
          </cell>
        </row>
      </sheetData>
      <sheetData sheetId="1">
        <row r="3">
          <cell r="D3" t="str">
            <v>建築許可（全データ）</v>
          </cell>
        </row>
      </sheetData>
      <sheetData sheetId="2">
        <row r="3">
          <cell r="D3" t="str">
            <v>被災宅地危険度判定士登録簿</v>
          </cell>
        </row>
      </sheetData>
      <sheetData sheetId="3">
        <row r="3">
          <cell r="D3" t="str">
            <v>屋外広告物講習会受講申請・修了証明書交付台帳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定"/>
      <sheetName val="指導員免許"/>
    </sheetNames>
    <sheetDataSet>
      <sheetData sheetId="0">
        <row r="3">
          <cell r="D3" t="str">
            <v>技能検定試験合格者台帳</v>
          </cell>
        </row>
      </sheetData>
      <sheetData sheetId="1">
        <row r="3">
          <cell r="D3" t="str">
            <v>職業訓練指導員免許交付者台帳</v>
          </cell>
        </row>
        <row r="8">
          <cell r="D8" t="str">
            <v>1.免許証番号、2.氏名、3.生年月日、4.職種、5.施行日、６.資格</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宅建士試験合格証明"/>
      <sheetName val="宅建システム"/>
      <sheetName val="建設システム"/>
      <sheetName val="建築物許可台帳"/>
      <sheetName val="暴力団照会リスト"/>
    </sheetNames>
    <sheetDataSet>
      <sheetData sheetId="0">
        <row r="3">
          <cell r="D3" t="str">
            <v>合格者リスト</v>
          </cell>
        </row>
      </sheetData>
      <sheetData sheetId="1">
        <row r="3">
          <cell r="D3" t="str">
            <v>宅建システム</v>
          </cell>
        </row>
      </sheetData>
      <sheetData sheetId="2">
        <row r="3">
          <cell r="D3" t="str">
            <v>ＣＩＩＳシステム</v>
          </cell>
        </row>
      </sheetData>
      <sheetData sheetId="3">
        <row r="3">
          <cell r="D3" t="str">
            <v>建築物許可台帳</v>
          </cell>
        </row>
      </sheetData>
      <sheetData sheetId="4">
        <row r="3">
          <cell r="D3" t="str">
            <v>暴力団照会リスト</v>
          </cell>
        </row>
        <row r="8">
          <cell r="D8" t="str">
            <v>１氏名、２生年月日、３会社名、４役職</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行政共用DBシステム"/>
      <sheetName val="建設リサイクル法"/>
      <sheetName val="福祉のまちづくり"/>
    </sheetNames>
    <sheetDataSet>
      <sheetData sheetId="0">
        <row r="3">
          <cell r="D3" t="str">
            <v>建築行政共用データベースシステム</v>
          </cell>
        </row>
      </sheetData>
      <sheetData sheetId="1">
        <row r="3">
          <cell r="D3" t="str">
            <v>建設リサイクル法届出ファイル</v>
          </cell>
        </row>
      </sheetData>
      <sheetData sheetId="2">
        <row r="3">
          <cell r="D3" t="str">
            <v>福祉のまちづくり条例届出ファイル</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き家活用サポートセンター"/>
      <sheetName val="長期優良住宅"/>
      <sheetName val="Sheet1"/>
    </sheetNames>
    <sheetDataSet>
      <sheetData sheetId="0">
        <row r="3">
          <cell r="D3" t="str">
            <v>福岡県空き家活用サポートセンターの相談者リスト</v>
          </cell>
        </row>
      </sheetData>
      <sheetData sheetId="1">
        <row r="3">
          <cell r="D3" t="str">
            <v>長期優良住宅認定等台帳</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営住宅総合管理"/>
    </sheetNames>
    <sheetDataSet>
      <sheetData sheetId="0">
        <row r="3">
          <cell r="D3" t="str">
            <v>新福岡県営住宅総合管理システム</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方教育行政功労者表彰"/>
      <sheetName val="教育文化表彰"/>
    </sheetNames>
    <sheetDataSet>
      <sheetData sheetId="0">
        <row r="3">
          <cell r="D3" t="str">
            <v>地方教育行政功労者表彰審査一覧表</v>
          </cell>
        </row>
      </sheetData>
      <sheetData sheetId="1">
        <row r="3">
          <cell r="D3" t="str">
            <v>教育文化表彰選考一覧表</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学支援金"/>
    </sheetNames>
    <sheetDataSet>
      <sheetData sheetId="0">
        <row r="3">
          <cell r="D3" t="str">
            <v>高等学校等就学支援金オンライン申請システム</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育職員免許状"/>
    </sheetNames>
    <sheetDataSet>
      <sheetData sheetId="0">
        <row r="3">
          <cell r="D3" t="str">
            <v>教育職員免許状授与・交付事務ファイル</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銃砲刀剣類"/>
      <sheetName val="埋蔵文化財届出"/>
    </sheetNames>
    <sheetDataSet>
      <sheetData sheetId="0">
        <row r="3">
          <cell r="D3" t="str">
            <v>銃砲刀剣類検索システム</v>
          </cell>
        </row>
      </sheetData>
      <sheetData sheetId="1">
        <row r="3">
          <cell r="D3" t="str">
            <v>埋蔵文化財届出等入力システム</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強化選手・指導"/>
    </sheetNames>
    <sheetDataSet>
      <sheetData sheetId="0">
        <row r="3">
          <cell r="D3" t="str">
            <v>強化選手・指導者一覧</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展出品者"/>
    </sheetNames>
    <sheetDataSet>
      <sheetData sheetId="0">
        <row r="3">
          <cell r="D3" t="str">
            <v>県展出品者リスト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環境業務支援システム"/>
      <sheetName val="フロン排出抑制法登録"/>
      <sheetName val="エコ事業所応援"/>
    </sheetNames>
    <sheetDataSet>
      <sheetData sheetId="0"/>
      <sheetData sheetId="1"/>
      <sheetData sheetId="2">
        <row r="3">
          <cell r="D3" t="str">
            <v>エコ事業所登録ファイル</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政治団体台帳"/>
    </sheetNames>
    <sheetDataSet>
      <sheetData sheetId="0">
        <row r="3">
          <cell r="E3" t="str">
            <v>政治団体台帳</v>
          </cell>
        </row>
        <row r="8">
          <cell r="E8" t="str">
            <v>１.氏名、　２.年齢、　３.住所、　４.電話番号、　５.生年月日</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廃処理業"/>
      <sheetName val="処理実績"/>
      <sheetName val="環境美化知事表彰"/>
      <sheetName val="浄化槽台帳事務 "/>
      <sheetName val="PCB"/>
    </sheetNames>
    <sheetDataSet>
      <sheetData sheetId="0"/>
      <sheetData sheetId="1">
        <row r="3">
          <cell r="D3" t="str">
            <v>産業廃棄物処理実績報告書</v>
          </cell>
        </row>
        <row r="8">
          <cell r="D8" t="str">
            <v>１氏名、２電話番号、３住所</v>
          </cell>
        </row>
      </sheetData>
      <sheetData sheetId="2">
        <row r="3">
          <cell r="D3" t="str">
            <v>環境美化推進功労者等知事表彰</v>
          </cell>
        </row>
        <row r="8">
          <cell r="D8" t="str">
            <v>１氏名・団体名、２性別、３生年月日・年齢、４住所、５勤務先、６役職、７賞罰歴</v>
          </cell>
        </row>
      </sheetData>
      <sheetData sheetId="3">
        <row r="3">
          <cell r="D3" t="str">
            <v>福岡県浄化槽台帳システム</v>
          </cell>
        </row>
      </sheetData>
      <sheetData sheetId="4">
        <row r="3">
          <cell r="D3" t="str">
            <v>PCB保管状況調査</v>
          </cell>
        </row>
        <row r="8">
          <cell r="D8" t="str">
            <v>１氏名、２勤務先、３電話番号、４PCB廃棄物等の保管及び処分状況</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規模小売店舗"/>
      <sheetName val="貸金業者"/>
      <sheetName val="中小企業等協同組合"/>
      <sheetName val="デジタル化基盤導入応援補助金"/>
    </sheetNames>
    <sheetDataSet>
      <sheetData sheetId="0">
        <row r="3">
          <cell r="D3" t="str">
            <v>商工アクセスデータ（４ファイル）</v>
          </cell>
        </row>
      </sheetData>
      <sheetData sheetId="1">
        <row r="3">
          <cell r="D3" t="str">
            <v>貸金業者登録事務ファイル</v>
          </cell>
        </row>
      </sheetData>
      <sheetData sheetId="2">
        <row r="3">
          <cell r="D3" t="str">
            <v>組合名簿</v>
          </cell>
        </row>
      </sheetData>
      <sheetData sheetId="3">
        <row r="3">
          <cell r="D3" t="str">
            <v>デジタル化基盤導入応援補助金交付先一覧</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営革新"/>
    </sheetNames>
    <sheetDataSet>
      <sheetData sheetId="0">
        <row r="3">
          <cell r="D3" t="str">
            <v>経営革新データベース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技術相談・指導"/>
      <sheetName val="4依頼試験"/>
      <sheetName val="5設備機器"/>
    </sheetNames>
    <sheetDataSet>
      <sheetData sheetId="0">
        <row r="3">
          <cell r="D3" t="str">
            <v>技術相談</v>
          </cell>
        </row>
      </sheetData>
      <sheetData sheetId="1">
        <row r="3">
          <cell r="D3" t="str">
            <v>依頼試験</v>
          </cell>
        </row>
      </sheetData>
      <sheetData sheetId="2">
        <row r="3">
          <cell r="D3" t="str">
            <v>設備使用</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石業務管理者"/>
      <sheetName val="砂利採取業務主任者試験合格者名簿"/>
      <sheetName val="採石業登録事業者リスト"/>
      <sheetName val="火薬類取扱責任者台帳"/>
      <sheetName val="電気工事台帳（合格者）"/>
      <sheetName val="電気工事台帳（工事業）"/>
      <sheetName val="高圧ガス保安免状"/>
      <sheetName val="高圧ガス台帳"/>
    </sheetNames>
    <sheetDataSet>
      <sheetData sheetId="0">
        <row r="3">
          <cell r="D3" t="str">
            <v>採石業務管理者試験合格者名簿</v>
          </cell>
        </row>
      </sheetData>
      <sheetData sheetId="1">
        <row r="3">
          <cell r="D3" t="str">
            <v>砂利採取業務主任者試験合格者名簿</v>
          </cell>
        </row>
      </sheetData>
      <sheetData sheetId="2"/>
      <sheetData sheetId="3">
        <row r="3">
          <cell r="D3" t="str">
            <v>火薬類取扱責任者台帳</v>
          </cell>
        </row>
      </sheetData>
      <sheetData sheetId="4">
        <row r="3">
          <cell r="D3" t="str">
            <v>電気工事台帳（合格者リスト）</v>
          </cell>
        </row>
      </sheetData>
      <sheetData sheetId="5">
        <row r="3">
          <cell r="D3" t="str">
            <v>電気工事台帳</v>
          </cell>
        </row>
      </sheetData>
      <sheetData sheetId="6">
        <row r="3">
          <cell r="D3" t="str">
            <v>高圧ガス保安免状交付者リスト</v>
          </cell>
        </row>
        <row r="8">
          <cell r="D8" t="str">
            <v>1免状、2種類、3区分、4交付番号、5氏名、6カナ、7生年月日</v>
          </cell>
        </row>
      </sheetData>
      <sheetData sheetId="7">
        <row r="3">
          <cell r="D3" t="str">
            <v>高圧ガス台帳</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域森林計画"/>
      <sheetName val="保安林台帳管理事務"/>
      <sheetName val="狩猟免許"/>
      <sheetName val="工事進行管理"/>
    </sheetNames>
    <sheetDataSet>
      <sheetData sheetId="0">
        <row r="3">
          <cell r="D3" t="str">
            <v>森林クラウドGISファイル</v>
          </cell>
        </row>
      </sheetData>
      <sheetData sheetId="1">
        <row r="3">
          <cell r="D3" t="str">
            <v>保安林情報管理システム</v>
          </cell>
        </row>
      </sheetData>
      <sheetData sheetId="2">
        <row r="3">
          <cell r="D3" t="str">
            <v>捕獲情報収集システム</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1"/>
  <sheetViews>
    <sheetView tabSelected="1" view="pageBreakPreview" zoomScale="85" zoomScaleNormal="100" zoomScaleSheetLayoutView="85" workbookViewId="0">
      <selection sqref="A1:C1"/>
    </sheetView>
  </sheetViews>
  <sheetFormatPr defaultRowHeight="13.5" x14ac:dyDescent="0.15"/>
  <cols>
    <col min="1" max="1" width="4.5" bestFit="1" customWidth="1"/>
    <col min="2" max="2" width="39.625" customWidth="1"/>
    <col min="3" max="3" width="49.75" customWidth="1"/>
    <col min="4" max="4" width="48" customWidth="1"/>
    <col min="5" max="5" width="76" customWidth="1"/>
    <col min="6" max="6" width="59.75" customWidth="1"/>
  </cols>
  <sheetData>
    <row r="1" spans="1:6" ht="34.5" customHeight="1" x14ac:dyDescent="0.15">
      <c r="A1" s="10" t="s">
        <v>330</v>
      </c>
      <c r="B1" s="11"/>
      <c r="C1" s="11"/>
      <c r="D1" t="s">
        <v>331</v>
      </c>
      <c r="F1" s="1"/>
    </row>
    <row r="2" spans="1:6" ht="21" customHeight="1" x14ac:dyDescent="0.15">
      <c r="A2" s="2"/>
      <c r="B2" s="2" t="s">
        <v>329</v>
      </c>
      <c r="C2" s="2" t="s">
        <v>0</v>
      </c>
      <c r="D2" s="2" t="s">
        <v>1</v>
      </c>
      <c r="E2" s="2" t="s">
        <v>2</v>
      </c>
      <c r="F2" s="3" t="s">
        <v>3</v>
      </c>
    </row>
    <row r="3" spans="1:6" s="8" customFormat="1" x14ac:dyDescent="0.15">
      <c r="A3" s="7">
        <v>1</v>
      </c>
      <c r="B3" s="7" t="s">
        <v>268</v>
      </c>
      <c r="C3" s="7" t="s">
        <v>4</v>
      </c>
      <c r="D3" s="7" t="s">
        <v>132</v>
      </c>
      <c r="E3" s="7" t="s">
        <v>133</v>
      </c>
      <c r="F3" s="6" t="s">
        <v>80</v>
      </c>
    </row>
    <row r="4" spans="1:6" s="8" customFormat="1" x14ac:dyDescent="0.15">
      <c r="A4" s="7">
        <v>2</v>
      </c>
      <c r="B4" s="7" t="s">
        <v>268</v>
      </c>
      <c r="C4" s="7" t="s">
        <v>4</v>
      </c>
      <c r="D4" s="7" t="s">
        <v>132</v>
      </c>
      <c r="E4" s="7" t="s">
        <v>134</v>
      </c>
      <c r="F4" s="6" t="s">
        <v>135</v>
      </c>
    </row>
    <row r="5" spans="1:6" s="8" customFormat="1" x14ac:dyDescent="0.15">
      <c r="A5" s="7">
        <v>3</v>
      </c>
      <c r="B5" s="7" t="s">
        <v>268</v>
      </c>
      <c r="C5" s="7" t="s">
        <v>4</v>
      </c>
      <c r="D5" s="7" t="s">
        <v>79</v>
      </c>
      <c r="E5" s="7" t="s">
        <v>136</v>
      </c>
      <c r="F5" s="6" t="s">
        <v>137</v>
      </c>
    </row>
    <row r="6" spans="1:6" s="8" customFormat="1" ht="27" x14ac:dyDescent="0.15">
      <c r="A6" s="7">
        <v>4</v>
      </c>
      <c r="B6" s="7" t="s">
        <v>268</v>
      </c>
      <c r="C6" s="7" t="s">
        <v>4</v>
      </c>
      <c r="D6" s="7" t="s">
        <v>138</v>
      </c>
      <c r="E6" s="7" t="s">
        <v>139</v>
      </c>
      <c r="F6" s="6" t="s">
        <v>5</v>
      </c>
    </row>
    <row r="7" spans="1:6" s="8" customFormat="1" x14ac:dyDescent="0.15">
      <c r="A7" s="7">
        <v>5</v>
      </c>
      <c r="B7" s="7" t="s">
        <v>269</v>
      </c>
      <c r="C7" s="7" t="s">
        <v>4</v>
      </c>
      <c r="D7" s="7" t="s">
        <v>140</v>
      </c>
      <c r="E7" s="7" t="s">
        <v>141</v>
      </c>
      <c r="F7" s="6" t="s">
        <v>6</v>
      </c>
    </row>
    <row r="8" spans="1:6" s="8" customFormat="1" ht="47.25" customHeight="1" x14ac:dyDescent="0.15">
      <c r="A8" s="7">
        <v>6</v>
      </c>
      <c r="B8" s="7" t="s">
        <v>270</v>
      </c>
      <c r="C8" s="7" t="s">
        <v>4</v>
      </c>
      <c r="D8" s="7" t="s">
        <v>142</v>
      </c>
      <c r="E8" s="7" t="s">
        <v>143</v>
      </c>
      <c r="F8" s="6" t="s">
        <v>144</v>
      </c>
    </row>
    <row r="9" spans="1:6" s="8" customFormat="1" ht="82.5" customHeight="1" x14ac:dyDescent="0.15">
      <c r="A9" s="7">
        <v>7</v>
      </c>
      <c r="B9" s="7" t="s">
        <v>270</v>
      </c>
      <c r="C9" s="7" t="s">
        <v>4</v>
      </c>
      <c r="D9" s="7" t="s">
        <v>145</v>
      </c>
      <c r="E9" s="7" t="s">
        <v>332</v>
      </c>
      <c r="F9" s="6" t="s">
        <v>333</v>
      </c>
    </row>
    <row r="10" spans="1:6" s="8" customFormat="1" ht="54" x14ac:dyDescent="0.15">
      <c r="A10" s="7">
        <v>8</v>
      </c>
      <c r="B10" s="7" t="s">
        <v>270</v>
      </c>
      <c r="C10" s="7" t="s">
        <v>4</v>
      </c>
      <c r="D10" s="7" t="s">
        <v>145</v>
      </c>
      <c r="E10" s="7" t="s">
        <v>146</v>
      </c>
      <c r="F10" s="6" t="s">
        <v>334</v>
      </c>
    </row>
    <row r="11" spans="1:6" s="8" customFormat="1" ht="54" x14ac:dyDescent="0.15">
      <c r="A11" s="7">
        <v>9</v>
      </c>
      <c r="B11" s="7" t="s">
        <v>270</v>
      </c>
      <c r="C11" s="7" t="s">
        <v>4</v>
      </c>
      <c r="D11" s="7" t="s">
        <v>81</v>
      </c>
      <c r="E11" s="7" t="s">
        <v>147</v>
      </c>
      <c r="F11" s="6" t="s">
        <v>335</v>
      </c>
    </row>
    <row r="12" spans="1:6" s="8" customFormat="1" ht="123.75" customHeight="1" x14ac:dyDescent="0.15">
      <c r="A12" s="7">
        <v>10</v>
      </c>
      <c r="B12" s="7" t="s">
        <v>271</v>
      </c>
      <c r="C12" s="7" t="s">
        <v>4</v>
      </c>
      <c r="D12" s="7" t="s">
        <v>82</v>
      </c>
      <c r="E12" s="7" t="s">
        <v>83</v>
      </c>
      <c r="F12" s="6" t="s">
        <v>336</v>
      </c>
    </row>
    <row r="13" spans="1:6" s="8" customFormat="1" ht="27" x14ac:dyDescent="0.15">
      <c r="A13" s="7">
        <v>11</v>
      </c>
      <c r="B13" s="7" t="s">
        <v>272</v>
      </c>
      <c r="C13" s="7" t="s">
        <v>4</v>
      </c>
      <c r="D13" s="7" t="s">
        <v>7</v>
      </c>
      <c r="E13" s="7" t="s">
        <v>148</v>
      </c>
      <c r="F13" s="6" t="s">
        <v>337</v>
      </c>
    </row>
    <row r="14" spans="1:6" s="8" customFormat="1" ht="27" x14ac:dyDescent="0.15">
      <c r="A14" s="7">
        <v>12</v>
      </c>
      <c r="B14" s="7" t="s">
        <v>272</v>
      </c>
      <c r="C14" s="7" t="s">
        <v>4</v>
      </c>
      <c r="D14" s="7" t="s">
        <v>7</v>
      </c>
      <c r="E14" s="7" t="s">
        <v>84</v>
      </c>
      <c r="F14" s="6" t="s">
        <v>338</v>
      </c>
    </row>
    <row r="15" spans="1:6" s="8" customFormat="1" x14ac:dyDescent="0.15">
      <c r="A15" s="7">
        <v>13</v>
      </c>
      <c r="B15" s="7" t="s">
        <v>272</v>
      </c>
      <c r="C15" s="7" t="s">
        <v>4</v>
      </c>
      <c r="D15" s="7" t="s">
        <v>7</v>
      </c>
      <c r="E15" s="7" t="s">
        <v>8</v>
      </c>
      <c r="F15" s="6" t="s">
        <v>117</v>
      </c>
    </row>
    <row r="16" spans="1:6" s="8" customFormat="1" x14ac:dyDescent="0.15">
      <c r="A16" s="7">
        <v>14</v>
      </c>
      <c r="B16" s="7" t="s">
        <v>272</v>
      </c>
      <c r="C16" s="7" t="s">
        <v>4</v>
      </c>
      <c r="D16" s="7" t="s">
        <v>7</v>
      </c>
      <c r="E16" s="7" t="s">
        <v>9</v>
      </c>
      <c r="F16" s="6" t="s">
        <v>10</v>
      </c>
    </row>
    <row r="17" spans="1:6" s="8" customFormat="1" x14ac:dyDescent="0.15">
      <c r="A17" s="7">
        <v>15</v>
      </c>
      <c r="B17" s="7" t="s">
        <v>272</v>
      </c>
      <c r="C17" s="7" t="s">
        <v>4</v>
      </c>
      <c r="D17" s="7" t="s">
        <v>7</v>
      </c>
      <c r="E17" s="7" t="s">
        <v>339</v>
      </c>
      <c r="F17" s="6" t="s">
        <v>340</v>
      </c>
    </row>
    <row r="18" spans="1:6" s="8" customFormat="1" ht="121.5" customHeight="1" x14ac:dyDescent="0.15">
      <c r="A18" s="7">
        <v>16</v>
      </c>
      <c r="B18" s="7" t="s">
        <v>273</v>
      </c>
      <c r="C18" s="7" t="s">
        <v>4</v>
      </c>
      <c r="D18" s="7" t="s">
        <v>85</v>
      </c>
      <c r="E18" s="7" t="s">
        <v>86</v>
      </c>
      <c r="F18" s="6" t="s">
        <v>493</v>
      </c>
    </row>
    <row r="19" spans="1:6" s="8" customFormat="1" x14ac:dyDescent="0.15">
      <c r="A19" s="7">
        <v>17</v>
      </c>
      <c r="B19" s="7" t="s">
        <v>274</v>
      </c>
      <c r="C19" s="7" t="s">
        <v>4</v>
      </c>
      <c r="D19" s="7" t="s">
        <v>87</v>
      </c>
      <c r="E19" s="7" t="s">
        <v>118</v>
      </c>
      <c r="F19" s="6" t="s">
        <v>10</v>
      </c>
    </row>
    <row r="20" spans="1:6" s="8" customFormat="1" ht="27" x14ac:dyDescent="0.15">
      <c r="A20" s="7">
        <v>18</v>
      </c>
      <c r="B20" s="7" t="s">
        <v>274</v>
      </c>
      <c r="C20" s="7" t="s">
        <v>4</v>
      </c>
      <c r="D20" s="7" t="s">
        <v>87</v>
      </c>
      <c r="E20" s="7" t="s">
        <v>88</v>
      </c>
      <c r="F20" s="6" t="s">
        <v>89</v>
      </c>
    </row>
    <row r="21" spans="1:6" s="8" customFormat="1" x14ac:dyDescent="0.15">
      <c r="A21" s="7">
        <v>19</v>
      </c>
      <c r="B21" s="7" t="s">
        <v>275</v>
      </c>
      <c r="C21" s="7" t="s">
        <v>4</v>
      </c>
      <c r="D21" s="7" t="s">
        <v>90</v>
      </c>
      <c r="E21" s="7" t="s">
        <v>91</v>
      </c>
      <c r="F21" s="6" t="s">
        <v>92</v>
      </c>
    </row>
    <row r="22" spans="1:6" s="8" customFormat="1" ht="78.75" customHeight="1" x14ac:dyDescent="0.15">
      <c r="A22" s="7">
        <v>20</v>
      </c>
      <c r="B22" s="7" t="s">
        <v>275</v>
      </c>
      <c r="C22" s="7" t="s">
        <v>4</v>
      </c>
      <c r="D22" s="7" t="s">
        <v>90</v>
      </c>
      <c r="E22" s="7" t="s">
        <v>93</v>
      </c>
      <c r="F22" s="6" t="s">
        <v>341</v>
      </c>
    </row>
    <row r="23" spans="1:6" s="8" customFormat="1" ht="27" x14ac:dyDescent="0.15">
      <c r="A23" s="7">
        <v>21</v>
      </c>
      <c r="B23" s="7" t="s">
        <v>276</v>
      </c>
      <c r="C23" s="7" t="s">
        <v>4</v>
      </c>
      <c r="D23" s="7" t="s">
        <v>94</v>
      </c>
      <c r="E23" s="7" t="s">
        <v>119</v>
      </c>
      <c r="F23" s="6" t="s">
        <v>342</v>
      </c>
    </row>
    <row r="24" spans="1:6" s="8" customFormat="1" ht="27" x14ac:dyDescent="0.15">
      <c r="A24" s="7">
        <v>22</v>
      </c>
      <c r="B24" s="7" t="s">
        <v>276</v>
      </c>
      <c r="C24" s="7" t="s">
        <v>4</v>
      </c>
      <c r="D24" s="7" t="s">
        <v>94</v>
      </c>
      <c r="E24" s="7" t="s">
        <v>120</v>
      </c>
      <c r="F24" s="6" t="s">
        <v>343</v>
      </c>
    </row>
    <row r="25" spans="1:6" s="8" customFormat="1" ht="27" x14ac:dyDescent="0.15">
      <c r="A25" s="7">
        <v>23</v>
      </c>
      <c r="B25" s="7" t="s">
        <v>277</v>
      </c>
      <c r="C25" s="7" t="s">
        <v>4</v>
      </c>
      <c r="D25" s="7" t="s">
        <v>149</v>
      </c>
      <c r="E25" s="7" t="s">
        <v>150</v>
      </c>
      <c r="F25" s="6" t="s">
        <v>151</v>
      </c>
    </row>
    <row r="26" spans="1:6" s="8" customFormat="1" ht="27" x14ac:dyDescent="0.15">
      <c r="A26" s="7">
        <v>24</v>
      </c>
      <c r="B26" s="7" t="s">
        <v>278</v>
      </c>
      <c r="C26" s="7" t="s">
        <v>11</v>
      </c>
      <c r="D26" s="7" t="s">
        <v>95</v>
      </c>
      <c r="E26" s="7" t="s">
        <v>152</v>
      </c>
      <c r="F26" s="6" t="s">
        <v>121</v>
      </c>
    </row>
    <row r="27" spans="1:6" s="8" customFormat="1" ht="40.5" x14ac:dyDescent="0.15">
      <c r="A27" s="7">
        <v>25</v>
      </c>
      <c r="B27" s="7" t="s">
        <v>279</v>
      </c>
      <c r="C27" s="7" t="s">
        <v>12</v>
      </c>
      <c r="D27" s="7" t="s">
        <v>96</v>
      </c>
      <c r="E27" s="7" t="s">
        <v>153</v>
      </c>
      <c r="F27" s="6" t="s">
        <v>344</v>
      </c>
    </row>
    <row r="28" spans="1:6" s="8" customFormat="1" ht="27" x14ac:dyDescent="0.15">
      <c r="A28" s="7">
        <v>26</v>
      </c>
      <c r="B28" s="7" t="s">
        <v>280</v>
      </c>
      <c r="C28" s="7" t="s">
        <v>4</v>
      </c>
      <c r="D28" s="7" t="s">
        <v>13</v>
      </c>
      <c r="E28" s="7" t="s">
        <v>154</v>
      </c>
      <c r="F28" s="6" t="s">
        <v>345</v>
      </c>
    </row>
    <row r="29" spans="1:6" s="8" customFormat="1" ht="27" x14ac:dyDescent="0.15">
      <c r="A29" s="7">
        <v>27</v>
      </c>
      <c r="B29" s="7" t="s">
        <v>280</v>
      </c>
      <c r="C29" s="7" t="s">
        <v>4</v>
      </c>
      <c r="D29" s="7" t="s">
        <v>155</v>
      </c>
      <c r="E29" s="7" t="s">
        <v>156</v>
      </c>
      <c r="F29" s="6" t="s">
        <v>346</v>
      </c>
    </row>
    <row r="30" spans="1:6" s="8" customFormat="1" ht="27" x14ac:dyDescent="0.15">
      <c r="A30" s="7">
        <v>28</v>
      </c>
      <c r="B30" s="7" t="s">
        <v>281</v>
      </c>
      <c r="C30" s="7" t="s">
        <v>14</v>
      </c>
      <c r="D30" s="7" t="s">
        <v>157</v>
      </c>
      <c r="E30" s="7" t="s">
        <v>158</v>
      </c>
      <c r="F30" s="6" t="s">
        <v>347</v>
      </c>
    </row>
    <row r="31" spans="1:6" s="8" customFormat="1" x14ac:dyDescent="0.15">
      <c r="A31" s="7">
        <v>29</v>
      </c>
      <c r="B31" s="7" t="s">
        <v>282</v>
      </c>
      <c r="C31" s="7" t="s">
        <v>4</v>
      </c>
      <c r="D31" s="7" t="s">
        <v>97</v>
      </c>
      <c r="E31" s="7" t="s">
        <v>15</v>
      </c>
      <c r="F31" s="6" t="s">
        <v>159</v>
      </c>
    </row>
    <row r="32" spans="1:6" s="8" customFormat="1" ht="40.5" x14ac:dyDescent="0.15">
      <c r="A32" s="7">
        <v>30</v>
      </c>
      <c r="B32" s="7" t="s">
        <v>282</v>
      </c>
      <c r="C32" s="7" t="s">
        <v>4</v>
      </c>
      <c r="D32" s="7" t="s">
        <v>97</v>
      </c>
      <c r="E32" s="7" t="s">
        <v>160</v>
      </c>
      <c r="F32" s="6" t="s">
        <v>348</v>
      </c>
    </row>
    <row r="33" spans="1:6" s="8" customFormat="1" ht="27" x14ac:dyDescent="0.15">
      <c r="A33" s="7">
        <v>31</v>
      </c>
      <c r="B33" s="7" t="s">
        <v>283</v>
      </c>
      <c r="C33" s="7" t="s">
        <v>4</v>
      </c>
      <c r="D33" s="7" t="s">
        <v>122</v>
      </c>
      <c r="E33" s="7" t="s">
        <v>161</v>
      </c>
      <c r="F33" s="6" t="s">
        <v>162</v>
      </c>
    </row>
    <row r="34" spans="1:6" s="8" customFormat="1" x14ac:dyDescent="0.15">
      <c r="A34" s="7">
        <v>32</v>
      </c>
      <c r="B34" s="7" t="s">
        <v>284</v>
      </c>
      <c r="C34" s="7" t="s">
        <v>4</v>
      </c>
      <c r="D34" s="7" t="s">
        <v>16</v>
      </c>
      <c r="E34" s="7" t="s">
        <v>164</v>
      </c>
      <c r="F34" s="6" t="s">
        <v>98</v>
      </c>
    </row>
    <row r="35" spans="1:6" s="8" customFormat="1" ht="27" x14ac:dyDescent="0.15">
      <c r="A35" s="7">
        <v>33</v>
      </c>
      <c r="B35" s="7" t="s">
        <v>284</v>
      </c>
      <c r="C35" s="7" t="s">
        <v>4</v>
      </c>
      <c r="D35" s="7" t="s">
        <v>165</v>
      </c>
      <c r="E35" s="7" t="s">
        <v>166</v>
      </c>
      <c r="F35" s="6" t="s">
        <v>349</v>
      </c>
    </row>
    <row r="36" spans="1:6" s="8" customFormat="1" ht="67.5" x14ac:dyDescent="0.15">
      <c r="A36" s="7">
        <v>34</v>
      </c>
      <c r="B36" s="7" t="s">
        <v>284</v>
      </c>
      <c r="C36" s="7" t="s">
        <v>4</v>
      </c>
      <c r="D36" s="7" t="s">
        <v>99</v>
      </c>
      <c r="E36" s="7" t="s">
        <v>100</v>
      </c>
      <c r="F36" s="6" t="s">
        <v>350</v>
      </c>
    </row>
    <row r="37" spans="1:6" s="8" customFormat="1" x14ac:dyDescent="0.15">
      <c r="A37" s="7">
        <v>35</v>
      </c>
      <c r="B37" s="7" t="s">
        <v>284</v>
      </c>
      <c r="C37" s="7" t="s">
        <v>4</v>
      </c>
      <c r="D37" s="7" t="s">
        <v>99</v>
      </c>
      <c r="E37" s="7" t="s">
        <v>167</v>
      </c>
      <c r="F37" s="6" t="s">
        <v>101</v>
      </c>
    </row>
    <row r="38" spans="1:6" s="8" customFormat="1" ht="39" customHeight="1" x14ac:dyDescent="0.15">
      <c r="A38" s="7">
        <v>36</v>
      </c>
      <c r="B38" s="7" t="s">
        <v>284</v>
      </c>
      <c r="C38" s="7" t="s">
        <v>4</v>
      </c>
      <c r="D38" s="7" t="s">
        <v>168</v>
      </c>
      <c r="E38" s="7" t="s">
        <v>169</v>
      </c>
      <c r="F38" s="6" t="s">
        <v>351</v>
      </c>
    </row>
    <row r="39" spans="1:6" s="8" customFormat="1" x14ac:dyDescent="0.15">
      <c r="A39" s="7">
        <v>37</v>
      </c>
      <c r="B39" s="7" t="s">
        <v>284</v>
      </c>
      <c r="C39" s="7" t="s">
        <v>4</v>
      </c>
      <c r="D39" s="7" t="s">
        <v>123</v>
      </c>
      <c r="E39" s="7" t="s">
        <v>124</v>
      </c>
      <c r="F39" s="6" t="s">
        <v>173</v>
      </c>
    </row>
    <row r="40" spans="1:6" s="8" customFormat="1" ht="40.5" x14ac:dyDescent="0.15">
      <c r="A40" s="7">
        <v>38</v>
      </c>
      <c r="B40" s="7" t="s">
        <v>284</v>
      </c>
      <c r="C40" s="7" t="s">
        <v>4</v>
      </c>
      <c r="D40" s="7" t="s">
        <v>123</v>
      </c>
      <c r="E40" s="7" t="s">
        <v>174</v>
      </c>
      <c r="F40" s="6" t="s">
        <v>352</v>
      </c>
    </row>
    <row r="41" spans="1:6" s="8" customFormat="1" x14ac:dyDescent="0.15">
      <c r="A41" s="7">
        <v>39</v>
      </c>
      <c r="B41" s="7" t="s">
        <v>284</v>
      </c>
      <c r="C41" s="7" t="s">
        <v>4</v>
      </c>
      <c r="D41" s="7" t="s">
        <v>165</v>
      </c>
      <c r="E41" s="7" t="s">
        <v>175</v>
      </c>
      <c r="F41" s="6" t="s">
        <v>176</v>
      </c>
    </row>
    <row r="42" spans="1:6" s="8" customFormat="1" x14ac:dyDescent="0.15">
      <c r="A42" s="7">
        <v>40</v>
      </c>
      <c r="B42" s="7" t="s">
        <v>284</v>
      </c>
      <c r="C42" s="7" t="s">
        <v>4</v>
      </c>
      <c r="D42" s="7" t="s">
        <v>99</v>
      </c>
      <c r="E42" s="7" t="s">
        <v>102</v>
      </c>
      <c r="F42" s="6" t="s">
        <v>177</v>
      </c>
    </row>
    <row r="43" spans="1:6" s="8" customFormat="1" ht="175.5" customHeight="1" x14ac:dyDescent="0.15">
      <c r="A43" s="7">
        <v>41</v>
      </c>
      <c r="B43" s="7" t="s">
        <v>285</v>
      </c>
      <c r="C43" s="7" t="s">
        <v>17</v>
      </c>
      <c r="D43" s="7" t="s">
        <v>18</v>
      </c>
      <c r="E43" s="6" t="s">
        <v>103</v>
      </c>
      <c r="F43" s="6" t="s">
        <v>353</v>
      </c>
    </row>
    <row r="44" spans="1:6" s="8" customFormat="1" ht="148.5" customHeight="1" x14ac:dyDescent="0.15">
      <c r="A44" s="7">
        <v>42</v>
      </c>
      <c r="B44" s="7" t="s">
        <v>285</v>
      </c>
      <c r="C44" s="7" t="s">
        <v>17</v>
      </c>
      <c r="D44" s="7" t="s">
        <v>178</v>
      </c>
      <c r="E44" s="7" t="s">
        <v>179</v>
      </c>
      <c r="F44" s="6" t="s">
        <v>354</v>
      </c>
    </row>
    <row r="45" spans="1:6" s="8" customFormat="1" ht="138" customHeight="1" x14ac:dyDescent="0.15">
      <c r="A45" s="7">
        <v>43</v>
      </c>
      <c r="B45" s="6" t="s">
        <v>19</v>
      </c>
      <c r="C45" s="6" t="s">
        <v>182</v>
      </c>
      <c r="D45" s="6" t="s">
        <v>104</v>
      </c>
      <c r="E45" s="7" t="s">
        <v>183</v>
      </c>
      <c r="F45" s="6" t="s">
        <v>22</v>
      </c>
    </row>
    <row r="46" spans="1:6" s="8" customFormat="1" ht="54" x14ac:dyDescent="0.15">
      <c r="A46" s="7">
        <v>44</v>
      </c>
      <c r="B46" s="7" t="s">
        <v>286</v>
      </c>
      <c r="C46" s="7" t="s">
        <v>4</v>
      </c>
      <c r="D46" s="7" t="s">
        <v>184</v>
      </c>
      <c r="E46" s="7" t="s">
        <v>23</v>
      </c>
      <c r="F46" s="6" t="s">
        <v>355</v>
      </c>
    </row>
    <row r="47" spans="1:6" s="8" customFormat="1" ht="27" x14ac:dyDescent="0.15">
      <c r="A47" s="7">
        <v>45</v>
      </c>
      <c r="B47" s="7" t="s">
        <v>286</v>
      </c>
      <c r="C47" s="7" t="s">
        <v>4</v>
      </c>
      <c r="D47" s="7" t="s">
        <v>185</v>
      </c>
      <c r="E47" s="7" t="s">
        <v>186</v>
      </c>
      <c r="F47" s="6" t="s">
        <v>356</v>
      </c>
    </row>
    <row r="48" spans="1:6" s="8" customFormat="1" x14ac:dyDescent="0.15">
      <c r="A48" s="7">
        <v>46</v>
      </c>
      <c r="B48" s="7" t="s">
        <v>286</v>
      </c>
      <c r="C48" s="7" t="s">
        <v>4</v>
      </c>
      <c r="D48" s="7" t="s">
        <v>184</v>
      </c>
      <c r="E48" s="7" t="s">
        <v>187</v>
      </c>
      <c r="F48" s="6" t="s">
        <v>188</v>
      </c>
    </row>
    <row r="49" spans="1:6" s="8" customFormat="1" ht="40.5" x14ac:dyDescent="0.15">
      <c r="A49" s="7">
        <v>47</v>
      </c>
      <c r="B49" s="7" t="s">
        <v>286</v>
      </c>
      <c r="C49" s="7" t="s">
        <v>4</v>
      </c>
      <c r="D49" s="7" t="s">
        <v>24</v>
      </c>
      <c r="E49" s="7" t="s">
        <v>25</v>
      </c>
      <c r="F49" s="6" t="s">
        <v>357</v>
      </c>
    </row>
    <row r="50" spans="1:6" s="8" customFormat="1" ht="54" x14ac:dyDescent="0.15">
      <c r="A50" s="7">
        <v>48</v>
      </c>
      <c r="B50" s="7" t="s">
        <v>286</v>
      </c>
      <c r="C50" s="7" t="s">
        <v>4</v>
      </c>
      <c r="D50" s="7" t="s">
        <v>24</v>
      </c>
      <c r="E50" s="7" t="s">
        <v>26</v>
      </c>
      <c r="F50" s="6" t="s">
        <v>358</v>
      </c>
    </row>
    <row r="51" spans="1:6" s="8" customFormat="1" ht="54" x14ac:dyDescent="0.15">
      <c r="A51" s="7">
        <v>49</v>
      </c>
      <c r="B51" s="7" t="s">
        <v>286</v>
      </c>
      <c r="C51" s="7" t="s">
        <v>4</v>
      </c>
      <c r="D51" s="7" t="s">
        <v>184</v>
      </c>
      <c r="E51" s="7" t="s">
        <v>189</v>
      </c>
      <c r="F51" s="6" t="s">
        <v>359</v>
      </c>
    </row>
    <row r="52" spans="1:6" s="8" customFormat="1" ht="54" x14ac:dyDescent="0.15">
      <c r="A52" s="7">
        <v>50</v>
      </c>
      <c r="B52" s="7" t="s">
        <v>286</v>
      </c>
      <c r="C52" s="7" t="s">
        <v>4</v>
      </c>
      <c r="D52" s="7" t="s">
        <v>24</v>
      </c>
      <c r="E52" s="7" t="s">
        <v>190</v>
      </c>
      <c r="F52" s="6" t="s">
        <v>359</v>
      </c>
    </row>
    <row r="53" spans="1:6" s="8" customFormat="1" ht="27" x14ac:dyDescent="0.15">
      <c r="A53" s="7">
        <v>51</v>
      </c>
      <c r="B53" s="7" t="s">
        <v>286</v>
      </c>
      <c r="C53" s="7" t="s">
        <v>4</v>
      </c>
      <c r="D53" s="7" t="s">
        <v>27</v>
      </c>
      <c r="E53" s="7" t="str">
        <f>'[1]30'!$D$3</f>
        <v>診療報酬明細書連名簿データ</v>
      </c>
      <c r="F53" s="6" t="s">
        <v>361</v>
      </c>
    </row>
    <row r="54" spans="1:6" s="8" customFormat="1" ht="40.5" x14ac:dyDescent="0.15">
      <c r="A54" s="7">
        <v>52</v>
      </c>
      <c r="B54" s="7" t="s">
        <v>286</v>
      </c>
      <c r="C54" s="7" t="s">
        <v>4</v>
      </c>
      <c r="D54" s="7" t="s">
        <v>28</v>
      </c>
      <c r="E54" s="7" t="s">
        <v>191</v>
      </c>
      <c r="F54" s="6" t="s">
        <v>362</v>
      </c>
    </row>
    <row r="55" spans="1:6" s="8" customFormat="1" ht="70.5" customHeight="1" x14ac:dyDescent="0.15">
      <c r="A55" s="7">
        <v>53</v>
      </c>
      <c r="B55" s="7" t="s">
        <v>286</v>
      </c>
      <c r="C55" s="7" t="s">
        <v>4</v>
      </c>
      <c r="D55" s="7" t="s">
        <v>105</v>
      </c>
      <c r="E55" s="7" t="s">
        <v>29</v>
      </c>
      <c r="F55" s="6" t="s">
        <v>360</v>
      </c>
    </row>
    <row r="56" spans="1:6" s="8" customFormat="1" ht="121.5" x14ac:dyDescent="0.15">
      <c r="A56" s="7">
        <v>54</v>
      </c>
      <c r="B56" s="7" t="s">
        <v>286</v>
      </c>
      <c r="C56" s="7" t="s">
        <v>4</v>
      </c>
      <c r="D56" s="7" t="s">
        <v>192</v>
      </c>
      <c r="E56" s="7" t="s">
        <v>193</v>
      </c>
      <c r="F56" s="6" t="s">
        <v>363</v>
      </c>
    </row>
    <row r="57" spans="1:6" s="8" customFormat="1" ht="54.75" customHeight="1" x14ac:dyDescent="0.15">
      <c r="A57" s="7">
        <v>55</v>
      </c>
      <c r="B57" s="7" t="s">
        <v>287</v>
      </c>
      <c r="C57" s="7" t="s">
        <v>4</v>
      </c>
      <c r="D57" s="7" t="s">
        <v>194</v>
      </c>
      <c r="E57" s="7" t="s">
        <v>31</v>
      </c>
      <c r="F57" s="6" t="s">
        <v>364</v>
      </c>
    </row>
    <row r="58" spans="1:6" s="8" customFormat="1" ht="27" x14ac:dyDescent="0.15">
      <c r="A58" s="7">
        <v>56</v>
      </c>
      <c r="B58" s="7" t="s">
        <v>287</v>
      </c>
      <c r="C58" s="7" t="s">
        <v>4</v>
      </c>
      <c r="D58" s="7" t="s">
        <v>195</v>
      </c>
      <c r="E58" s="7" t="s">
        <v>32</v>
      </c>
      <c r="F58" s="6" t="s">
        <v>365</v>
      </c>
    </row>
    <row r="59" spans="1:6" s="8" customFormat="1" ht="72" customHeight="1" x14ac:dyDescent="0.15">
      <c r="A59" s="7">
        <v>57</v>
      </c>
      <c r="B59" s="7" t="s">
        <v>287</v>
      </c>
      <c r="C59" s="7" t="s">
        <v>4</v>
      </c>
      <c r="D59" s="7" t="s">
        <v>33</v>
      </c>
      <c r="E59" s="7" t="s">
        <v>125</v>
      </c>
      <c r="F59" s="6" t="s">
        <v>366</v>
      </c>
    </row>
    <row r="60" spans="1:6" s="8" customFormat="1" ht="67.5" x14ac:dyDescent="0.15">
      <c r="A60" s="7">
        <v>58</v>
      </c>
      <c r="B60" s="7" t="s">
        <v>287</v>
      </c>
      <c r="C60" s="7" t="s">
        <v>4</v>
      </c>
      <c r="D60" s="7" t="s">
        <v>30</v>
      </c>
      <c r="E60" s="7" t="s">
        <v>196</v>
      </c>
      <c r="F60" s="6" t="s">
        <v>367</v>
      </c>
    </row>
    <row r="61" spans="1:6" s="8" customFormat="1" ht="40.5" x14ac:dyDescent="0.15">
      <c r="A61" s="7">
        <v>59</v>
      </c>
      <c r="B61" s="7" t="s">
        <v>287</v>
      </c>
      <c r="C61" s="7" t="s">
        <v>4</v>
      </c>
      <c r="D61" s="7" t="s">
        <v>197</v>
      </c>
      <c r="E61" s="7" t="s">
        <v>34</v>
      </c>
      <c r="F61" s="6" t="s">
        <v>368</v>
      </c>
    </row>
    <row r="62" spans="1:6" s="8" customFormat="1" ht="195" customHeight="1" x14ac:dyDescent="0.15">
      <c r="A62" s="7">
        <v>60</v>
      </c>
      <c r="B62" s="6" t="s">
        <v>19</v>
      </c>
      <c r="C62" s="6" t="s">
        <v>182</v>
      </c>
      <c r="D62" s="6" t="s">
        <v>104</v>
      </c>
      <c r="E62" s="7" t="s">
        <v>198</v>
      </c>
      <c r="F62" s="6" t="s">
        <v>369</v>
      </c>
    </row>
    <row r="63" spans="1:6" s="8" customFormat="1" ht="27" x14ac:dyDescent="0.15">
      <c r="A63" s="7">
        <v>61</v>
      </c>
      <c r="B63" s="7" t="s">
        <v>288</v>
      </c>
      <c r="C63" s="7" t="s">
        <v>4</v>
      </c>
      <c r="D63" s="7" t="s">
        <v>199</v>
      </c>
      <c r="E63" s="7" t="s">
        <v>36</v>
      </c>
      <c r="F63" s="6" t="s">
        <v>370</v>
      </c>
    </row>
    <row r="64" spans="1:6" s="8" customFormat="1" ht="27" x14ac:dyDescent="0.15">
      <c r="A64" s="7">
        <v>62</v>
      </c>
      <c r="B64" s="7" t="s">
        <v>288</v>
      </c>
      <c r="C64" s="7" t="s">
        <v>4</v>
      </c>
      <c r="D64" s="7" t="s">
        <v>35</v>
      </c>
      <c r="E64" s="7" t="s">
        <v>200</v>
      </c>
      <c r="F64" s="6" t="s">
        <v>371</v>
      </c>
    </row>
    <row r="65" spans="1:6" s="8" customFormat="1" ht="40.5" x14ac:dyDescent="0.15">
      <c r="A65" s="7">
        <v>63</v>
      </c>
      <c r="B65" s="7" t="s">
        <v>288</v>
      </c>
      <c r="C65" s="7" t="s">
        <v>4</v>
      </c>
      <c r="D65" s="7" t="s">
        <v>201</v>
      </c>
      <c r="E65" s="7" t="s">
        <v>202</v>
      </c>
      <c r="F65" s="6" t="s">
        <v>372</v>
      </c>
    </row>
    <row r="66" spans="1:6" s="8" customFormat="1" ht="54" x14ac:dyDescent="0.15">
      <c r="A66" s="7">
        <v>64</v>
      </c>
      <c r="B66" s="7" t="s">
        <v>289</v>
      </c>
      <c r="C66" s="7" t="s">
        <v>4</v>
      </c>
      <c r="D66" s="7" t="s">
        <v>106</v>
      </c>
      <c r="E66" s="7" t="s">
        <v>203</v>
      </c>
      <c r="F66" s="6" t="s">
        <v>373</v>
      </c>
    </row>
    <row r="67" spans="1:6" s="8" customFormat="1" ht="40.5" x14ac:dyDescent="0.15">
      <c r="A67" s="7">
        <v>65</v>
      </c>
      <c r="B67" s="7" t="s">
        <v>289</v>
      </c>
      <c r="C67" s="7" t="s">
        <v>4</v>
      </c>
      <c r="D67" s="7" t="s">
        <v>204</v>
      </c>
      <c r="E67" s="7" t="s">
        <v>205</v>
      </c>
      <c r="F67" s="6" t="s">
        <v>374</v>
      </c>
    </row>
    <row r="68" spans="1:6" s="8" customFormat="1" ht="27" x14ac:dyDescent="0.15">
      <c r="A68" s="7">
        <v>66</v>
      </c>
      <c r="B68" s="7" t="s">
        <v>289</v>
      </c>
      <c r="C68" s="7" t="s">
        <v>4</v>
      </c>
      <c r="D68" s="7" t="s">
        <v>204</v>
      </c>
      <c r="E68" s="7" t="s">
        <v>375</v>
      </c>
      <c r="F68" s="6" t="s">
        <v>376</v>
      </c>
    </row>
    <row r="69" spans="1:6" s="8" customFormat="1" ht="27" x14ac:dyDescent="0.15">
      <c r="A69" s="7">
        <v>67</v>
      </c>
      <c r="B69" s="7" t="s">
        <v>289</v>
      </c>
      <c r="C69" s="7" t="s">
        <v>4</v>
      </c>
      <c r="D69" s="7" t="s">
        <v>206</v>
      </c>
      <c r="E69" s="7" t="s">
        <v>207</v>
      </c>
      <c r="F69" s="6" t="s">
        <v>377</v>
      </c>
    </row>
    <row r="70" spans="1:6" s="8" customFormat="1" ht="81" x14ac:dyDescent="0.15">
      <c r="A70" s="7">
        <v>68</v>
      </c>
      <c r="B70" s="7" t="s">
        <v>290</v>
      </c>
      <c r="C70" s="7" t="s">
        <v>4</v>
      </c>
      <c r="D70" s="7" t="s">
        <v>208</v>
      </c>
      <c r="E70" s="7" t="s">
        <v>209</v>
      </c>
      <c r="F70" s="6" t="s">
        <v>378</v>
      </c>
    </row>
    <row r="71" spans="1:6" s="8" customFormat="1" ht="40.5" x14ac:dyDescent="0.15">
      <c r="A71" s="7">
        <v>69</v>
      </c>
      <c r="B71" s="7" t="s">
        <v>290</v>
      </c>
      <c r="C71" s="7" t="s">
        <v>4</v>
      </c>
      <c r="D71" s="7" t="s">
        <v>210</v>
      </c>
      <c r="E71" s="7" t="s">
        <v>37</v>
      </c>
      <c r="F71" s="6" t="s">
        <v>379</v>
      </c>
    </row>
    <row r="72" spans="1:6" s="8" customFormat="1" x14ac:dyDescent="0.15">
      <c r="A72" s="7">
        <v>70</v>
      </c>
      <c r="B72" s="7" t="s">
        <v>290</v>
      </c>
      <c r="C72" s="7" t="s">
        <v>4</v>
      </c>
      <c r="D72" s="7" t="s">
        <v>210</v>
      </c>
      <c r="E72" s="7" t="s">
        <v>211</v>
      </c>
      <c r="F72" s="6" t="s">
        <v>38</v>
      </c>
    </row>
    <row r="73" spans="1:6" s="8" customFormat="1" ht="40.5" x14ac:dyDescent="0.15">
      <c r="A73" s="7">
        <v>71</v>
      </c>
      <c r="B73" s="7" t="s">
        <v>290</v>
      </c>
      <c r="C73" s="7" t="s">
        <v>4</v>
      </c>
      <c r="D73" s="7" t="s">
        <v>210</v>
      </c>
      <c r="E73" s="7" t="s">
        <v>380</v>
      </c>
      <c r="F73" s="6" t="s">
        <v>381</v>
      </c>
    </row>
    <row r="74" spans="1:6" s="8" customFormat="1" ht="40.5" x14ac:dyDescent="0.15">
      <c r="A74" s="7">
        <v>72</v>
      </c>
      <c r="B74" s="7" t="s">
        <v>290</v>
      </c>
      <c r="C74" s="7" t="s">
        <v>4</v>
      </c>
      <c r="D74" s="7" t="s">
        <v>210</v>
      </c>
      <c r="E74" s="7" t="s">
        <v>382</v>
      </c>
      <c r="F74" s="6" t="s">
        <v>383</v>
      </c>
    </row>
    <row r="75" spans="1:6" s="8" customFormat="1" x14ac:dyDescent="0.15">
      <c r="A75" s="7">
        <v>73</v>
      </c>
      <c r="B75" s="7" t="s">
        <v>291</v>
      </c>
      <c r="C75" s="7" t="s">
        <v>4</v>
      </c>
      <c r="D75" s="7" t="s">
        <v>39</v>
      </c>
      <c r="E75" s="7" t="s">
        <v>40</v>
      </c>
      <c r="F75" s="6" t="s">
        <v>6</v>
      </c>
    </row>
    <row r="76" spans="1:6" s="8" customFormat="1" x14ac:dyDescent="0.15">
      <c r="A76" s="7">
        <v>74</v>
      </c>
      <c r="B76" s="7" t="s">
        <v>292</v>
      </c>
      <c r="C76" s="7" t="s">
        <v>4</v>
      </c>
      <c r="D76" s="7" t="s">
        <v>107</v>
      </c>
      <c r="E76" s="7" t="s">
        <v>126</v>
      </c>
      <c r="F76" s="6" t="s">
        <v>212</v>
      </c>
    </row>
    <row r="77" spans="1:6" s="8" customFormat="1" ht="27" x14ac:dyDescent="0.15">
      <c r="A77" s="7">
        <v>75</v>
      </c>
      <c r="B77" s="7" t="s">
        <v>384</v>
      </c>
      <c r="C77" s="7" t="s">
        <v>4</v>
      </c>
      <c r="D77" s="7" t="s">
        <v>41</v>
      </c>
      <c r="E77" s="7" t="s">
        <v>163</v>
      </c>
      <c r="F77" s="6" t="s">
        <v>385</v>
      </c>
    </row>
    <row r="78" spans="1:6" s="8" customFormat="1" ht="54" x14ac:dyDescent="0.15">
      <c r="A78" s="7">
        <v>76</v>
      </c>
      <c r="B78" s="7" t="s">
        <v>384</v>
      </c>
      <c r="C78" s="7" t="s">
        <v>4</v>
      </c>
      <c r="D78" s="7" t="s">
        <v>41</v>
      </c>
      <c r="E78" s="7" t="s">
        <v>386</v>
      </c>
      <c r="F78" s="6" t="s">
        <v>387</v>
      </c>
    </row>
    <row r="79" spans="1:6" s="8" customFormat="1" ht="40.5" x14ac:dyDescent="0.15">
      <c r="A79" s="7">
        <v>77</v>
      </c>
      <c r="B79" s="7" t="s">
        <v>384</v>
      </c>
      <c r="C79" s="7" t="s">
        <v>4</v>
      </c>
      <c r="D79" s="7" t="s">
        <v>41</v>
      </c>
      <c r="E79" s="7" t="s">
        <v>388</v>
      </c>
      <c r="F79" s="6" t="s">
        <v>389</v>
      </c>
    </row>
    <row r="80" spans="1:6" s="8" customFormat="1" ht="57" customHeight="1" x14ac:dyDescent="0.15">
      <c r="A80" s="7">
        <v>78</v>
      </c>
      <c r="B80" s="7" t="s">
        <v>384</v>
      </c>
      <c r="C80" s="7" t="s">
        <v>4</v>
      </c>
      <c r="D80" s="7" t="s">
        <v>41</v>
      </c>
      <c r="E80" s="7" t="s">
        <v>390</v>
      </c>
      <c r="F80" s="6" t="s">
        <v>391</v>
      </c>
    </row>
    <row r="81" spans="1:6" s="8" customFormat="1" ht="46.5" customHeight="1" x14ac:dyDescent="0.15">
      <c r="A81" s="7">
        <v>79</v>
      </c>
      <c r="B81" s="7" t="s">
        <v>293</v>
      </c>
      <c r="C81" s="7" t="s">
        <v>4</v>
      </c>
      <c r="D81" s="7" t="s">
        <v>213</v>
      </c>
      <c r="E81" s="7" t="s">
        <v>214</v>
      </c>
      <c r="F81" s="6" t="s">
        <v>392</v>
      </c>
    </row>
    <row r="82" spans="1:6" s="8" customFormat="1" ht="27" x14ac:dyDescent="0.15">
      <c r="A82" s="7">
        <v>80</v>
      </c>
      <c r="B82" s="7" t="s">
        <v>293</v>
      </c>
      <c r="C82" s="7" t="s">
        <v>4</v>
      </c>
      <c r="D82" s="7" t="s">
        <v>215</v>
      </c>
      <c r="E82" s="7" t="s">
        <v>216</v>
      </c>
      <c r="F82" s="6" t="s">
        <v>393</v>
      </c>
    </row>
    <row r="83" spans="1:6" s="8" customFormat="1" ht="27" x14ac:dyDescent="0.15">
      <c r="A83" s="7">
        <v>81</v>
      </c>
      <c r="B83" s="7" t="s">
        <v>293</v>
      </c>
      <c r="C83" s="7" t="s">
        <v>4</v>
      </c>
      <c r="D83" s="7" t="s">
        <v>213</v>
      </c>
      <c r="E83" s="7" t="s">
        <v>42</v>
      </c>
      <c r="F83" s="6" t="s">
        <v>394</v>
      </c>
    </row>
    <row r="84" spans="1:6" s="8" customFormat="1" ht="27" x14ac:dyDescent="0.15">
      <c r="A84" s="7">
        <v>82</v>
      </c>
      <c r="B84" s="7" t="s">
        <v>293</v>
      </c>
      <c r="C84" s="7" t="s">
        <v>4</v>
      </c>
      <c r="D84" s="7" t="s">
        <v>41</v>
      </c>
      <c r="E84" s="7" t="s">
        <v>217</v>
      </c>
      <c r="F84" s="6" t="s">
        <v>395</v>
      </c>
    </row>
    <row r="85" spans="1:6" s="8" customFormat="1" x14ac:dyDescent="0.15">
      <c r="A85" s="7">
        <v>83</v>
      </c>
      <c r="B85" s="7" t="s">
        <v>293</v>
      </c>
      <c r="C85" s="7" t="s">
        <v>4</v>
      </c>
      <c r="D85" s="7" t="s">
        <v>170</v>
      </c>
      <c r="E85" s="7" t="s">
        <v>171</v>
      </c>
      <c r="F85" s="6" t="s">
        <v>172</v>
      </c>
    </row>
    <row r="86" spans="1:6" s="8" customFormat="1" x14ac:dyDescent="0.15">
      <c r="A86" s="7">
        <v>84</v>
      </c>
      <c r="B86" s="7" t="s">
        <v>293</v>
      </c>
      <c r="C86" s="7" t="s">
        <v>4</v>
      </c>
      <c r="D86" s="7" t="s">
        <v>170</v>
      </c>
      <c r="E86" s="7" t="s">
        <v>396</v>
      </c>
      <c r="F86" s="6" t="s">
        <v>397</v>
      </c>
    </row>
    <row r="87" spans="1:6" s="8" customFormat="1" ht="141.75" customHeight="1" x14ac:dyDescent="0.15">
      <c r="A87" s="7">
        <v>85</v>
      </c>
      <c r="B87" s="6" t="s">
        <v>19</v>
      </c>
      <c r="C87" s="6" t="s">
        <v>180</v>
      </c>
      <c r="D87" s="6" t="s">
        <v>20</v>
      </c>
      <c r="E87" s="7" t="s">
        <v>21</v>
      </c>
      <c r="F87" s="6" t="s">
        <v>181</v>
      </c>
    </row>
    <row r="88" spans="1:6" s="8" customFormat="1" ht="40.5" x14ac:dyDescent="0.15">
      <c r="A88" s="7">
        <v>86</v>
      </c>
      <c r="B88" s="7" t="s">
        <v>294</v>
      </c>
      <c r="C88" s="7" t="s">
        <v>4</v>
      </c>
      <c r="D88" s="7" t="s">
        <v>218</v>
      </c>
      <c r="E88" s="7" t="s">
        <v>219</v>
      </c>
      <c r="F88" s="6" t="s">
        <v>398</v>
      </c>
    </row>
    <row r="89" spans="1:6" s="8" customFormat="1" ht="54" x14ac:dyDescent="0.15">
      <c r="A89" s="7">
        <v>87</v>
      </c>
      <c r="B89" s="7" t="s">
        <v>294</v>
      </c>
      <c r="C89" s="7" t="s">
        <v>4</v>
      </c>
      <c r="D89" s="7" t="s">
        <v>220</v>
      </c>
      <c r="E89" s="7" t="s">
        <v>43</v>
      </c>
      <c r="F89" s="6" t="s">
        <v>399</v>
      </c>
    </row>
    <row r="90" spans="1:6" s="8" customFormat="1" ht="40.5" x14ac:dyDescent="0.15">
      <c r="A90" s="7">
        <v>88</v>
      </c>
      <c r="B90" s="7" t="s">
        <v>294</v>
      </c>
      <c r="C90" s="7" t="s">
        <v>4</v>
      </c>
      <c r="D90" s="7" t="s">
        <v>221</v>
      </c>
      <c r="E90" s="7" t="s">
        <v>127</v>
      </c>
      <c r="F90" s="6" t="s">
        <v>400</v>
      </c>
    </row>
    <row r="91" spans="1:6" s="8" customFormat="1" x14ac:dyDescent="0.15">
      <c r="A91" s="7">
        <v>89</v>
      </c>
      <c r="B91" s="7" t="s">
        <v>294</v>
      </c>
      <c r="C91" s="7" t="s">
        <v>4</v>
      </c>
      <c r="D91" s="7" t="s">
        <v>222</v>
      </c>
      <c r="E91" s="7" t="s">
        <v>108</v>
      </c>
      <c r="F91" s="6" t="s">
        <v>109</v>
      </c>
    </row>
    <row r="92" spans="1:6" s="8" customFormat="1" x14ac:dyDescent="0.15">
      <c r="A92" s="7">
        <v>90</v>
      </c>
      <c r="B92" s="7" t="s">
        <v>295</v>
      </c>
      <c r="C92" s="7" t="s">
        <v>44</v>
      </c>
      <c r="D92" s="7" t="s">
        <v>110</v>
      </c>
      <c r="E92" s="7" t="s">
        <v>46</v>
      </c>
      <c r="F92" s="6" t="s">
        <v>128</v>
      </c>
    </row>
    <row r="93" spans="1:6" s="8" customFormat="1" ht="29.25" customHeight="1" x14ac:dyDescent="0.15">
      <c r="A93" s="7">
        <v>91</v>
      </c>
      <c r="B93" s="7" t="s">
        <v>295</v>
      </c>
      <c r="C93" s="7" t="s">
        <v>44</v>
      </c>
      <c r="D93" s="7" t="s">
        <v>223</v>
      </c>
      <c r="E93" s="7" t="s">
        <v>224</v>
      </c>
      <c r="F93" s="6" t="s">
        <v>225</v>
      </c>
    </row>
    <row r="94" spans="1:6" s="8" customFormat="1" ht="27" x14ac:dyDescent="0.15">
      <c r="A94" s="7">
        <v>92</v>
      </c>
      <c r="B94" s="7" t="s">
        <v>295</v>
      </c>
      <c r="C94" s="7" t="s">
        <v>44</v>
      </c>
      <c r="D94" s="7" t="s">
        <v>45</v>
      </c>
      <c r="E94" s="7" t="s">
        <v>226</v>
      </c>
      <c r="F94" s="6" t="s">
        <v>47</v>
      </c>
    </row>
    <row r="95" spans="1:6" s="8" customFormat="1" ht="27" x14ac:dyDescent="0.15">
      <c r="A95" s="7">
        <v>93</v>
      </c>
      <c r="B95" s="7" t="s">
        <v>295</v>
      </c>
      <c r="C95" s="7" t="s">
        <v>44</v>
      </c>
      <c r="D95" s="7" t="s">
        <v>48</v>
      </c>
      <c r="E95" s="7" t="s">
        <v>49</v>
      </c>
      <c r="F95" s="6" t="s">
        <v>227</v>
      </c>
    </row>
    <row r="96" spans="1:6" s="8" customFormat="1" ht="54" x14ac:dyDescent="0.15">
      <c r="A96" s="7">
        <v>94</v>
      </c>
      <c r="B96" s="7" t="s">
        <v>296</v>
      </c>
      <c r="C96" s="7" t="s">
        <v>17</v>
      </c>
      <c r="D96" s="7" t="s">
        <v>50</v>
      </c>
      <c r="E96" s="7" t="s">
        <v>228</v>
      </c>
      <c r="F96" s="6" t="s">
        <v>401</v>
      </c>
    </row>
    <row r="97" spans="1:6" s="8" customFormat="1" ht="72" customHeight="1" x14ac:dyDescent="0.15">
      <c r="A97" s="7">
        <v>95</v>
      </c>
      <c r="B97" s="7" t="s">
        <v>296</v>
      </c>
      <c r="C97" s="7" t="s">
        <v>17</v>
      </c>
      <c r="D97" s="7" t="s">
        <v>50</v>
      </c>
      <c r="E97" s="7" t="s">
        <v>229</v>
      </c>
      <c r="F97" s="6" t="s">
        <v>402</v>
      </c>
    </row>
    <row r="98" spans="1:6" s="8" customFormat="1" ht="27" x14ac:dyDescent="0.15">
      <c r="A98" s="7">
        <v>96</v>
      </c>
      <c r="B98" s="7" t="s">
        <v>296</v>
      </c>
      <c r="C98" s="7" t="s">
        <v>17</v>
      </c>
      <c r="D98" s="7" t="s">
        <v>50</v>
      </c>
      <c r="E98" s="7" t="s">
        <v>51</v>
      </c>
      <c r="F98" s="6" t="s">
        <v>404</v>
      </c>
    </row>
    <row r="99" spans="1:6" s="8" customFormat="1" ht="27" x14ac:dyDescent="0.15">
      <c r="A99" s="7">
        <v>97</v>
      </c>
      <c r="B99" s="7" t="s">
        <v>296</v>
      </c>
      <c r="C99" s="7" t="s">
        <v>17</v>
      </c>
      <c r="D99" s="7" t="s">
        <v>230</v>
      </c>
      <c r="E99" s="7" t="s">
        <v>231</v>
      </c>
      <c r="F99" s="6" t="s">
        <v>403</v>
      </c>
    </row>
    <row r="100" spans="1:6" s="8" customFormat="1" ht="67.5" x14ac:dyDescent="0.15">
      <c r="A100" s="7">
        <v>98</v>
      </c>
      <c r="B100" s="7" t="s">
        <v>296</v>
      </c>
      <c r="C100" s="7" t="s">
        <v>17</v>
      </c>
      <c r="D100" s="7" t="s">
        <v>230</v>
      </c>
      <c r="E100" s="7" t="s">
        <v>52</v>
      </c>
      <c r="F100" s="6" t="s">
        <v>405</v>
      </c>
    </row>
    <row r="101" spans="1:6" s="8" customFormat="1" ht="27" x14ac:dyDescent="0.15">
      <c r="A101" s="7">
        <v>99</v>
      </c>
      <c r="B101" s="7" t="s">
        <v>296</v>
      </c>
      <c r="C101" s="7" t="s">
        <v>17</v>
      </c>
      <c r="D101" s="7" t="s">
        <v>50</v>
      </c>
      <c r="E101" s="7" t="s">
        <v>53</v>
      </c>
      <c r="F101" s="6" t="s">
        <v>406</v>
      </c>
    </row>
    <row r="102" spans="1:6" s="8" customFormat="1" ht="54" x14ac:dyDescent="0.15">
      <c r="A102" s="7">
        <v>100</v>
      </c>
      <c r="B102" s="7" t="s">
        <v>297</v>
      </c>
      <c r="C102" s="7" t="s">
        <v>4</v>
      </c>
      <c r="D102" s="7" t="s">
        <v>54</v>
      </c>
      <c r="E102" s="7" t="s">
        <v>55</v>
      </c>
      <c r="F102" s="6" t="s">
        <v>407</v>
      </c>
    </row>
    <row r="103" spans="1:6" s="8" customFormat="1" ht="67.5" x14ac:dyDescent="0.15">
      <c r="A103" s="7">
        <v>101</v>
      </c>
      <c r="B103" s="7" t="s">
        <v>297</v>
      </c>
      <c r="C103" s="7" t="s">
        <v>4</v>
      </c>
      <c r="D103" s="7" t="s">
        <v>232</v>
      </c>
      <c r="E103" s="7" t="s">
        <v>56</v>
      </c>
      <c r="F103" s="6" t="s">
        <v>408</v>
      </c>
    </row>
    <row r="104" spans="1:6" s="8" customFormat="1" ht="27" x14ac:dyDescent="0.15">
      <c r="A104" s="7">
        <v>102</v>
      </c>
      <c r="B104" s="7" t="s">
        <v>297</v>
      </c>
      <c r="C104" s="7" t="s">
        <v>4</v>
      </c>
      <c r="D104" s="7" t="s">
        <v>57</v>
      </c>
      <c r="E104" s="7" t="s">
        <v>233</v>
      </c>
      <c r="F104" s="6" t="s">
        <v>409</v>
      </c>
    </row>
    <row r="105" spans="1:6" s="8" customFormat="1" ht="40.5" x14ac:dyDescent="0.15">
      <c r="A105" s="7">
        <v>103</v>
      </c>
      <c r="B105" s="7" t="s">
        <v>297</v>
      </c>
      <c r="C105" s="7" t="s">
        <v>4</v>
      </c>
      <c r="D105" s="7" t="s">
        <v>234</v>
      </c>
      <c r="E105" s="7" t="s">
        <v>235</v>
      </c>
      <c r="F105" s="6" t="s">
        <v>410</v>
      </c>
    </row>
    <row r="106" spans="1:6" s="8" customFormat="1" ht="40.5" x14ac:dyDescent="0.15">
      <c r="A106" s="7">
        <v>104</v>
      </c>
      <c r="B106" s="7" t="s">
        <v>298</v>
      </c>
      <c r="C106" s="7" t="s">
        <v>4</v>
      </c>
      <c r="D106" s="7" t="s">
        <v>58</v>
      </c>
      <c r="E106" s="7" t="s">
        <v>411</v>
      </c>
      <c r="F106" s="6" t="s">
        <v>412</v>
      </c>
    </row>
    <row r="107" spans="1:6" s="8" customFormat="1" ht="108" x14ac:dyDescent="0.15">
      <c r="A107" s="7">
        <v>105</v>
      </c>
      <c r="B107" s="7" t="s">
        <v>298</v>
      </c>
      <c r="C107" s="7" t="s">
        <v>4</v>
      </c>
      <c r="D107" s="7" t="s">
        <v>58</v>
      </c>
      <c r="E107" s="7" t="s">
        <v>413</v>
      </c>
      <c r="F107" s="6" t="s">
        <v>414</v>
      </c>
    </row>
    <row r="108" spans="1:6" s="8" customFormat="1" ht="81" x14ac:dyDescent="0.15">
      <c r="A108" s="7">
        <v>106</v>
      </c>
      <c r="B108" s="7" t="s">
        <v>298</v>
      </c>
      <c r="C108" s="7" t="s">
        <v>4</v>
      </c>
      <c r="D108" s="7" t="s">
        <v>58</v>
      </c>
      <c r="E108" s="7" t="s">
        <v>415</v>
      </c>
      <c r="F108" s="6" t="s">
        <v>416</v>
      </c>
    </row>
    <row r="109" spans="1:6" s="8" customFormat="1" ht="79.5" customHeight="1" x14ac:dyDescent="0.15">
      <c r="A109" s="7">
        <v>107</v>
      </c>
      <c r="B109" s="7" t="s">
        <v>298</v>
      </c>
      <c r="C109" s="7" t="s">
        <v>4</v>
      </c>
      <c r="D109" s="7" t="s">
        <v>58</v>
      </c>
      <c r="E109" s="7" t="s">
        <v>417</v>
      </c>
      <c r="F109" s="6" t="s">
        <v>416</v>
      </c>
    </row>
    <row r="110" spans="1:6" s="8" customFormat="1" ht="67.5" x14ac:dyDescent="0.15">
      <c r="A110" s="7">
        <v>108</v>
      </c>
      <c r="B110" s="7" t="s">
        <v>299</v>
      </c>
      <c r="C110" s="7" t="s">
        <v>4</v>
      </c>
      <c r="D110" s="7" t="s">
        <v>129</v>
      </c>
      <c r="E110" s="7" t="s">
        <v>59</v>
      </c>
      <c r="F110" s="6" t="s">
        <v>418</v>
      </c>
    </row>
    <row r="111" spans="1:6" s="8" customFormat="1" ht="79.5" customHeight="1" x14ac:dyDescent="0.15">
      <c r="A111" s="7">
        <v>109</v>
      </c>
      <c r="B111" s="7" t="s">
        <v>419</v>
      </c>
      <c r="C111" s="7" t="s">
        <v>4</v>
      </c>
      <c r="D111" s="7" t="s">
        <v>58</v>
      </c>
      <c r="E111" s="7" t="s">
        <v>420</v>
      </c>
      <c r="F111" s="6" t="s">
        <v>421</v>
      </c>
    </row>
    <row r="112" spans="1:6" s="8" customFormat="1" ht="79.5" customHeight="1" x14ac:dyDescent="0.15">
      <c r="A112" s="7">
        <v>110</v>
      </c>
      <c r="B112" s="7" t="s">
        <v>419</v>
      </c>
      <c r="C112" s="7" t="s">
        <v>4</v>
      </c>
      <c r="D112" s="7" t="s">
        <v>58</v>
      </c>
      <c r="E112" s="7" t="s">
        <v>422</v>
      </c>
      <c r="F112" s="6" t="s">
        <v>423</v>
      </c>
    </row>
    <row r="113" spans="1:6" s="8" customFormat="1" ht="79.5" customHeight="1" x14ac:dyDescent="0.15">
      <c r="A113" s="7">
        <v>111</v>
      </c>
      <c r="B113" s="7" t="s">
        <v>419</v>
      </c>
      <c r="C113" s="7" t="s">
        <v>4</v>
      </c>
      <c r="D113" s="7" t="s">
        <v>58</v>
      </c>
      <c r="E113" s="7" t="s">
        <v>424</v>
      </c>
      <c r="F113" s="6" t="s">
        <v>425</v>
      </c>
    </row>
    <row r="114" spans="1:6" s="8" customFormat="1" ht="276.75" customHeight="1" x14ac:dyDescent="0.15">
      <c r="A114" s="7">
        <v>112</v>
      </c>
      <c r="B114" s="7" t="s">
        <v>419</v>
      </c>
      <c r="C114" s="7" t="s">
        <v>4</v>
      </c>
      <c r="D114" s="7" t="s">
        <v>58</v>
      </c>
      <c r="E114" s="7" t="s">
        <v>426</v>
      </c>
      <c r="F114" s="6" t="s">
        <v>427</v>
      </c>
    </row>
    <row r="115" spans="1:6" s="8" customFormat="1" ht="141" customHeight="1" x14ac:dyDescent="0.15">
      <c r="A115" s="7">
        <v>113</v>
      </c>
      <c r="B115" s="7" t="s">
        <v>419</v>
      </c>
      <c r="C115" s="7" t="s">
        <v>4</v>
      </c>
      <c r="D115" s="7" t="s">
        <v>58</v>
      </c>
      <c r="E115" s="7" t="s">
        <v>428</v>
      </c>
      <c r="F115" s="6" t="s">
        <v>429</v>
      </c>
    </row>
    <row r="116" spans="1:6" s="8" customFormat="1" ht="130.5" customHeight="1" x14ac:dyDescent="0.15">
      <c r="A116" s="7">
        <v>114</v>
      </c>
      <c r="B116" s="7" t="s">
        <v>419</v>
      </c>
      <c r="C116" s="7" t="s">
        <v>4</v>
      </c>
      <c r="D116" s="7" t="s">
        <v>58</v>
      </c>
      <c r="E116" s="7" t="s">
        <v>430</v>
      </c>
      <c r="F116" s="6" t="s">
        <v>431</v>
      </c>
    </row>
    <row r="117" spans="1:6" s="8" customFormat="1" ht="27" x14ac:dyDescent="0.15">
      <c r="A117" s="7">
        <v>115</v>
      </c>
      <c r="B117" s="7" t="s">
        <v>300</v>
      </c>
      <c r="C117" s="7" t="s">
        <v>4</v>
      </c>
      <c r="D117" s="7" t="s">
        <v>236</v>
      </c>
      <c r="E117" s="7" t="str">
        <f>[2]検定!$D$3</f>
        <v>技能検定試験合格者台帳</v>
      </c>
      <c r="F117" s="6" t="s">
        <v>432</v>
      </c>
    </row>
    <row r="118" spans="1:6" s="8" customFormat="1" x14ac:dyDescent="0.15">
      <c r="A118" s="7">
        <v>116</v>
      </c>
      <c r="B118" s="7" t="s">
        <v>300</v>
      </c>
      <c r="C118" s="7" t="s">
        <v>4</v>
      </c>
      <c r="D118" s="7" t="s">
        <v>237</v>
      </c>
      <c r="E118" s="7" t="str">
        <f>[2]指導員免許!$D$3</f>
        <v>職業訓練指導員免許交付者台帳</v>
      </c>
      <c r="F118" s="6" t="str">
        <f>[2]指導員免許!$D$8</f>
        <v>1.免許証番号、2.氏名、3.生年月日、4.職種、5.施行日、６.資格</v>
      </c>
    </row>
    <row r="119" spans="1:6" s="8" customFormat="1" ht="54" x14ac:dyDescent="0.15">
      <c r="A119" s="7">
        <v>117</v>
      </c>
      <c r="B119" s="7" t="s">
        <v>301</v>
      </c>
      <c r="C119" s="7" t="s">
        <v>4</v>
      </c>
      <c r="D119" s="7" t="s">
        <v>238</v>
      </c>
      <c r="E119" s="7" t="str">
        <f>[3]エコ事業所応援!$D$3</f>
        <v>エコ事業所登録ファイル</v>
      </c>
      <c r="F119" s="6" t="s">
        <v>433</v>
      </c>
    </row>
    <row r="120" spans="1:6" s="8" customFormat="1" x14ac:dyDescent="0.15">
      <c r="A120" s="7">
        <v>118</v>
      </c>
      <c r="B120" s="7" t="s">
        <v>302</v>
      </c>
      <c r="C120" s="7" t="s">
        <v>4</v>
      </c>
      <c r="D120" s="7" t="s">
        <v>239</v>
      </c>
      <c r="E120" s="7" t="str">
        <f>[4]処理実績!$D$3</f>
        <v>産業廃棄物処理実績報告書</v>
      </c>
      <c r="F120" s="6" t="str">
        <f>[4]処理実績!$D$8</f>
        <v>１氏名、２電話番号、３住所</v>
      </c>
    </row>
    <row r="121" spans="1:6" s="8" customFormat="1" ht="27" x14ac:dyDescent="0.15">
      <c r="A121" s="7">
        <v>119</v>
      </c>
      <c r="B121" s="7" t="s">
        <v>302</v>
      </c>
      <c r="C121" s="7" t="s">
        <v>4</v>
      </c>
      <c r="D121" s="7" t="s">
        <v>240</v>
      </c>
      <c r="E121" s="7" t="str">
        <f>[4]環境美化知事表彰!$D$3</f>
        <v>環境美化推進功労者等知事表彰</v>
      </c>
      <c r="F121" s="6" t="str">
        <f>[4]環境美化知事表彰!$D$8</f>
        <v>１氏名・団体名、２性別、３生年月日・年齢、４住所、５勤務先、６役職、７賞罰歴</v>
      </c>
    </row>
    <row r="122" spans="1:6" s="8" customFormat="1" ht="39" customHeight="1" x14ac:dyDescent="0.15">
      <c r="A122" s="7">
        <v>120</v>
      </c>
      <c r="B122" s="7" t="s">
        <v>302</v>
      </c>
      <c r="C122" s="7" t="s">
        <v>4</v>
      </c>
      <c r="D122" s="7" t="s">
        <v>241</v>
      </c>
      <c r="E122" s="7" t="str">
        <f>'[4]浄化槽台帳事務 '!$D$3</f>
        <v>福岡県浄化槽台帳システム</v>
      </c>
      <c r="F122" s="6" t="s">
        <v>434</v>
      </c>
    </row>
    <row r="123" spans="1:6" s="8" customFormat="1" x14ac:dyDescent="0.15">
      <c r="A123" s="7">
        <v>121</v>
      </c>
      <c r="B123" s="7" t="s">
        <v>302</v>
      </c>
      <c r="C123" s="7" t="s">
        <v>4</v>
      </c>
      <c r="D123" s="7" t="s">
        <v>240</v>
      </c>
      <c r="E123" s="7" t="str">
        <f>[4]PCB!$D$3</f>
        <v>PCB保管状況調査</v>
      </c>
      <c r="F123" s="6" t="str">
        <f>[4]PCB!$D$8</f>
        <v>１氏名、２勤務先、３電話番号、４PCB廃棄物等の保管及び処分状況</v>
      </c>
    </row>
    <row r="124" spans="1:6" s="8" customFormat="1" ht="51.75" customHeight="1" x14ac:dyDescent="0.15">
      <c r="A124" s="7">
        <v>122</v>
      </c>
      <c r="B124" s="7" t="s">
        <v>303</v>
      </c>
      <c r="C124" s="7" t="s">
        <v>4</v>
      </c>
      <c r="D124" s="7" t="s">
        <v>242</v>
      </c>
      <c r="E124" s="7" t="str">
        <f>[5]大規模小売店舗!$D$3</f>
        <v>商工アクセスデータ（４ファイル）</v>
      </c>
      <c r="F124" s="6" t="s">
        <v>435</v>
      </c>
    </row>
    <row r="125" spans="1:6" s="8" customFormat="1" ht="40.5" x14ac:dyDescent="0.15">
      <c r="A125" s="7">
        <v>123</v>
      </c>
      <c r="B125" s="7" t="s">
        <v>303</v>
      </c>
      <c r="C125" s="7" t="s">
        <v>4</v>
      </c>
      <c r="D125" s="7" t="s">
        <v>243</v>
      </c>
      <c r="E125" s="7" t="str">
        <f>[5]貸金業者!$D$3</f>
        <v>貸金業者登録事務ファイル</v>
      </c>
      <c r="F125" s="6" t="s">
        <v>436</v>
      </c>
    </row>
    <row r="126" spans="1:6" s="8" customFormat="1" ht="67.5" customHeight="1" x14ac:dyDescent="0.15">
      <c r="A126" s="7">
        <v>124</v>
      </c>
      <c r="B126" s="7" t="s">
        <v>303</v>
      </c>
      <c r="C126" s="7" t="s">
        <v>4</v>
      </c>
      <c r="D126" s="7" t="s">
        <v>244</v>
      </c>
      <c r="E126" s="7" t="str">
        <f>[5]中小企業等協同組合!$D$3</f>
        <v>組合名簿</v>
      </c>
      <c r="F126" s="6" t="s">
        <v>437</v>
      </c>
    </row>
    <row r="127" spans="1:6" s="8" customFormat="1" ht="27" x14ac:dyDescent="0.15">
      <c r="A127" s="7">
        <v>125</v>
      </c>
      <c r="B127" s="7" t="s">
        <v>303</v>
      </c>
      <c r="C127" s="7" t="s">
        <v>4</v>
      </c>
      <c r="D127" s="7" t="s">
        <v>245</v>
      </c>
      <c r="E127" s="7" t="str">
        <f>[5]デジタル化基盤導入応援補助金!$D$3</f>
        <v>デジタル化基盤導入応援補助金交付先一覧</v>
      </c>
      <c r="F127" s="6" t="s">
        <v>438</v>
      </c>
    </row>
    <row r="128" spans="1:6" s="8" customFormat="1" ht="67.5" x14ac:dyDescent="0.15">
      <c r="A128" s="7">
        <v>126</v>
      </c>
      <c r="B128" s="7" t="s">
        <v>304</v>
      </c>
      <c r="C128" s="7" t="s">
        <v>4</v>
      </c>
      <c r="D128" s="7" t="s">
        <v>111</v>
      </c>
      <c r="E128" s="7" t="str">
        <f>[6]経営革新!$D$3</f>
        <v>経営革新データベース</v>
      </c>
      <c r="F128" s="6" t="s">
        <v>439</v>
      </c>
    </row>
    <row r="129" spans="1:6" s="8" customFormat="1" ht="67.5" x14ac:dyDescent="0.15">
      <c r="A129" s="7">
        <v>127</v>
      </c>
      <c r="B129" s="6" t="s">
        <v>305</v>
      </c>
      <c r="C129" s="6" t="s">
        <v>60</v>
      </c>
      <c r="D129" s="6" t="s">
        <v>246</v>
      </c>
      <c r="E129" s="7" t="s">
        <v>443</v>
      </c>
      <c r="F129" s="6" t="s">
        <v>444</v>
      </c>
    </row>
    <row r="130" spans="1:6" s="8" customFormat="1" ht="67.5" x14ac:dyDescent="0.15">
      <c r="A130" s="7">
        <v>128</v>
      </c>
      <c r="B130" s="6" t="s">
        <v>305</v>
      </c>
      <c r="C130" s="6" t="s">
        <v>60</v>
      </c>
      <c r="D130" s="6" t="s">
        <v>246</v>
      </c>
      <c r="E130" s="7" t="str">
        <f>'[7]3技術相談・指導'!$D$3</f>
        <v>技術相談</v>
      </c>
      <c r="F130" s="6" t="s">
        <v>440</v>
      </c>
    </row>
    <row r="131" spans="1:6" s="8" customFormat="1" ht="67.5" x14ac:dyDescent="0.15">
      <c r="A131" s="7">
        <v>129</v>
      </c>
      <c r="B131" s="6" t="s">
        <v>305</v>
      </c>
      <c r="C131" s="6" t="s">
        <v>60</v>
      </c>
      <c r="D131" s="6" t="s">
        <v>246</v>
      </c>
      <c r="E131" s="7" t="str">
        <f>'[7]4依頼試験'!$D$3</f>
        <v>依頼試験</v>
      </c>
      <c r="F131" s="6" t="s">
        <v>441</v>
      </c>
    </row>
    <row r="132" spans="1:6" s="8" customFormat="1" ht="67.5" x14ac:dyDescent="0.15">
      <c r="A132" s="7">
        <v>130</v>
      </c>
      <c r="B132" s="6" t="s">
        <v>305</v>
      </c>
      <c r="C132" s="6" t="s">
        <v>60</v>
      </c>
      <c r="D132" s="6" t="s">
        <v>246</v>
      </c>
      <c r="E132" s="7" t="str">
        <f>'[7]5設備機器'!$D$3</f>
        <v>設備使用</v>
      </c>
      <c r="F132" s="6" t="s">
        <v>442</v>
      </c>
    </row>
    <row r="133" spans="1:6" s="8" customFormat="1" ht="27" x14ac:dyDescent="0.15">
      <c r="A133" s="7">
        <v>131</v>
      </c>
      <c r="B133" s="7" t="s">
        <v>306</v>
      </c>
      <c r="C133" s="7" t="s">
        <v>4</v>
      </c>
      <c r="D133" s="7" t="s">
        <v>247</v>
      </c>
      <c r="E133" s="7" t="str">
        <f>[8]採石業務管理者!$D$3</f>
        <v>採石業務管理者試験合格者名簿</v>
      </c>
      <c r="F133" s="6" t="s">
        <v>445</v>
      </c>
    </row>
    <row r="134" spans="1:6" s="8" customFormat="1" ht="27" x14ac:dyDescent="0.15">
      <c r="A134" s="7">
        <v>132</v>
      </c>
      <c r="B134" s="7" t="s">
        <v>306</v>
      </c>
      <c r="C134" s="7" t="s">
        <v>4</v>
      </c>
      <c r="D134" s="7" t="s">
        <v>248</v>
      </c>
      <c r="E134" s="7" t="str">
        <f>[8]砂利採取業務主任者試験合格者名簿!$D$3</f>
        <v>砂利採取業務主任者試験合格者名簿</v>
      </c>
      <c r="F134" s="6" t="s">
        <v>446</v>
      </c>
    </row>
    <row r="135" spans="1:6" s="8" customFormat="1" x14ac:dyDescent="0.15">
      <c r="A135" s="7">
        <v>133</v>
      </c>
      <c r="B135" s="7" t="s">
        <v>306</v>
      </c>
      <c r="C135" s="7" t="s">
        <v>4</v>
      </c>
      <c r="D135" s="7" t="s">
        <v>61</v>
      </c>
      <c r="E135" s="7" t="str">
        <f>[8]火薬類取扱責任者台帳!$D$3</f>
        <v>火薬類取扱責任者台帳</v>
      </c>
      <c r="F135" s="6" t="s">
        <v>447</v>
      </c>
    </row>
    <row r="136" spans="1:6" s="8" customFormat="1" ht="67.5" x14ac:dyDescent="0.15">
      <c r="A136" s="7">
        <v>134</v>
      </c>
      <c r="B136" s="7" t="s">
        <v>306</v>
      </c>
      <c r="C136" s="7" t="s">
        <v>4</v>
      </c>
      <c r="D136" s="7" t="s">
        <v>61</v>
      </c>
      <c r="E136" s="7" t="str">
        <f>'[8]電気工事台帳（合格者）'!$D$3</f>
        <v>電気工事台帳（合格者リスト）</v>
      </c>
      <c r="F136" s="6" t="s">
        <v>448</v>
      </c>
    </row>
    <row r="137" spans="1:6" s="8" customFormat="1" ht="54" x14ac:dyDescent="0.15">
      <c r="A137" s="7">
        <v>135</v>
      </c>
      <c r="B137" s="7" t="s">
        <v>306</v>
      </c>
      <c r="C137" s="7" t="s">
        <v>4</v>
      </c>
      <c r="D137" s="7" t="s">
        <v>61</v>
      </c>
      <c r="E137" s="7" t="str">
        <f>'[8]電気工事台帳（工事業）'!$D$3</f>
        <v>電気工事台帳</v>
      </c>
      <c r="F137" s="6" t="s">
        <v>449</v>
      </c>
    </row>
    <row r="138" spans="1:6" s="8" customFormat="1" x14ac:dyDescent="0.15">
      <c r="A138" s="7">
        <v>136</v>
      </c>
      <c r="B138" s="7" t="s">
        <v>306</v>
      </c>
      <c r="C138" s="7" t="s">
        <v>4</v>
      </c>
      <c r="D138" s="7" t="s">
        <v>61</v>
      </c>
      <c r="E138" s="7" t="str">
        <f>[8]高圧ガス保安免状!$D$3</f>
        <v>高圧ガス保安免状交付者リスト</v>
      </c>
      <c r="F138" s="6" t="str">
        <f>[8]高圧ガス保安免状!$D$8</f>
        <v>1免状、2種類、3区分、4交付番号、5氏名、6カナ、7生年月日</v>
      </c>
    </row>
    <row r="139" spans="1:6" s="8" customFormat="1" ht="40.5" customHeight="1" x14ac:dyDescent="0.15">
      <c r="A139" s="7">
        <v>137</v>
      </c>
      <c r="B139" s="7" t="s">
        <v>306</v>
      </c>
      <c r="C139" s="7" t="s">
        <v>4</v>
      </c>
      <c r="D139" s="7" t="s">
        <v>61</v>
      </c>
      <c r="E139" s="7" t="str">
        <f>[8]高圧ガス台帳!$D$3</f>
        <v>高圧ガス台帳</v>
      </c>
      <c r="F139" s="6" t="s">
        <v>450</v>
      </c>
    </row>
    <row r="140" spans="1:6" s="8" customFormat="1" x14ac:dyDescent="0.15">
      <c r="A140" s="7">
        <v>138</v>
      </c>
      <c r="B140" s="7" t="s">
        <v>451</v>
      </c>
      <c r="C140" s="7" t="s">
        <v>4</v>
      </c>
      <c r="D140" s="7" t="s">
        <v>452</v>
      </c>
      <c r="E140" s="7" t="s">
        <v>453</v>
      </c>
      <c r="F140" s="6" t="s">
        <v>454</v>
      </c>
    </row>
    <row r="141" spans="1:6" s="8" customFormat="1" ht="177" customHeight="1" x14ac:dyDescent="0.15">
      <c r="A141" s="7">
        <v>139</v>
      </c>
      <c r="B141" s="7" t="s">
        <v>307</v>
      </c>
      <c r="C141" s="7" t="s">
        <v>4</v>
      </c>
      <c r="D141" s="7" t="s">
        <v>249</v>
      </c>
      <c r="E141" s="7" t="str">
        <f>[9]地域森林計画!$D$3</f>
        <v>森林クラウドGISファイル</v>
      </c>
      <c r="F141" s="6" t="s">
        <v>455</v>
      </c>
    </row>
    <row r="142" spans="1:6" s="8" customFormat="1" ht="81" customHeight="1" x14ac:dyDescent="0.15">
      <c r="A142" s="7">
        <v>140</v>
      </c>
      <c r="B142" s="7" t="s">
        <v>307</v>
      </c>
      <c r="C142" s="7" t="s">
        <v>4</v>
      </c>
      <c r="D142" s="7" t="s">
        <v>250</v>
      </c>
      <c r="E142" s="7" t="str">
        <f>[9]保安林台帳管理事務!$D$3</f>
        <v>保安林情報管理システム</v>
      </c>
      <c r="F142" s="6" t="s">
        <v>456</v>
      </c>
    </row>
    <row r="143" spans="1:6" s="8" customFormat="1" x14ac:dyDescent="0.15">
      <c r="A143" s="7">
        <v>141</v>
      </c>
      <c r="B143" s="7" t="s">
        <v>308</v>
      </c>
      <c r="C143" s="7" t="s">
        <v>4</v>
      </c>
      <c r="D143" s="7" t="s">
        <v>62</v>
      </c>
      <c r="E143" s="7" t="str">
        <f>[10]持続性農業!$D$3</f>
        <v>持続性の高い農業生産方式の導入に関する計画の認定者ファイル</v>
      </c>
      <c r="F143" s="6" t="str">
        <f>[10]持続性農業!$D$8</f>
        <v>1氏名、2住所、3生産情報（計画導入面積、申請作物名）</v>
      </c>
    </row>
    <row r="144" spans="1:6" s="8" customFormat="1" ht="27" customHeight="1" x14ac:dyDescent="0.15">
      <c r="A144" s="7">
        <v>142</v>
      </c>
      <c r="B144" s="7" t="s">
        <v>308</v>
      </c>
      <c r="C144" s="7" t="s">
        <v>4</v>
      </c>
      <c r="D144" s="7" t="s">
        <v>251</v>
      </c>
      <c r="E144" s="7" t="str">
        <f>[10]農薬指導士!$D$3</f>
        <v>福岡県農薬指導士認定事業</v>
      </c>
      <c r="F144" s="6" t="str">
        <f>[10]農薬指導士!$D$8</f>
        <v>１氏名、２住所、３電話番号、４生年月日、５業種、６勤務先、７生年月日</v>
      </c>
    </row>
    <row r="145" spans="1:6" s="8" customFormat="1" ht="27" x14ac:dyDescent="0.15">
      <c r="A145" s="7">
        <v>143</v>
      </c>
      <c r="B145" s="7" t="s">
        <v>308</v>
      </c>
      <c r="C145" s="7" t="s">
        <v>4</v>
      </c>
      <c r="D145" s="7" t="s">
        <v>63</v>
      </c>
      <c r="E145" s="7" t="str">
        <f>[10]品質表示相談!$D$3</f>
        <v>品質表示相談受付簿</v>
      </c>
      <c r="F145" s="6" t="str">
        <f>[10]品質表示相談!$D$8</f>
        <v>1氏名、　2住所、　3電話番号　、４メールアドレス、 5相談内容、　６商品名、　７事業者名</v>
      </c>
    </row>
    <row r="146" spans="1:6" s="8" customFormat="1" x14ac:dyDescent="0.15">
      <c r="A146" s="7">
        <v>144</v>
      </c>
      <c r="B146" s="7" t="s">
        <v>308</v>
      </c>
      <c r="C146" s="7" t="s">
        <v>4</v>
      </c>
      <c r="D146" s="7" t="s">
        <v>62</v>
      </c>
      <c r="E146" s="7" t="str">
        <f>[10]エコ農産物!$D$3</f>
        <v>ふくおかエコ農産物認証一覧</v>
      </c>
      <c r="F146" s="6" t="str">
        <f>[10]エコ農産物!$D$8</f>
        <v>1氏名、2住所、3電話番号、4ﾒｰﾙｱﾄﾞﾚｽ、5生産情報（作付面積、品目）</v>
      </c>
    </row>
    <row r="147" spans="1:6" s="8" customFormat="1" ht="40.5" x14ac:dyDescent="0.15">
      <c r="A147" s="7">
        <v>145</v>
      </c>
      <c r="B147" s="7" t="s">
        <v>308</v>
      </c>
      <c r="C147" s="7" t="s">
        <v>4</v>
      </c>
      <c r="D147" s="7" t="s">
        <v>62</v>
      </c>
      <c r="E147" s="7" t="str">
        <f>[10]農薬販売届!$D$3</f>
        <v>農薬販売届出者リスト</v>
      </c>
      <c r="F147" s="6" t="s">
        <v>457</v>
      </c>
    </row>
    <row r="148" spans="1:6" s="8" customFormat="1" ht="27" x14ac:dyDescent="0.15">
      <c r="A148" s="7">
        <v>146</v>
      </c>
      <c r="B148" s="7" t="s">
        <v>309</v>
      </c>
      <c r="C148" s="7" t="s">
        <v>4</v>
      </c>
      <c r="D148" s="7" t="s">
        <v>64</v>
      </c>
      <c r="E148" s="7" t="str">
        <f>[11]農業近代化資金!$D$3</f>
        <v>農業近代化資金貸付事務ファイル</v>
      </c>
      <c r="F148" s="6" t="str">
        <f>[11]農業近代化資金!$D$8</f>
        <v>１氏名、２住所、３性別、４生年月日・年齢、５電話番号、６資産状況、７収入状況</v>
      </c>
    </row>
    <row r="149" spans="1:6" s="8" customFormat="1" ht="243.75" customHeight="1" x14ac:dyDescent="0.15">
      <c r="A149" s="7">
        <v>147</v>
      </c>
      <c r="B149" s="7" t="s">
        <v>310</v>
      </c>
      <c r="C149" s="7" t="s">
        <v>4</v>
      </c>
      <c r="D149" s="7" t="s">
        <v>252</v>
      </c>
      <c r="E149" s="7" t="str">
        <f>[12]農地転用許可!$D$3</f>
        <v>農地転用許可台帳・審査表・諮問表</v>
      </c>
      <c r="F149" s="6" t="s">
        <v>458</v>
      </c>
    </row>
    <row r="150" spans="1:6" s="8" customFormat="1" ht="27" x14ac:dyDescent="0.15">
      <c r="A150" s="7">
        <v>148</v>
      </c>
      <c r="B150" s="7" t="s">
        <v>310</v>
      </c>
      <c r="C150" s="7" t="s">
        <v>4</v>
      </c>
      <c r="D150" s="7" t="s">
        <v>252</v>
      </c>
      <c r="E150" s="7" t="str">
        <f>[12]農地中間管理!$D$3</f>
        <v>農地中間管理事業利用者ファイル</v>
      </c>
      <c r="F150" s="6" t="s">
        <v>459</v>
      </c>
    </row>
    <row r="151" spans="1:6" s="8" customFormat="1" ht="27" x14ac:dyDescent="0.15">
      <c r="A151" s="7">
        <v>149</v>
      </c>
      <c r="B151" s="7" t="s">
        <v>310</v>
      </c>
      <c r="C151" s="7" t="s">
        <v>4</v>
      </c>
      <c r="D151" s="7" t="s">
        <v>253</v>
      </c>
      <c r="E151" s="7" t="str">
        <f>[12]農地利用調整!$D$3</f>
        <v>農地利用調整システム</v>
      </c>
      <c r="F151" s="6" t="s">
        <v>460</v>
      </c>
    </row>
    <row r="152" spans="1:6" s="8" customFormat="1" ht="108" x14ac:dyDescent="0.15">
      <c r="A152" s="7">
        <v>150</v>
      </c>
      <c r="B152" s="7" t="s">
        <v>311</v>
      </c>
      <c r="C152" s="7" t="s">
        <v>4</v>
      </c>
      <c r="D152" s="7" t="s">
        <v>254</v>
      </c>
      <c r="E152" s="7" t="s">
        <v>464</v>
      </c>
      <c r="F152" s="6" t="s">
        <v>465</v>
      </c>
    </row>
    <row r="153" spans="1:6" s="8" customFormat="1" x14ac:dyDescent="0.15">
      <c r="A153" s="7">
        <v>151</v>
      </c>
      <c r="B153" s="7" t="s">
        <v>311</v>
      </c>
      <c r="C153" s="7" t="s">
        <v>4</v>
      </c>
      <c r="D153" s="7" t="s">
        <v>254</v>
      </c>
      <c r="E153" s="9" t="s">
        <v>255</v>
      </c>
      <c r="F153" s="6" t="s">
        <v>463</v>
      </c>
    </row>
    <row r="154" spans="1:6" s="8" customFormat="1" ht="27" x14ac:dyDescent="0.15">
      <c r="A154" s="7">
        <v>152</v>
      </c>
      <c r="B154" s="7" t="s">
        <v>461</v>
      </c>
      <c r="C154" s="7" t="s">
        <v>4</v>
      </c>
      <c r="D154" s="7" t="s">
        <v>254</v>
      </c>
      <c r="E154" s="7" t="str">
        <f>[9]狩猟免許!$D$3</f>
        <v>捕獲情報収集システム</v>
      </c>
      <c r="F154" s="6" t="s">
        <v>462</v>
      </c>
    </row>
    <row r="155" spans="1:6" s="8" customFormat="1" ht="55.5" customHeight="1" x14ac:dyDescent="0.15">
      <c r="A155" s="7">
        <v>153</v>
      </c>
      <c r="B155" s="7" t="s">
        <v>312</v>
      </c>
      <c r="C155" s="7" t="s">
        <v>4</v>
      </c>
      <c r="D155" s="7" t="s">
        <v>256</v>
      </c>
      <c r="E155" s="7" t="str">
        <f>[13]獣医師!$D$3</f>
        <v>獣医師に関する台帳</v>
      </c>
      <c r="F155" s="6" t="s">
        <v>466</v>
      </c>
    </row>
    <row r="156" spans="1:6" s="8" customFormat="1" ht="54.75" customHeight="1" x14ac:dyDescent="0.15">
      <c r="A156" s="7">
        <v>154</v>
      </c>
      <c r="B156" s="7" t="s">
        <v>312</v>
      </c>
      <c r="C156" s="7" t="s">
        <v>4</v>
      </c>
      <c r="D156" s="7" t="s">
        <v>256</v>
      </c>
      <c r="E156" s="7" t="str">
        <f>[13]動物用医薬品販売!$D$3</f>
        <v>動物用医薬品販売従事登録台帳</v>
      </c>
      <c r="F156" s="6" t="s">
        <v>466</v>
      </c>
    </row>
    <row r="157" spans="1:6" s="8" customFormat="1" ht="42" customHeight="1" x14ac:dyDescent="0.15">
      <c r="A157" s="7">
        <v>155</v>
      </c>
      <c r="B157" s="7" t="s">
        <v>313</v>
      </c>
      <c r="C157" s="7" t="s">
        <v>4</v>
      </c>
      <c r="D157" s="7" t="s">
        <v>504</v>
      </c>
      <c r="E157" s="7" t="str">
        <f>[14]地山台帳!$D$3</f>
        <v>治山台帳</v>
      </c>
      <c r="F157" s="6" t="s">
        <v>467</v>
      </c>
    </row>
    <row r="158" spans="1:6" s="8" customFormat="1" ht="409.5" customHeight="1" x14ac:dyDescent="0.15">
      <c r="A158" s="7">
        <v>156</v>
      </c>
      <c r="B158" s="7" t="s">
        <v>313</v>
      </c>
      <c r="C158" s="7" t="s">
        <v>4</v>
      </c>
      <c r="D158" s="7" t="s">
        <v>257</v>
      </c>
      <c r="E158" s="7" t="str">
        <f>[14]ため池DB!$D$3</f>
        <v>ため池データベース</v>
      </c>
      <c r="F158" s="6" t="s">
        <v>468</v>
      </c>
    </row>
    <row r="159" spans="1:6" s="8" customFormat="1" ht="165" customHeight="1" x14ac:dyDescent="0.15">
      <c r="A159" s="7">
        <v>157</v>
      </c>
      <c r="B159" s="7" t="s">
        <v>314</v>
      </c>
      <c r="C159" s="7" t="s">
        <v>4</v>
      </c>
      <c r="D159" s="7" t="s">
        <v>112</v>
      </c>
      <c r="E159" s="7" t="str">
        <f>[15]造林事業補助金!$D$3</f>
        <v>造林事業補助金等管理システム</v>
      </c>
      <c r="F159" s="6" t="s">
        <v>469</v>
      </c>
    </row>
    <row r="160" spans="1:6" s="8" customFormat="1" ht="43.5" customHeight="1" x14ac:dyDescent="0.15">
      <c r="A160" s="7">
        <v>158</v>
      </c>
      <c r="B160" s="7" t="s">
        <v>314</v>
      </c>
      <c r="C160" s="7" t="s">
        <v>4</v>
      </c>
      <c r="D160" s="7" t="s">
        <v>113</v>
      </c>
      <c r="E160" s="7" t="str">
        <f>[15]荒廃森林整備!$D$3</f>
        <v>荒廃森林整備事業履歴システム</v>
      </c>
      <c r="F160" s="6" t="s">
        <v>470</v>
      </c>
    </row>
    <row r="161" spans="1:6" s="8" customFormat="1" ht="40.5" x14ac:dyDescent="0.15">
      <c r="A161" s="7">
        <v>159</v>
      </c>
      <c r="B161" s="7" t="s">
        <v>315</v>
      </c>
      <c r="C161" s="7" t="s">
        <v>4</v>
      </c>
      <c r="D161" s="7" t="s">
        <v>114</v>
      </c>
      <c r="E161" s="7" t="s">
        <v>471</v>
      </c>
      <c r="F161" s="6" t="s">
        <v>472</v>
      </c>
    </row>
    <row r="162" spans="1:6" s="8" customFormat="1" ht="81" x14ac:dyDescent="0.15">
      <c r="A162" s="7">
        <v>160</v>
      </c>
      <c r="B162" s="7" t="s">
        <v>315</v>
      </c>
      <c r="C162" s="7" t="s">
        <v>4</v>
      </c>
      <c r="D162" s="7" t="s">
        <v>65</v>
      </c>
      <c r="E162" s="7" t="str">
        <f>[16]漁船登録事務!$D$3</f>
        <v>漁船登録システム</v>
      </c>
      <c r="F162" s="6" t="s">
        <v>473</v>
      </c>
    </row>
    <row r="163" spans="1:6" s="8" customFormat="1" ht="27" customHeight="1" x14ac:dyDescent="0.15">
      <c r="A163" s="7">
        <v>161</v>
      </c>
      <c r="B163" s="7" t="s">
        <v>316</v>
      </c>
      <c r="C163" s="7" t="s">
        <v>4</v>
      </c>
      <c r="D163" s="7" t="s">
        <v>67</v>
      </c>
      <c r="E163" s="7" t="str">
        <f>[17]入札及び契約!$D$3</f>
        <v>入札及び契約に関する事務</v>
      </c>
      <c r="F163" s="6" t="s">
        <v>474</v>
      </c>
    </row>
    <row r="164" spans="1:6" s="8" customFormat="1" ht="27" x14ac:dyDescent="0.15">
      <c r="A164" s="7">
        <v>162</v>
      </c>
      <c r="B164" s="7" t="s">
        <v>316</v>
      </c>
      <c r="C164" s="7" t="s">
        <v>4</v>
      </c>
      <c r="D164" s="7" t="s">
        <v>66</v>
      </c>
      <c r="E164" s="9" t="s">
        <v>68</v>
      </c>
      <c r="F164" s="6" t="s">
        <v>475</v>
      </c>
    </row>
    <row r="165" spans="1:6" s="8" customFormat="1" ht="338.25" customHeight="1" x14ac:dyDescent="0.15">
      <c r="A165" s="7">
        <v>163</v>
      </c>
      <c r="B165" s="7" t="s">
        <v>317</v>
      </c>
      <c r="C165" s="7" t="s">
        <v>4</v>
      </c>
      <c r="D165" s="7" t="s">
        <v>258</v>
      </c>
      <c r="E165" s="7" t="str">
        <f>'[18]1'!$D$3</f>
        <v>工事執行管理システム</v>
      </c>
      <c r="F165" s="6" t="s">
        <v>476</v>
      </c>
    </row>
    <row r="166" spans="1:6" s="8" customFormat="1" ht="88.5" customHeight="1" x14ac:dyDescent="0.15">
      <c r="A166" s="7">
        <v>164</v>
      </c>
      <c r="B166" s="7" t="s">
        <v>318</v>
      </c>
      <c r="C166" s="7" t="s">
        <v>4</v>
      </c>
      <c r="D166" s="7" t="s">
        <v>259</v>
      </c>
      <c r="E166" s="7" t="str">
        <f>[19]開発許可!$D$3</f>
        <v>開発許可（全データ）</v>
      </c>
      <c r="F166" s="6" t="s">
        <v>477</v>
      </c>
    </row>
    <row r="167" spans="1:6" s="8" customFormat="1" ht="27" x14ac:dyDescent="0.15">
      <c r="A167" s="7">
        <v>165</v>
      </c>
      <c r="B167" s="7" t="s">
        <v>318</v>
      </c>
      <c r="C167" s="7" t="s">
        <v>4</v>
      </c>
      <c r="D167" s="7" t="s">
        <v>260</v>
      </c>
      <c r="E167" s="7" t="str">
        <f>[19]建築許可!$D$3</f>
        <v>建築許可（全データ）</v>
      </c>
      <c r="F167" s="6" t="s">
        <v>478</v>
      </c>
    </row>
    <row r="168" spans="1:6" s="8" customFormat="1" ht="54" x14ac:dyDescent="0.15">
      <c r="A168" s="7">
        <v>166</v>
      </c>
      <c r="B168" s="7" t="s">
        <v>318</v>
      </c>
      <c r="C168" s="7" t="s">
        <v>4</v>
      </c>
      <c r="D168" s="7" t="s">
        <v>261</v>
      </c>
      <c r="E168" s="7" t="str">
        <f>[19]危険度判定士!$D$3</f>
        <v>被災宅地危険度判定士登録簿</v>
      </c>
      <c r="F168" s="6" t="s">
        <v>479</v>
      </c>
    </row>
    <row r="169" spans="1:6" s="8" customFormat="1" ht="27" x14ac:dyDescent="0.15">
      <c r="A169" s="7">
        <v>167</v>
      </c>
      <c r="B169" s="7" t="s">
        <v>318</v>
      </c>
      <c r="C169" s="7" t="s">
        <v>4</v>
      </c>
      <c r="D169" s="7" t="s">
        <v>262</v>
      </c>
      <c r="E169" s="7" t="str">
        <f>[19]屋外広告物!$D$3</f>
        <v>屋外広告物講習会受講申請・修了証明書交付台帳</v>
      </c>
      <c r="F169" s="6" t="s">
        <v>480</v>
      </c>
    </row>
    <row r="170" spans="1:6" s="8" customFormat="1" ht="121.5" x14ac:dyDescent="0.15">
      <c r="A170" s="7">
        <v>168</v>
      </c>
      <c r="B170" s="7" t="s">
        <v>318</v>
      </c>
      <c r="C170" s="7" t="s">
        <v>4</v>
      </c>
      <c r="D170" s="7" t="s">
        <v>262</v>
      </c>
      <c r="E170" s="7" t="s">
        <v>481</v>
      </c>
      <c r="F170" s="6" t="s">
        <v>482</v>
      </c>
    </row>
    <row r="171" spans="1:6" s="8" customFormat="1" x14ac:dyDescent="0.15">
      <c r="A171" s="7">
        <v>169</v>
      </c>
      <c r="B171" s="7" t="s">
        <v>319</v>
      </c>
      <c r="C171" s="7" t="s">
        <v>4</v>
      </c>
      <c r="D171" s="7" t="s">
        <v>263</v>
      </c>
      <c r="E171" s="7" t="str">
        <f>[20]宅建士試験合格証明!$D$3</f>
        <v>合格者リスト</v>
      </c>
      <c r="F171" s="6" t="s">
        <v>483</v>
      </c>
    </row>
    <row r="172" spans="1:6" s="8" customFormat="1" ht="40.5" x14ac:dyDescent="0.15">
      <c r="A172" s="7">
        <v>170</v>
      </c>
      <c r="B172" s="7" t="s">
        <v>319</v>
      </c>
      <c r="C172" s="7" t="s">
        <v>4</v>
      </c>
      <c r="D172" s="7" t="s">
        <v>69</v>
      </c>
      <c r="E172" s="7" t="str">
        <f>[20]宅建システム!$D$3</f>
        <v>宅建システム</v>
      </c>
      <c r="F172" s="6" t="s">
        <v>484</v>
      </c>
    </row>
    <row r="173" spans="1:6" s="8" customFormat="1" ht="40.5" x14ac:dyDescent="0.15">
      <c r="A173" s="7">
        <v>171</v>
      </c>
      <c r="B173" s="7" t="s">
        <v>319</v>
      </c>
      <c r="C173" s="7" t="s">
        <v>4</v>
      </c>
      <c r="D173" s="7" t="s">
        <v>263</v>
      </c>
      <c r="E173" s="7" t="str">
        <f>[20]建設システム!$D$3</f>
        <v>ＣＩＩＳシステム</v>
      </c>
      <c r="F173" s="6" t="s">
        <v>485</v>
      </c>
    </row>
    <row r="174" spans="1:6" s="8" customFormat="1" ht="89.25" customHeight="1" x14ac:dyDescent="0.15">
      <c r="A174" s="7">
        <v>172</v>
      </c>
      <c r="B174" s="7" t="s">
        <v>319</v>
      </c>
      <c r="C174" s="7" t="s">
        <v>4</v>
      </c>
      <c r="D174" s="7" t="s">
        <v>70</v>
      </c>
      <c r="E174" s="7" t="str">
        <f>[20]建築物許可台帳!$D$3</f>
        <v>建築物許可台帳</v>
      </c>
      <c r="F174" s="6" t="s">
        <v>486</v>
      </c>
    </row>
    <row r="175" spans="1:6" s="8" customFormat="1" x14ac:dyDescent="0.15">
      <c r="A175" s="7">
        <v>173</v>
      </c>
      <c r="B175" s="7" t="s">
        <v>319</v>
      </c>
      <c r="C175" s="7" t="s">
        <v>4</v>
      </c>
      <c r="D175" s="7" t="s">
        <v>70</v>
      </c>
      <c r="E175" s="7" t="str">
        <f>[20]暴力団照会リスト!$D$3</f>
        <v>暴力団照会リスト</v>
      </c>
      <c r="F175" s="6" t="str">
        <f>[20]暴力団照会リスト!$D$8</f>
        <v>１氏名、２生年月日、３会社名、４役職</v>
      </c>
    </row>
    <row r="176" spans="1:6" s="8" customFormat="1" ht="177" customHeight="1" x14ac:dyDescent="0.15">
      <c r="A176" s="7">
        <v>174</v>
      </c>
      <c r="B176" s="7" t="s">
        <v>71</v>
      </c>
      <c r="C176" s="7" t="s">
        <v>4</v>
      </c>
      <c r="D176" s="7" t="s">
        <v>72</v>
      </c>
      <c r="E176" s="7" t="str">
        <f>[21]建築行政共用DBシステム!$D$3</f>
        <v>建築行政共用データベースシステム</v>
      </c>
      <c r="F176" s="6" t="s">
        <v>487</v>
      </c>
    </row>
    <row r="177" spans="1:6" s="8" customFormat="1" ht="108" x14ac:dyDescent="0.15">
      <c r="A177" s="7">
        <v>175</v>
      </c>
      <c r="B177" s="7" t="s">
        <v>71</v>
      </c>
      <c r="C177" s="7" t="s">
        <v>4</v>
      </c>
      <c r="D177" s="7" t="s">
        <v>72</v>
      </c>
      <c r="E177" s="7" t="str">
        <f>[21]建設リサイクル法!$D$3</f>
        <v>建設リサイクル法届出ファイル</v>
      </c>
      <c r="F177" s="6" t="s">
        <v>488</v>
      </c>
    </row>
    <row r="178" spans="1:6" s="8" customFormat="1" ht="60.75" customHeight="1" x14ac:dyDescent="0.15">
      <c r="A178" s="7">
        <v>176</v>
      </c>
      <c r="B178" s="7" t="s">
        <v>71</v>
      </c>
      <c r="C178" s="7" t="s">
        <v>4</v>
      </c>
      <c r="D178" s="7" t="s">
        <v>73</v>
      </c>
      <c r="E178" s="7" t="str">
        <f>[21]福祉のまちづくり!$D$3</f>
        <v>福祉のまちづくり条例届出ファイル</v>
      </c>
      <c r="F178" s="6" t="s">
        <v>489</v>
      </c>
    </row>
    <row r="179" spans="1:6" s="8" customFormat="1" ht="229.5" customHeight="1" x14ac:dyDescent="0.15">
      <c r="A179" s="7">
        <v>177</v>
      </c>
      <c r="B179" s="7" t="s">
        <v>320</v>
      </c>
      <c r="C179" s="7" t="s">
        <v>4</v>
      </c>
      <c r="D179" s="7" t="s">
        <v>130</v>
      </c>
      <c r="E179" s="7" t="str">
        <f>[22]空き家活用サポートセンター!$D$3</f>
        <v>福岡県空き家活用サポートセンターの相談者リスト</v>
      </c>
      <c r="F179" s="6" t="s">
        <v>490</v>
      </c>
    </row>
    <row r="180" spans="1:6" s="8" customFormat="1" ht="27" x14ac:dyDescent="0.15">
      <c r="A180" s="7">
        <v>178</v>
      </c>
      <c r="B180" s="7" t="s">
        <v>320</v>
      </c>
      <c r="C180" s="7" t="s">
        <v>4</v>
      </c>
      <c r="D180" s="7" t="s">
        <v>264</v>
      </c>
      <c r="E180" s="7" t="str">
        <f>[22]長期優良住宅!$D$3</f>
        <v>長期優良住宅認定等台帳</v>
      </c>
      <c r="F180" s="6" t="s">
        <v>491</v>
      </c>
    </row>
    <row r="181" spans="1:6" s="8" customFormat="1" ht="54" x14ac:dyDescent="0.15">
      <c r="A181" s="7">
        <v>179</v>
      </c>
      <c r="B181" s="7" t="s">
        <v>321</v>
      </c>
      <c r="C181" s="7" t="s">
        <v>4</v>
      </c>
      <c r="D181" s="7" t="s">
        <v>265</v>
      </c>
      <c r="E181" s="7" t="str">
        <f>[23]県営住宅総合管理!$D$3</f>
        <v>新福岡県営住宅総合管理システム</v>
      </c>
      <c r="F181" s="6" t="s">
        <v>492</v>
      </c>
    </row>
  </sheetData>
  <autoFilter ref="A2:F181"/>
  <mergeCells count="1">
    <mergeCell ref="A1:C1"/>
  </mergeCells>
  <phoneticPr fontId="1"/>
  <pageMargins left="0.70866141732283472" right="0.70866141732283472" top="0.74803149606299213" bottom="0.74803149606299213"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opLeftCell="A7" workbookViewId="0">
      <selection sqref="A1:C1"/>
    </sheetView>
  </sheetViews>
  <sheetFormatPr defaultRowHeight="13.5" x14ac:dyDescent="0.15"/>
  <cols>
    <col min="1" max="1" width="5.125" customWidth="1"/>
    <col min="2" max="2" width="33.5" customWidth="1"/>
    <col min="3" max="3" width="45.875" customWidth="1"/>
    <col min="4" max="4" width="25" customWidth="1"/>
    <col min="5" max="5" width="41.875" bestFit="1" customWidth="1"/>
    <col min="6" max="6" width="78.25" customWidth="1"/>
  </cols>
  <sheetData>
    <row r="1" spans="1:6" ht="44.25" customHeight="1" x14ac:dyDescent="0.15">
      <c r="A1" s="10" t="s">
        <v>494</v>
      </c>
      <c r="B1" s="11"/>
      <c r="C1" s="11"/>
      <c r="D1" t="s">
        <v>331</v>
      </c>
      <c r="F1" s="1"/>
    </row>
    <row r="2" spans="1:6" ht="21" customHeight="1" x14ac:dyDescent="0.15">
      <c r="A2" s="2"/>
      <c r="B2" s="2" t="s">
        <v>329</v>
      </c>
      <c r="C2" s="2" t="s">
        <v>0</v>
      </c>
      <c r="D2" s="2" t="s">
        <v>1</v>
      </c>
      <c r="E2" s="2" t="s">
        <v>2</v>
      </c>
      <c r="F2" s="3" t="s">
        <v>3</v>
      </c>
    </row>
    <row r="3" spans="1:6" s="9" customFormat="1" x14ac:dyDescent="0.15">
      <c r="A3" s="7">
        <v>1</v>
      </c>
      <c r="B3" s="7" t="s">
        <v>322</v>
      </c>
      <c r="C3" s="7" t="s">
        <v>4</v>
      </c>
      <c r="D3" s="7" t="s">
        <v>115</v>
      </c>
      <c r="E3" s="7" t="str">
        <f>[24]地方教育行政功労者表彰!$D$3</f>
        <v>地方教育行政功労者表彰審査一覧表</v>
      </c>
      <c r="F3" s="6" t="s">
        <v>496</v>
      </c>
    </row>
    <row r="4" spans="1:6" s="9" customFormat="1" ht="53.25" customHeight="1" x14ac:dyDescent="0.15">
      <c r="A4" s="7">
        <v>2</v>
      </c>
      <c r="B4" s="7" t="s">
        <v>322</v>
      </c>
      <c r="C4" s="7" t="s">
        <v>4</v>
      </c>
      <c r="D4" s="7" t="s">
        <v>74</v>
      </c>
      <c r="E4" s="7" t="str">
        <f>[24]教育文化表彰!$D$3</f>
        <v>教育文化表彰選考一覧表</v>
      </c>
      <c r="F4" s="6" t="s">
        <v>497</v>
      </c>
    </row>
    <row r="5" spans="1:6" s="9" customFormat="1" x14ac:dyDescent="0.15">
      <c r="A5" s="7">
        <v>3</v>
      </c>
      <c r="B5" s="7" t="s">
        <v>323</v>
      </c>
      <c r="C5" s="7" t="s">
        <v>4</v>
      </c>
      <c r="D5" s="7" t="s">
        <v>266</v>
      </c>
      <c r="E5" s="7" t="str">
        <f>[25]就学支援金!$D$3</f>
        <v>高等学校等就学支援金オンライン申請システム</v>
      </c>
      <c r="F5" s="6" t="s">
        <v>498</v>
      </c>
    </row>
    <row r="6" spans="1:6" s="9" customFormat="1" x14ac:dyDescent="0.15">
      <c r="A6" s="7">
        <v>4</v>
      </c>
      <c r="B6" s="7" t="s">
        <v>324</v>
      </c>
      <c r="C6" s="7" t="s">
        <v>4</v>
      </c>
      <c r="D6" s="7" t="s">
        <v>75</v>
      </c>
      <c r="E6" s="7" t="str">
        <f>[26]教育職員免許状!$D$3</f>
        <v>教育職員免許状授与・交付事務ファイル</v>
      </c>
      <c r="F6" s="6" t="s">
        <v>499</v>
      </c>
    </row>
    <row r="7" spans="1:6" s="9" customFormat="1" ht="69.75" customHeight="1" x14ac:dyDescent="0.15">
      <c r="A7" s="7">
        <v>5</v>
      </c>
      <c r="B7" s="7" t="s">
        <v>325</v>
      </c>
      <c r="C7" s="7" t="s">
        <v>4</v>
      </c>
      <c r="D7" s="7" t="s">
        <v>76</v>
      </c>
      <c r="E7" s="7" t="str">
        <f>[27]銃砲刀剣類!$D$3</f>
        <v>銃砲刀剣類検索システム</v>
      </c>
      <c r="F7" s="6" t="s">
        <v>500</v>
      </c>
    </row>
    <row r="8" spans="1:6" s="9" customFormat="1" ht="81.75" customHeight="1" x14ac:dyDescent="0.15">
      <c r="A8" s="7">
        <v>6</v>
      </c>
      <c r="B8" s="7" t="s">
        <v>325</v>
      </c>
      <c r="C8" s="7" t="s">
        <v>4</v>
      </c>
      <c r="D8" s="7" t="s">
        <v>131</v>
      </c>
      <c r="E8" s="7" t="str">
        <f>[27]埋蔵文化財届出!$D$3</f>
        <v>埋蔵文化財届出等入力システム</v>
      </c>
      <c r="F8" s="6" t="s">
        <v>501</v>
      </c>
    </row>
    <row r="9" spans="1:6" s="9" customFormat="1" x14ac:dyDescent="0.15">
      <c r="A9" s="7">
        <v>7</v>
      </c>
      <c r="B9" s="7" t="s">
        <v>326</v>
      </c>
      <c r="C9" s="7" t="s">
        <v>4</v>
      </c>
      <c r="D9" s="7" t="s">
        <v>116</v>
      </c>
      <c r="E9" s="7" t="str">
        <f>[28]強化選手・指導!$D$3</f>
        <v>強化選手・指導者一覧</v>
      </c>
      <c r="F9" s="6" t="s">
        <v>502</v>
      </c>
    </row>
    <row r="10" spans="1:6" s="9" customFormat="1" x14ac:dyDescent="0.15">
      <c r="A10" s="7">
        <v>8</v>
      </c>
      <c r="B10" s="7" t="s">
        <v>327</v>
      </c>
      <c r="C10" s="7" t="s">
        <v>77</v>
      </c>
      <c r="D10" s="7" t="s">
        <v>267</v>
      </c>
      <c r="E10" s="7" t="str">
        <f>[29]県展出品者!$D$3</f>
        <v>県展出品者リスト</v>
      </c>
      <c r="F10" s="6" t="s">
        <v>503</v>
      </c>
    </row>
  </sheetData>
  <mergeCells count="1">
    <mergeCell ref="A1:C1"/>
  </mergeCells>
  <phoneticPr fontId="1"/>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
  <sheetViews>
    <sheetView workbookViewId="0">
      <selection activeCell="F3" sqref="F3"/>
    </sheetView>
  </sheetViews>
  <sheetFormatPr defaultRowHeight="13.5" x14ac:dyDescent="0.15"/>
  <cols>
    <col min="1" max="1" width="4.625" customWidth="1"/>
    <col min="2" max="2" width="44" customWidth="1"/>
    <col min="3" max="3" width="35.875" customWidth="1"/>
    <col min="4" max="4" width="25.125" customWidth="1"/>
    <col min="5" max="5" width="17.875" bestFit="1" customWidth="1"/>
    <col min="6" max="6" width="106" customWidth="1"/>
  </cols>
  <sheetData>
    <row r="1" spans="1:6" ht="63" customHeight="1" x14ac:dyDescent="0.15">
      <c r="A1" s="10" t="s">
        <v>495</v>
      </c>
      <c r="B1" s="10"/>
      <c r="C1" s="10"/>
      <c r="D1" t="s">
        <v>331</v>
      </c>
      <c r="F1" s="1"/>
    </row>
    <row r="2" spans="1:6" ht="21" customHeight="1" x14ac:dyDescent="0.15">
      <c r="A2" s="2"/>
      <c r="B2" s="2" t="s">
        <v>329</v>
      </c>
      <c r="C2" s="2" t="s">
        <v>0</v>
      </c>
      <c r="D2" s="2" t="s">
        <v>1</v>
      </c>
      <c r="E2" s="2" t="s">
        <v>2</v>
      </c>
      <c r="F2" s="3" t="s">
        <v>3</v>
      </c>
    </row>
    <row r="3" spans="1:6" ht="33" customHeight="1" x14ac:dyDescent="0.15">
      <c r="A3" s="4">
        <v>1</v>
      </c>
      <c r="B3" s="4" t="s">
        <v>328</v>
      </c>
      <c r="C3" s="4" t="s">
        <v>4</v>
      </c>
      <c r="D3" s="4" t="s">
        <v>78</v>
      </c>
      <c r="E3" s="4" t="str">
        <f>[30]政治団体台帳!$E$3</f>
        <v>政治団体台帳</v>
      </c>
      <c r="F3" s="5" t="str">
        <f>[30]政治団体台帳!$E$8</f>
        <v>１.氏名、　２.年齢、　３.住所、　４.電話番号、　５.生年月日</v>
      </c>
    </row>
  </sheetData>
  <mergeCells count="1">
    <mergeCell ref="A1:C1"/>
  </mergeCells>
  <phoneticPr fontId="1"/>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知事部局</vt:lpstr>
      <vt:lpstr>教育委員会</vt:lpstr>
      <vt:lpstr>選挙管理委員会</vt:lpstr>
      <vt:lpstr>知事部局!Print_Area</vt:lpstr>
      <vt:lpstr>知事部局!Print_Titles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2024-09-25T05:19:25Z</cp:lastPrinted>
  <dcterms:created xsi:type="dcterms:W3CDTF">2023-08-28T01:21:10Z</dcterms:created>
  <dcterms:modified xsi:type="dcterms:W3CDTF">2024-10-30T07:04:21Z</dcterms:modified>
</cp:coreProperties>
</file>