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15360" windowHeight="7635" tabRatio="726"/>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88" i="12" l="1"/>
  <c r="AF88" i="12"/>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AM36" i="10"/>
  <c r="U36" i="10"/>
  <c r="CO35" i="10"/>
  <c r="BE35" i="10"/>
  <c r="AM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c r="U35" i="10" l="1"/>
  <c r="AM34" i="10"/>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<sst xmlns="http://schemas.openxmlformats.org/spreadsheetml/2006/main" count="1126" uniqueCount="610">
  <si>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</si>
  <si>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</si>
  <si>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</si>
  <si>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</si>
  <si>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</si>
  <si>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</si>
  <si>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</si>
  <si>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</si>
  <si>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</si>
  <si>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</si>
  <si>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</si>
  <si>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</si>
  <si>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</si>
  <si>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</si>
  <si>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</si>
  <si>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</si>
  <si>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</si>
  <si>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</si>
  <si>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</si>
  <si>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</si>
  <si>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</si>
  <si>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</si>
  <si>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</si>
  <si>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</si>
  <si>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</si>
  <si>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</si>
  <si>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</si>
  <si>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</si>
  <si>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</si>
  <si>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</si>
  <si>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</si>
  <si>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</si>
  <si>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</si>
  <si>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</si>
  <si>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</si>
  <si>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</si>
  <si>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</si>
  <si>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</si>
  <si>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</si>
  <si>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</si>
  <si>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</si>
  <si>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</si>
  <si>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</si>
  <si>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</si>
  <si>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</si>
  <si>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</si>
  <si>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</si>
  <si>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</si>
  <si>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</si>
  <si>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</si>
  <si>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</si>
  <si>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</si>
  <si>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</si>
  <si>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</si>
  <si>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</si>
  <si>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</si>
  <si>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</si>
  <si>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</si>
  <si>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</si>
  <si>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</si>
  <si>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</si>
  <si>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</si>
  <si>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</si>
  <si>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</si>
  <si>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</si>
  <si>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</si>
  <si>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</si>
  <si>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</si>
  <si>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</si>
  <si>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</si>
  <si>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</si>
  <si>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</si>
  <si>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</si>
  <si>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</si>
  <si>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</si>
  <si>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</si>
  <si>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</si>
  <si>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</si>
  <si>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</si>
  <si>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</si>
  <si>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</si>
  <si>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</si>
  <si>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</si>
  <si>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</si>
  <si>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</si>
  <si>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</si>
  <si>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</si>
  <si>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</si>
  <si>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</si>
  <si>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</si>
  <si>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</si>
  <si>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</si>
  <si>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</si>
  <si>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</si>
  <si>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</si>
  <si>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</si>
  <si>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</si>
  <si>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</si>
  <si>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</si>
  <si>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遠賀町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</si>
  <si>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</si>
  <si>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</si>
  <si>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</si>
  <si>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</si>
  <si>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</si>
  <si>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</si>
  <si>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</si>
  <si>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</si>
  <si>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</si>
  <si>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</si>
  <si>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</si>
  <si>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</si>
  <si>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</si>
  <si>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</si>
  <si>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</si>
  <si>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</si>
  <si>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</si>
  <si>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</si>
  <si>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</si>
  <si>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</si>
  <si>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</si>
  <si>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</si>
  <si>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</si>
  <si>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</si>
  <si>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</si>
  <si>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</si>
  <si>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</si>
  <si>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</si>
  <si>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</si>
  <si>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</si>
  <si>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</si>
  <si>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</si>
  <si>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</si>
  <si>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</si>
  <si>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</si>
  <si>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</si>
  <si>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</si>
  <si>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</si>
  <si>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</si>
  <si>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</si>
  <si>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</si>
  <si>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</si>
  <si>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</si>
  <si>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</si>
  <si>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</si>
  <si>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</si>
  <si>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</si>
  <si>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</si>
  <si>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</si>
  <si>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</si>
  <si>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</si>
  <si>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</si>
  <si>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</si>
  <si>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</si>
  <si>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</si>
  <si>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</si>
  <si>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</si>
  <si>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</si>
  <si>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</si>
  <si>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</si>
  <si>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</si>
  <si>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</si>
  <si>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</si>
  <si>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</si>
  <si>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</si>
  <si>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</si>
  <si>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</si>
  <si>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</si>
  <si>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</si>
  <si>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</si>
  <si>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</si>
  <si>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</si>
  <si>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</si>
  <si>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</si>
  <si>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</si>
  <si>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</si>
  <si>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</si>
  <si>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</si>
  <si>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</si>
  <si>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</si>
  <si>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</si>
  <si>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</si>
  <si>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</si>
  <si>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</si>
  <si>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</si>
  <si>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</si>
  <si>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</si>
  <si>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</si>
  <si>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</si>
  <si>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</si>
  <si>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</si>
  <si>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</si>
  <si>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</si>
  <si>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</si>
  <si>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</si>
  <si>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</si>
  <si>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</si>
  <si>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</si>
  <si>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</si>
  <si>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</si>
  <si>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</si>
  <si>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</si>
  <si>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</si>
  <si>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</si>
  <si>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</si>
  <si>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</si>
  <si>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</si>
  <si>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</si>
  <si>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</si>
  <si>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</si>
  <si>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</si>
  <si>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</si>
  <si>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</si>
  <si>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</si>
  <si>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</si>
  <si>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福岡県遠賀町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</si>
  <si>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</si>
  <si>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</si>
  <si>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</si>
  <si>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</si>
  <si>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</si>
  <si>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</si>
  <si>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</si>
  <si>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</si>
  <si>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</si>
  <si>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</si>
  <si>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</si>
  <si>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</si>
  <si>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</si>
  <si>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</si>
  <si>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</si>
  <si>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</si>
  <si>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</si>
  <si>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</si>
  <si>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</si>
  <si>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</si>
  <si>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</si>
  <si>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</si>
  <si>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</si>
  <si>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</si>
  <si>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</si>
  <si>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</si>
  <si>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</si>
  <si>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</si>
  <si>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</si>
  <si>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</si>
  <si>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</si>
  <si>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</si>
  <si>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</si>
  <si>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</si>
  <si>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</si>
  <si>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</si>
  <si>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</si>
  <si>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</si>
  <si>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</si>
  <si>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</si>
  <si>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</si>
  <si>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</si>
  <si>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</si>
  <si>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</si>
  <si>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</si>
  <si>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</si>
  <si>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</si>
  <si>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</si>
  <si>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</si>
  <si>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</si>
  <si>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</si>
  <si>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</si>
  <si>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</si>
  <si>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</si>
  <si>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</si>
  <si>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</si>
  <si>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</si>
  <si>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</si>
  <si>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</si>
  <si>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</si>
  <si>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</si>
  <si>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</si>
  <si>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</si>
  <si>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</si>
  <si>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</si>
  <si>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</si>
  <si>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</si>
  <si>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</si>
  <si>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</si>
  <si>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</si>
  <si>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</si>
  <si>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</si>
  <si>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</si>
  <si>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</si>
  <si>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</si>
  <si>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</si>
  <si>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</si>
  <si>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</si>
  <si>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</si>
  <si>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</si>
  <si>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</si>
  <si>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</si>
  <si>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</si>
  <si>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</si>
  <si>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</si>
  <si>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</si>
  <si>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</si>
  <si>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</si>
  <si>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</si>
  <si>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</si>
  <si>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</si>
  <si>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</si>
  <si>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</si>
  <si>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</si>
  <si>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</si>
  <si>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</si>
  <si>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</si>
  <si>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</si>
  <si>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</si>
  <si>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</si>
  <si>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</si>
  <si>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</si>
  <si>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</si>
  <si>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</si>
  <si>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</si>
  <si>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</si>
  <si>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</si>
  <si>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</si>
  <si>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</si>
  <si>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</si>
  <si>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</si>
  <si>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</si>
  <si>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</si>
  <si>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</si>
  <si>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</si>
  <si>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</si>
  <si>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</si>
  <si>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</si>
  <si>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</si>
  <si>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</si>
  <si>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</si>
  <si>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</si>
  <si>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</si>
  <si>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</si>
  <si>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</si>
  <si>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</si>
  <si>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</si>
  <si>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</si>
  <si>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</si>
  <si>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</si>
  <si>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</si>
  <si>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</si>
  <si>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</si>
  <si>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</si>
  <si>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</si>
  <si>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</si>
  <si>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</si>
  <si>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</si>
  <si>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</si>
  <si>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</si>
  <si>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</si>
  <si>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</si>
  <si>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</si>
  <si>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</si>
  <si>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</si>
  <si>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</si>
  <si>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</si>
  <si>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</si>
  <si>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</si>
  <si>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</si>
  <si>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</si>
  <si>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福岡県遠賀町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</si>
  <si>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</si>
  <si>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</si>
  <si>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</si>
  <si>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</si>
  <si>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</si>
  <si>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</si>
  <si>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</si>
  <si>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</si>
  <si>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</si>
  <si>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</si>
  <si>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</si>
  <si>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</si>
  <si>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</si>
  <si>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</si>
  <si>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</si>
  <si>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</si>
  <si>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</si>
  <si>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</si>
  <si>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</si>
  <si>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</si>
  <si>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遠賀町住宅新築資金等貸付事業会計</t>
    <phoneticPr fontId="5"/>
  </si>
  <si>
    <t>遠賀霊園事業特別会計</t>
    <phoneticPr fontId="5"/>
  </si>
  <si>
    <t>遠賀町土地取得会計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</si>
  <si>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</si>
  <si>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</si>
  <si>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</si>
  <si>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</si>
  <si>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</si>
  <si>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</si>
  <si>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</si>
  <si>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</si>
  <si>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</si>
  <si>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</si>
  <si>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</si>
  <si>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</si>
  <si>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</si>
  <si>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</si>
  <si>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</si>
  <si>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</si>
  <si>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</si>
  <si>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</si>
  <si>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</si>
  <si>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</si>
  <si>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</si>
  <si>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</si>
  <si>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</si>
  <si>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</si>
  <si>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</si>
  <si>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</si>
  <si>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</si>
  <si>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</si>
  <si>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</si>
  <si>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</si>
  <si>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</si>
  <si>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</si>
  <si>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</si>
  <si>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</si>
  <si>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</si>
  <si>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</si>
  <si>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</si>
  <si>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</si>
  <si>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</si>
  <si>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</si>
  <si>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</si>
  <si>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</si>
  <si>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</si>
  <si>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</si>
  <si>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</si>
  <si>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</si>
  <si>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</si>
  <si>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</si>
  <si>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</si>
  <si>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</si>
  <si>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</si>
  <si>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</si>
  <si>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</si>
  <si>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</si>
  <si>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</si>
  <si>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</si>
  <si>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</si>
  <si>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</si>
  <si>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</si>
  <si>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</si>
  <si>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</si>
  <si>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</si>
  <si>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</si>
  <si>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</si>
  <si>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</si>
  <si>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</si>
  <si>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</si>
  <si>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</si>
  <si>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</si>
  <si>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</si>
  <si>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</si>
  <si>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</si>
  <si>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</si>
  <si>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</si>
  <si>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</si>
  <si>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</si>
  <si>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</si>
  <si>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</si>
  <si>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</si>
  <si>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</si>
  <si>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</si>
  <si>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</si>
  <si>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</si>
  <si>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</si>
  <si>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</si>
  <si>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</si>
  <si>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</si>
  <si>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</si>
  <si>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</si>
  <si>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</si>
  <si>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</si>
  <si>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</si>
  <si>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</si>
  <si>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</si>
  <si>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</si>
  <si>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</si>
  <si>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</si>
  <si>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</si>
  <si>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</si>
  <si>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</si>
  <si>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</si>
  <si>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</si>
  <si>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</si>
  <si>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</si>
  <si>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</si>
  <si>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</si>
  <si>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</si>
  <si>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</si>
  <si>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</si>
  <si>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</si>
  <si>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</si>
  <si>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</si>
  <si>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</si>
  <si>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</si>
  <si>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</si>
  <si>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</si>
  <si>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</si>
  <si>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</si>
  <si>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</si>
  <si>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</si>
  <si>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</si>
  <si>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</si>
  <si>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</si>
  <si>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</si>
  <si>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</si>
  <si>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</si>
  <si>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</si>
  <si>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</si>
  <si>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</si>
  <si>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</si>
  <si>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</si>
  <si>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</si>
  <si>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</si>
  <si>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</si>
  <si>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</si>
  <si>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</si>
  <si>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</si>
  <si>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</si>
  <si>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</si>
  <si>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</si>
  <si>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</si>
  <si>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</si>
  <si>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</si>
  <si>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</si>
  <si>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</si>
  <si>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</si>
  <si>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</si>
  <si>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</si>
  <si>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</si>
  <si>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</si>
  <si>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</si>
  <si>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</si>
  <si>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</si>
  <si>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</si>
  <si>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</si>
  <si>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</si>
  <si>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</si>
  <si>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</si>
  <si>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</si>
  <si>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</si>
  <si>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</si>
  <si>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</si>
  <si>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</si>
  <si>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6.00</t>
  </si>
  <si>
    <t>▲ 1.62</t>
  </si>
  <si>
    <t>▲ 1.36</t>
  </si>
  <si>
    <t>一般会計</t>
  </si>
  <si>
    <t>下水道事業会計</t>
  </si>
  <si>
    <t>国民健康保険事業特別会計</t>
  </si>
  <si>
    <t>後期高齢者医療特別会計</t>
  </si>
  <si>
    <t>遠賀霊園事業特別会計</t>
  </si>
  <si>
    <t>遠賀町住宅新築資金等貸付事業会計</t>
  </si>
  <si>
    <t>遠賀町土地取得会計</t>
  </si>
  <si>
    <t>その他会計（赤字）</t>
  </si>
  <si>
    <t>その他会計（黒字）</t>
  </si>
  <si>
    <t>（百万円）</t>
    <phoneticPr fontId="5"/>
  </si>
  <si>
    <t>H30</t>
    <phoneticPr fontId="5"/>
  </si>
  <si>
    <t>R01</t>
    <phoneticPr fontId="5"/>
  </si>
  <si>
    <t>R02</t>
    <phoneticPr fontId="5"/>
  </si>
  <si>
    <t>R03</t>
    <phoneticPr fontId="5"/>
  </si>
  <si>
    <t>R04</t>
    <phoneticPr fontId="5"/>
  </si>
  <si>
    <t>福岡県自治振興組合（一般会計）</t>
    <rPh sb="0" eb="3">
      <t>フクオカケン</t>
    </rPh>
    <rPh sb="3" eb="5">
      <t>ジチ</t>
    </rPh>
    <rPh sb="5" eb="7">
      <t>シンコウ</t>
    </rPh>
    <rPh sb="7" eb="9">
      <t>クミアイ</t>
    </rPh>
    <rPh sb="10" eb="12">
      <t>イッパン</t>
    </rPh>
    <rPh sb="12" eb="14">
      <t>カイケイ</t>
    </rPh>
    <phoneticPr fontId="2"/>
  </si>
  <si>
    <t>-</t>
    <phoneticPr fontId="2"/>
  </si>
  <si>
    <t>-</t>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</si>
  <si>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</si>
  <si>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t>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</si>
  <si>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</si>
  <si>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20">
      <t>コウキコウレイシャ</t>
    </rPh>
    <rPh sb="20" eb="22">
      <t>イリョウ</t>
    </rPh>
    <rPh sb="22" eb="24">
      <t>トクベツ</t>
    </rPh>
    <rPh sb="24" eb="26">
      <t>カイケイ</t>
    </rPh>
    <phoneticPr fontId="2"/>
  </si>
  <si>
    <t>-</t>
    <phoneticPr fontId="2"/>
  </si>
  <si>
    <t>-</t>
    <phoneticPr fontId="2"/>
  </si>
  <si>
    <t>福岡県中間市外二ヶ町山田川水利組合</t>
  </si>
  <si>
    <t>福岡県市町村消防団員等公務災害補償組合</t>
  </si>
  <si>
    <t>福岡県自治会館管理組合</t>
  </si>
  <si>
    <t>遠賀・中間地域広域行政事務組合</t>
  </si>
  <si>
    <t>福岡県介護保険広域連合（一般会計）</t>
    <rPh sb="12" eb="16">
      <t>イッパンカイケイ</t>
    </rPh>
    <phoneticPr fontId="2"/>
  </si>
  <si>
    <t>福岡県介護保険広域連合（介護保険事業特別会計）</t>
    <rPh sb="12" eb="22">
      <t>カイゴホケンジギョウトクベツカイケイ</t>
    </rPh>
    <phoneticPr fontId="2"/>
  </si>
  <si>
    <t>-</t>
    <phoneticPr fontId="2"/>
  </si>
  <si>
    <t>-</t>
    <phoneticPr fontId="2"/>
  </si>
  <si>
    <t>-</t>
    <phoneticPr fontId="2"/>
  </si>
  <si>
    <t>-</t>
    <phoneticPr fontId="2"/>
  </si>
  <si>
    <t>-</t>
    <phoneticPr fontId="2"/>
  </si>
  <si>
    <t>灌漑排水施設維持管理運営基金</t>
    <rPh sb="0" eb="2">
      <t>カンガイ</t>
    </rPh>
    <rPh sb="2" eb="4">
      <t>ハイスイ</t>
    </rPh>
    <rPh sb="4" eb="6">
      <t>シセツ</t>
    </rPh>
    <rPh sb="6" eb="8">
      <t>イジ</t>
    </rPh>
    <rPh sb="8" eb="10">
      <t>カンリ</t>
    </rPh>
    <rPh sb="10" eb="12">
      <t>ウンエイ</t>
    </rPh>
    <rPh sb="12" eb="14">
      <t>キキン</t>
    </rPh>
    <phoneticPr fontId="12"/>
  </si>
  <si>
    <t>霊園管理運営基金</t>
    <rPh sb="0" eb="2">
      <t>レイエン</t>
    </rPh>
    <rPh sb="2" eb="4">
      <t>カンリ</t>
    </rPh>
    <rPh sb="4" eb="6">
      <t>ウンエイ</t>
    </rPh>
    <rPh sb="6" eb="8">
      <t>キキン</t>
    </rPh>
    <phoneticPr fontId="12"/>
  </si>
  <si>
    <t>まちづくり基金</t>
    <rPh sb="5" eb="7">
      <t>キキン</t>
    </rPh>
    <phoneticPr fontId="12"/>
  </si>
  <si>
    <t>豊かなふるさと遠賀基金</t>
    <rPh sb="0" eb="1">
      <t>ユタ</t>
    </rPh>
    <rPh sb="7" eb="9">
      <t>オンガ</t>
    </rPh>
    <phoneticPr fontId="2"/>
  </si>
  <si>
    <t>教育関係施設基金</t>
    <rPh sb="0" eb="2">
      <t>キョウイク</t>
    </rPh>
    <rPh sb="2" eb="4">
      <t>カンケイ</t>
    </rPh>
    <rPh sb="4" eb="6">
      <t>シセツ</t>
    </rPh>
    <rPh sb="6" eb="8">
      <t>キキン</t>
    </rPh>
    <phoneticPr fontId="12"/>
  </si>
  <si>
    <t>-</t>
    <phoneticPr fontId="2"/>
  </si>
  <si>
    <t>遠賀町土地開発公社</t>
    <rPh sb="0" eb="3">
      <t>オンガマチ</t>
    </rPh>
    <rPh sb="3" eb="9">
      <t>トチカイハツコウシャ</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</si>
  <si>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</si>
  <si>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</si>
  <si>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</si>
  <si>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</si>
  <si>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</si>
  <si>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実質公債費比率については類似団体平均を下回っている。今後も引き続き新規借入の抑制に努め、地方債に頼らない財政運営に努めていく必要がある。</t>
    <rPh sb="0" eb="2">
      <t>ジッシツ</t>
    </rPh>
    <rPh sb="2" eb="5">
      <t>コウサイヒ</t>
    </rPh>
    <rPh sb="5" eb="7">
      <t>ヒリツ</t>
    </rPh>
    <rPh sb="12" eb="14">
      <t>ルイジ</t>
    </rPh>
    <rPh sb="14" eb="16">
      <t>ダンタイ</t>
    </rPh>
    <rPh sb="16" eb="18">
      <t>ヘイキン</t>
    </rPh>
    <rPh sb="19" eb="21">
      <t>シタマワ</t>
    </rPh>
    <rPh sb="26" eb="28">
      <t>コンゴ</t>
    </rPh>
    <rPh sb="29" eb="30">
      <t>ヒ</t>
    </rPh>
    <rPh sb="31" eb="32">
      <t>ツヅ</t>
    </rPh>
    <rPh sb="33" eb="35">
      <t>シンキ</t>
    </rPh>
    <rPh sb="35" eb="37">
      <t>カリイレ</t>
    </rPh>
    <rPh sb="38" eb="40">
      <t>ヨクセイ</t>
    </rPh>
    <rPh sb="41" eb="42">
      <t>ツト</t>
    </rPh>
    <rPh sb="44" eb="47">
      <t>チホウサイ</t>
    </rPh>
    <rPh sb="48" eb="49">
      <t>タヨ</t>
    </rPh>
    <rPh sb="52" eb="54">
      <t>ザイセイ</t>
    </rPh>
    <rPh sb="54" eb="56">
      <t>ウンエイ</t>
    </rPh>
    <rPh sb="57" eb="58">
      <t>ツト</t>
    </rPh>
    <rPh sb="62" eb="64">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</si>
  <si>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</si>
  <si>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</si>
  <si>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</si>
  <si>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有形固定資産減価償却率は類似団体平均を上回っている。施設の老朽化が進んでいることが伺えるため、公共施設等総合管理計画に基づき、計画的な改修や廃止・統合等に取り組んでいく必要がある。</t>
    <rPh sb="0" eb="2">
      <t>ユウケイ</t>
    </rPh>
    <rPh sb="2" eb="4">
      <t>コテイ</t>
    </rPh>
    <rPh sb="4" eb="6">
      <t>シサン</t>
    </rPh>
    <rPh sb="6" eb="8">
      <t>ゲンカ</t>
    </rPh>
    <rPh sb="8" eb="10">
      <t>ショウキャク</t>
    </rPh>
    <rPh sb="10" eb="11">
      <t>リツ</t>
    </rPh>
    <rPh sb="12" eb="14">
      <t>ルイジ</t>
    </rPh>
    <rPh sb="14" eb="16">
      <t>ダンタイ</t>
    </rPh>
    <rPh sb="16" eb="18">
      <t>ヘイキン</t>
    </rPh>
    <rPh sb="19" eb="21">
      <t>ウワマワ</t>
    </rPh>
    <rPh sb="26" eb="28">
      <t>シセツ</t>
    </rPh>
    <rPh sb="29" eb="31">
      <t>ロウキュウ</t>
    </rPh>
    <rPh sb="31" eb="32">
      <t>カ</t>
    </rPh>
    <rPh sb="33" eb="34">
      <t>スス</t>
    </rPh>
    <rPh sb="41" eb="42">
      <t>ウカガ</t>
    </rPh>
    <rPh sb="47" eb="49">
      <t>コウキョウ</t>
    </rPh>
    <rPh sb="49" eb="51">
      <t>シセツ</t>
    </rPh>
    <rPh sb="51" eb="52">
      <t>トウ</t>
    </rPh>
    <rPh sb="52" eb="54">
      <t>ソウゴウ</t>
    </rPh>
    <rPh sb="54" eb="56">
      <t>カンリ</t>
    </rPh>
    <rPh sb="56" eb="58">
      <t>ケイカク</t>
    </rPh>
    <rPh sb="59" eb="60">
      <t>モト</t>
    </rPh>
    <rPh sb="63" eb="65">
      <t>ケイカク</t>
    </rPh>
    <rPh sb="65" eb="66">
      <t>テキ</t>
    </rPh>
    <rPh sb="67" eb="69">
      <t>カイシュウ</t>
    </rPh>
    <rPh sb="70" eb="72">
      <t>ハイシ</t>
    </rPh>
    <rPh sb="73" eb="75">
      <t>トウゴウ</t>
    </rPh>
    <rPh sb="75" eb="76">
      <t>トウ</t>
    </rPh>
    <rPh sb="77" eb="78">
      <t>ト</t>
    </rPh>
    <rPh sb="79" eb="80">
      <t>ク</t>
    </rPh>
    <rPh sb="84" eb="86">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</si>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</sst>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73475</c:v>
                </c:pt>
                <c:pt idx="1">
                  <c:v>87464</c:v>
                </c:pt>
                <c:pt idx="2">
                  <c:v>96248</c:v>
                </c:pt>
                <c:pt idx="3">
                  <c:v>76413</c:v>
                </c:pt>
                <c:pt idx="4">
                  <c:v>66481</c:v>
                </c:pt>
              </c:numCache>
            </c:numRef>
          </c:val>
          <c:smooth val="0"/>
          <c:extLst xmlns:c16r2="http://schemas.microsoft.com/office/drawing/2015/06/chart">
            <c:ext xmlns:c16="http://schemas.microsoft.com/office/drawing/2014/chart" uri="{C3380CC4-5D6E-409C-BE32-E72D297353CC}">
              <c16:uniqueId val="{00000000-54AF-42E1-8E02-137954BADAD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53047</c:v>
                </c:pt>
                <c:pt idx="1">
                  <c:v>41389</c:v>
                </c:pt>
                <c:pt idx="2">
                  <c:v>48682</c:v>
                </c:pt>
                <c:pt idx="3">
                  <c:v>87081</c:v>
                </c:pt>
                <c:pt idx="4">
                  <c:v>72591</c:v>
                </c:pt>
              </c:numCache>
            </c:numRef>
          </c:val>
          <c:smooth val="0"/>
          <c:extLst xmlns:c16r2="http://schemas.microsoft.com/office/drawing/2015/06/chart">
            <c:ext xmlns:c16="http://schemas.microsoft.com/office/drawing/2014/chart" uri="{C3380CC4-5D6E-409C-BE32-E72D297353CC}">
              <c16:uniqueId val="{00000001-54AF-42E1-8E02-137954BADAD1}"/>
            </c:ext>
          </c:extLst>
        </c:ser>
        <c:dLbls>
          <c:showLegendKey val="0"/>
          <c:showVal val="0"/>
          <c:showCatName val="0"/>
          <c:showSerName val="0"/>
          <c:showPercent val="0"/>
          <c:showBubbleSize val="0"/>
        </c:dLbls>
        <c:marker val="1"/>
        <c:smooth val="0"/>
        <c:axId val="499070880"/>
        <c:axId val="500503688"/>
      </c:lineChart>
      <c:catAx>
        <c:axId val="4990708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0503688"/>
        <c:crosses val="autoZero"/>
        <c:auto val="1"/>
        <c:lblAlgn val="ctr"/>
        <c:lblOffset val="100"/>
        <c:tickLblSkip val="1"/>
        <c:tickMarkSkip val="1"/>
        <c:noMultiLvlLbl val="0"/>
      </c:catAx>
      <c:valAx>
        <c:axId val="50050368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90708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3.76</c:v>
                </c:pt>
                <c:pt idx="1">
                  <c:v>4.63</c:v>
                </c:pt>
                <c:pt idx="2">
                  <c:v>4.3499999999999996</c:v>
                </c:pt>
                <c:pt idx="3">
                  <c:v>7.72</c:v>
                </c:pt>
                <c:pt idx="4">
                  <c:v>12.1</c:v>
                </c:pt>
              </c:numCache>
            </c:numRef>
          </c:val>
          <c:extLst xmlns:c16r2="http://schemas.microsoft.com/office/drawing/2015/06/chart">
            <c:ext xmlns:c16="http://schemas.microsoft.com/office/drawing/2014/chart" uri="{C3380CC4-5D6E-409C-BE32-E72D297353CC}">
              <c16:uniqueId val="{00000000-7F30-4F30-BD7E-B1CA91E17E6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21.92</c:v>
                </c:pt>
                <c:pt idx="1">
                  <c:v>19.18</c:v>
                </c:pt>
                <c:pt idx="2">
                  <c:v>16.91</c:v>
                </c:pt>
                <c:pt idx="3">
                  <c:v>16.45</c:v>
                </c:pt>
                <c:pt idx="4">
                  <c:v>15.06</c:v>
                </c:pt>
              </c:numCache>
            </c:numRef>
          </c:val>
          <c:extLst xmlns:c16r2="http://schemas.microsoft.com/office/drawing/2015/06/chart">
            <c:ext xmlns:c16="http://schemas.microsoft.com/office/drawing/2014/chart" uri="{C3380CC4-5D6E-409C-BE32-E72D297353CC}">
              <c16:uniqueId val="{00000001-7F30-4F30-BD7E-B1CA91E17E64}"/>
            </c:ext>
          </c:extLst>
        </c:ser>
        <c:dLbls>
          <c:showLegendKey val="0"/>
          <c:showVal val="0"/>
          <c:showCatName val="0"/>
          <c:showSerName val="0"/>
          <c:showPercent val="0"/>
          <c:showBubbleSize val="0"/>
        </c:dLbls>
        <c:gapWidth val="250"/>
        <c:overlap val="100"/>
        <c:axId val="507145584"/>
        <c:axId val="5071459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c:v>
                </c:pt>
                <c:pt idx="1">
                  <c:v>-1.62</c:v>
                </c:pt>
                <c:pt idx="2">
                  <c:v>-1.36</c:v>
                </c:pt>
                <c:pt idx="3">
                  <c:v>4.24</c:v>
                </c:pt>
                <c:pt idx="4">
                  <c:v>2.5099999999999998</c:v>
                </c:pt>
              </c:numCache>
            </c:numRef>
          </c:val>
          <c:smooth val="0"/>
          <c:extLst xmlns:c16r2="http://schemas.microsoft.com/office/drawing/2015/06/chart">
            <c:ext xmlns:c16="http://schemas.microsoft.com/office/drawing/2014/chart" uri="{C3380CC4-5D6E-409C-BE32-E72D297353CC}">
              <c16:uniqueId val="{00000002-7F30-4F30-BD7E-B1CA91E17E64}"/>
            </c:ext>
          </c:extLst>
        </c:ser>
        <c:dLbls>
          <c:showLegendKey val="0"/>
          <c:showVal val="0"/>
          <c:showCatName val="0"/>
          <c:showSerName val="0"/>
          <c:showPercent val="0"/>
          <c:showBubbleSize val="0"/>
        </c:dLbls>
        <c:marker val="1"/>
        <c:smooth val="0"/>
        <c:axId val="507145584"/>
        <c:axId val="507145968"/>
      </c:lineChart>
      <c:catAx>
        <c:axId val="507145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7145968"/>
        <c:crosses val="autoZero"/>
        <c:auto val="1"/>
        <c:lblAlgn val="ctr"/>
        <c:lblOffset val="100"/>
        <c:tickLblSkip val="1"/>
        <c:tickMarkSkip val="1"/>
        <c:noMultiLvlLbl val="0"/>
      </c:catAx>
      <c:valAx>
        <c:axId val="507145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145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0.9</c:v>
                </c:pt>
                <c:pt idx="2">
                  <c:v>#N/A</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D89-411D-AA96-A596800B4A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D89-411D-AA96-A596800B4A1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D89-411D-AA96-A596800B4A1C}"/>
            </c:ext>
          </c:extLst>
        </c:ser>
        <c:ser>
          <c:idx val="3"/>
          <c:order val="3"/>
          <c:tx>
            <c:strRef>
              <c:f>データシート!$A$30</c:f>
              <c:strCache>
                <c:ptCount val="1"/>
                <c:pt idx="0">
                  <c:v>遠賀町土地取得会計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7D89-411D-AA96-A596800B4A1C}"/>
            </c:ext>
          </c:extLst>
        </c:ser>
        <c:ser>
          <c:idx val="4"/>
          <c:order val="4"/>
          <c:tx>
            <c:strRef>
              <c:f>データシート!$A$31</c:f>
              <c:strCache>
                <c:ptCount val="1"/>
                <c:pt idx="0">
                  <c:v>遠賀町住宅新築資金等貸付事業会計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7D89-411D-AA96-A596800B4A1C}"/>
            </c:ext>
          </c:extLst>
        </c:ser>
        <c:ser>
          <c:idx val="5"/>
          <c:order val="5"/>
          <c:tx>
            <c:strRef>
              <c:f>データシート!$A$32</c:f>
              <c:strCache>
                <c:ptCount val="1"/>
                <c:pt idx="0">
                  <c:v>遠賀霊園事業特別会計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0.12</c:v>
                </c:pt>
                <c:pt idx="2">
                  <c:v>#N/A</c:v>
                </c:pt>
                <c:pt idx="3">
                  <c:v>0.18</c:v>
                </c:pt>
                <c:pt idx="4">
                  <c:v>#N/A</c:v>
                </c:pt>
                <c:pt idx="5">
                  <c:v>0.18</c:v>
                </c:pt>
                <c:pt idx="6">
                  <c:v>#N/A</c:v>
                </c:pt>
                <c:pt idx="7">
                  <c:v>0.1</c:v>
                </c:pt>
                <c:pt idx="8">
                  <c:v>#N/A</c:v>
                </c:pt>
                <c:pt idx="9">
                  <c:v>0.14000000000000001</c:v>
                </c:pt>
              </c:numCache>
            </c:numRef>
          </c:val>
          <c:extLst xmlns:c16r2="http://schemas.microsoft.com/office/drawing/2015/06/chart">
            <c:ext xmlns:c16="http://schemas.microsoft.com/office/drawing/2014/chart" uri="{C3380CC4-5D6E-409C-BE32-E72D297353CC}">
              <c16:uniqueId val="{00000005-7D89-411D-AA96-A596800B4A1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0.08</c:v>
                </c:pt>
                <c:pt idx="2">
                  <c:v>#N/A</c:v>
                </c:pt>
                <c:pt idx="3">
                  <c:v>0.03</c:v>
                </c:pt>
                <c:pt idx="4">
                  <c:v>#N/A</c:v>
                </c:pt>
                <c:pt idx="5">
                  <c:v>0.09</c:v>
                </c:pt>
                <c:pt idx="6">
                  <c:v>#N/A</c:v>
                </c:pt>
                <c:pt idx="7">
                  <c:v>7.0000000000000007E-2</c:v>
                </c:pt>
                <c:pt idx="8">
                  <c:v>#N/A</c:v>
                </c:pt>
                <c:pt idx="9">
                  <c:v>0.19</c:v>
                </c:pt>
              </c:numCache>
            </c:numRef>
          </c:val>
          <c:extLst xmlns:c16r2="http://schemas.microsoft.com/office/drawing/2015/06/chart">
            <c:ext xmlns:c16="http://schemas.microsoft.com/office/drawing/2014/chart" uri="{C3380CC4-5D6E-409C-BE32-E72D297353CC}">
              <c16:uniqueId val="{00000006-7D89-411D-AA96-A596800B4A1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0.93</c:v>
                </c:pt>
                <c:pt idx="2">
                  <c:v>#N/A</c:v>
                </c:pt>
                <c:pt idx="3">
                  <c:v>0.15</c:v>
                </c:pt>
                <c:pt idx="4">
                  <c:v>#N/A</c:v>
                </c:pt>
                <c:pt idx="5">
                  <c:v>0.33</c:v>
                </c:pt>
                <c:pt idx="6">
                  <c:v>#N/A</c:v>
                </c:pt>
                <c:pt idx="7">
                  <c:v>0.76</c:v>
                </c:pt>
                <c:pt idx="8">
                  <c:v>#N/A</c:v>
                </c:pt>
                <c:pt idx="9">
                  <c:v>0.46</c:v>
                </c:pt>
              </c:numCache>
            </c:numRef>
          </c:val>
          <c:extLst xmlns:c16r2="http://schemas.microsoft.com/office/drawing/2015/06/chart">
            <c:ext xmlns:c16="http://schemas.microsoft.com/office/drawing/2014/chart" uri="{C3380CC4-5D6E-409C-BE32-E72D297353CC}">
              <c16:uniqueId val="{00000007-7D89-411D-AA96-A596800B4A1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#N/A</c:v>
                </c:pt>
                <c:pt idx="3">
                  <c:v>0.65</c:v>
                </c:pt>
                <c:pt idx="4">
                  <c:v>#N/A</c:v>
                </c:pt>
                <c:pt idx="5">
                  <c:v>0.6</c:v>
                </c:pt>
                <c:pt idx="6">
                  <c:v>#N/A</c:v>
                </c:pt>
                <c:pt idx="7">
                  <c:v>0.67</c:v>
                </c:pt>
                <c:pt idx="8">
                  <c:v>#N/A</c:v>
                </c:pt>
                <c:pt idx="9">
                  <c:v>0.79</c:v>
                </c:pt>
              </c:numCache>
            </c:numRef>
          </c:val>
          <c:extLst xmlns:c16r2="http://schemas.microsoft.com/office/drawing/2015/06/chart">
            <c:ext xmlns:c16="http://schemas.microsoft.com/office/drawing/2014/chart" uri="{C3380CC4-5D6E-409C-BE32-E72D297353CC}">
              <c16:uniqueId val="{00000008-7D89-411D-AA96-A596800B4A1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3.61</c:v>
                </c:pt>
                <c:pt idx="2">
                  <c:v>#N/A</c:v>
                </c:pt>
                <c:pt idx="3">
                  <c:v>4.4400000000000004</c:v>
                </c:pt>
                <c:pt idx="4">
                  <c:v>#N/A</c:v>
                </c:pt>
                <c:pt idx="5">
                  <c:v>4.16</c:v>
                </c:pt>
                <c:pt idx="6">
                  <c:v>#N/A</c:v>
                </c:pt>
                <c:pt idx="7">
                  <c:v>7.6</c:v>
                </c:pt>
                <c:pt idx="8">
                  <c:v>#N/A</c:v>
                </c:pt>
                <c:pt idx="9">
                  <c:v>11.94</c:v>
                </c:pt>
              </c:numCache>
            </c:numRef>
          </c:val>
          <c:extLst xmlns:c16r2="http://schemas.microsoft.com/office/drawing/2015/06/chart">
            <c:ext xmlns:c16="http://schemas.microsoft.com/office/drawing/2014/chart" uri="{C3380CC4-5D6E-409C-BE32-E72D297353CC}">
              <c16:uniqueId val="{00000009-7D89-411D-AA96-A596800B4A1C}"/>
            </c:ext>
          </c:extLst>
        </c:ser>
        <c:dLbls>
          <c:showLegendKey val="0"/>
          <c:showVal val="0"/>
          <c:showCatName val="0"/>
          <c:showSerName val="0"/>
          <c:showPercent val="0"/>
          <c:showBubbleSize val="0"/>
        </c:dLbls>
        <c:gapWidth val="150"/>
        <c:overlap val="100"/>
        <c:axId val="502578200"/>
        <c:axId val="502578584"/>
      </c:barChart>
      <c:catAx>
        <c:axId val="502578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2578584"/>
        <c:crosses val="autoZero"/>
        <c:auto val="1"/>
        <c:lblAlgn val="ctr"/>
        <c:lblOffset val="100"/>
        <c:tickLblSkip val="1"/>
        <c:tickMarkSkip val="1"/>
        <c:noMultiLvlLbl val="0"/>
      </c:catAx>
      <c:valAx>
        <c:axId val="502578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5782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550</c:v>
                </c:pt>
                <c:pt idx="5">
                  <c:v>533</c:v>
                </c:pt>
                <c:pt idx="8">
                  <c:v>558</c:v>
                </c:pt>
                <c:pt idx="11">
                  <c:v>550</c:v>
                </c:pt>
                <c:pt idx="14">
                  <c:v>541</c:v>
                </c:pt>
              </c:numCache>
            </c:numRef>
          </c:val>
          <c:extLst xmlns:c16r2="http://schemas.microsoft.com/office/drawing/2015/06/chart">
            <c:ext xmlns:c16="http://schemas.microsoft.com/office/drawing/2014/chart" uri="{C3380CC4-5D6E-409C-BE32-E72D297353CC}">
              <c16:uniqueId val="{00000000-4A28-4B71-AA72-7E77D9E548E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A28-4B71-AA72-7E77D9E548E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4</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2-4A28-4B71-AA72-7E77D9E548E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83</c:v>
                </c:pt>
                <c:pt idx="3">
                  <c:v>68</c:v>
                </c:pt>
                <c:pt idx="6">
                  <c:v>69</c:v>
                </c:pt>
                <c:pt idx="9">
                  <c:v>58</c:v>
                </c:pt>
                <c:pt idx="12">
                  <c:v>37</c:v>
                </c:pt>
              </c:numCache>
            </c:numRef>
          </c:val>
          <c:extLst xmlns:c16r2="http://schemas.microsoft.com/office/drawing/2015/06/chart">
            <c:ext xmlns:c16="http://schemas.microsoft.com/office/drawing/2014/chart" uri="{C3380CC4-5D6E-409C-BE32-E72D297353CC}">
              <c16:uniqueId val="{00000003-4A28-4B71-AA72-7E77D9E548E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191</c:v>
                </c:pt>
                <c:pt idx="3">
                  <c:v>171</c:v>
                </c:pt>
                <c:pt idx="6">
                  <c:v>168</c:v>
                </c:pt>
                <c:pt idx="9">
                  <c:v>148</c:v>
                </c:pt>
                <c:pt idx="12">
                  <c:v>154</c:v>
                </c:pt>
              </c:numCache>
            </c:numRef>
          </c:val>
          <c:extLst xmlns:c16r2="http://schemas.microsoft.com/office/drawing/2015/06/chart">
            <c:ext xmlns:c16="http://schemas.microsoft.com/office/drawing/2014/chart" uri="{C3380CC4-5D6E-409C-BE32-E72D297353CC}">
              <c16:uniqueId val="{00000004-4A28-4B71-AA72-7E77D9E548E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A28-4B71-AA72-7E77D9E548E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A28-4B71-AA72-7E77D9E548E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550</c:v>
                </c:pt>
                <c:pt idx="3">
                  <c:v>545</c:v>
                </c:pt>
                <c:pt idx="6">
                  <c:v>569</c:v>
                </c:pt>
                <c:pt idx="9">
                  <c:v>613</c:v>
                </c:pt>
                <c:pt idx="12">
                  <c:v>631</c:v>
                </c:pt>
              </c:numCache>
            </c:numRef>
          </c:val>
          <c:extLst xmlns:c16r2="http://schemas.microsoft.com/office/drawing/2015/06/chart">
            <c:ext xmlns:c16="http://schemas.microsoft.com/office/drawing/2014/chart" uri="{C3380CC4-5D6E-409C-BE32-E72D297353CC}">
              <c16:uniqueId val="{00000007-4A28-4B71-AA72-7E77D9E548E1}"/>
            </c:ext>
          </c:extLst>
        </c:ser>
        <c:dLbls>
          <c:showLegendKey val="0"/>
          <c:showVal val="0"/>
          <c:showCatName val="0"/>
          <c:showSerName val="0"/>
          <c:showPercent val="0"/>
          <c:showBubbleSize val="0"/>
        </c:dLbls>
        <c:gapWidth val="100"/>
        <c:overlap val="100"/>
        <c:axId val="498867272"/>
        <c:axId val="5008439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278</c:v>
                </c:pt>
                <c:pt idx="2">
                  <c:v>#N/A</c:v>
                </c:pt>
                <c:pt idx="3">
                  <c:v>#N/A</c:v>
                </c:pt>
                <c:pt idx="4">
                  <c:v>252</c:v>
                </c:pt>
                <c:pt idx="5">
                  <c:v>#N/A</c:v>
                </c:pt>
                <c:pt idx="6">
                  <c:v>#N/A</c:v>
                </c:pt>
                <c:pt idx="7">
                  <c:v>249</c:v>
                </c:pt>
                <c:pt idx="8">
                  <c:v>#N/A</c:v>
                </c:pt>
                <c:pt idx="9">
                  <c:v>#N/A</c:v>
                </c:pt>
                <c:pt idx="10">
                  <c:v>269</c:v>
                </c:pt>
                <c:pt idx="11">
                  <c:v>#N/A</c:v>
                </c:pt>
                <c:pt idx="12">
                  <c:v>#N/A</c:v>
                </c:pt>
                <c:pt idx="13">
                  <c:v>281</c:v>
                </c:pt>
                <c:pt idx="14">
                  <c:v>#N/A</c:v>
                </c:pt>
              </c:numCache>
            </c:numRef>
          </c:val>
          <c:smooth val="0"/>
          <c:extLst xmlns:c16r2="http://schemas.microsoft.com/office/drawing/2015/06/chart">
            <c:ext xmlns:c16="http://schemas.microsoft.com/office/drawing/2014/chart" uri="{C3380CC4-5D6E-409C-BE32-E72D297353CC}">
              <c16:uniqueId val="{00000008-4A28-4B71-AA72-7E77D9E548E1}"/>
            </c:ext>
          </c:extLst>
        </c:ser>
        <c:dLbls>
          <c:showLegendKey val="0"/>
          <c:showVal val="0"/>
          <c:showCatName val="0"/>
          <c:showSerName val="0"/>
          <c:showPercent val="0"/>
          <c:showBubbleSize val="0"/>
        </c:dLbls>
        <c:marker val="1"/>
        <c:smooth val="0"/>
        <c:axId val="498867272"/>
        <c:axId val="500843952"/>
      </c:lineChart>
      <c:catAx>
        <c:axId val="498867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0843952"/>
        <c:crosses val="autoZero"/>
        <c:auto val="1"/>
        <c:lblAlgn val="ctr"/>
        <c:lblOffset val="100"/>
        <c:tickLblSkip val="1"/>
        <c:tickMarkSkip val="1"/>
        <c:noMultiLvlLbl val="0"/>
      </c:catAx>
      <c:valAx>
        <c:axId val="500843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867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6430</c:v>
                </c:pt>
                <c:pt idx="5">
                  <c:v>6016</c:v>
                </c:pt>
                <c:pt idx="8">
                  <c:v>6033</c:v>
                </c:pt>
                <c:pt idx="11">
                  <c:v>5997</c:v>
                </c:pt>
                <c:pt idx="14">
                  <c:v>5738</c:v>
                </c:pt>
              </c:numCache>
            </c:numRef>
          </c:val>
          <c:extLst xmlns:c16r2="http://schemas.microsoft.com/office/drawing/2015/06/chart">
            <c:ext xmlns:c16="http://schemas.microsoft.com/office/drawing/2014/chart" uri="{C3380CC4-5D6E-409C-BE32-E72D297353CC}">
              <c16:uniqueId val="{00000000-FC68-4B72-A120-2CE74AD6B6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143</c:v>
                </c:pt>
                <c:pt idx="5">
                  <c:v>75</c:v>
                </c:pt>
                <c:pt idx="8">
                  <c:v>88</c:v>
                </c:pt>
                <c:pt idx="11">
                  <c:v>98</c:v>
                </c:pt>
                <c:pt idx="14">
                  <c:v>105</c:v>
                </c:pt>
              </c:numCache>
            </c:numRef>
          </c:val>
          <c:extLst xmlns:c16r2="http://schemas.microsoft.com/office/drawing/2015/06/chart">
            <c:ext xmlns:c16="http://schemas.microsoft.com/office/drawing/2014/chart" uri="{C3380CC4-5D6E-409C-BE32-E72D297353CC}">
              <c16:uniqueId val="{00000001-FC68-4B72-A120-2CE74AD6B6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3768</c:v>
                </c:pt>
                <c:pt idx="5">
                  <c:v>3486</c:v>
                </c:pt>
                <c:pt idx="8">
                  <c:v>3272</c:v>
                </c:pt>
                <c:pt idx="11">
                  <c:v>3502</c:v>
                </c:pt>
                <c:pt idx="14">
                  <c:v>3739</c:v>
                </c:pt>
              </c:numCache>
            </c:numRef>
          </c:val>
          <c:extLst xmlns:c16r2="http://schemas.microsoft.com/office/drawing/2015/06/chart">
            <c:ext xmlns:c16="http://schemas.microsoft.com/office/drawing/2014/chart" uri="{C3380CC4-5D6E-409C-BE32-E72D297353CC}">
              <c16:uniqueId val="{00000002-FC68-4B72-A120-2CE74AD6B6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C68-4B72-A120-2CE74AD6B6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C68-4B72-A120-2CE74AD6B6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C68-4B72-A120-2CE74AD6B6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786</c:v>
                </c:pt>
                <c:pt idx="3">
                  <c:v>840</c:v>
                </c:pt>
                <c:pt idx="6">
                  <c:v>859</c:v>
                </c:pt>
                <c:pt idx="9">
                  <c:v>885</c:v>
                </c:pt>
                <c:pt idx="12">
                  <c:v>846</c:v>
                </c:pt>
              </c:numCache>
            </c:numRef>
          </c:val>
          <c:extLst xmlns:c16r2="http://schemas.microsoft.com/office/drawing/2015/06/chart">
            <c:ext xmlns:c16="http://schemas.microsoft.com/office/drawing/2014/chart" uri="{C3380CC4-5D6E-409C-BE32-E72D297353CC}">
              <c16:uniqueId val="{00000006-FC68-4B72-A120-2CE74AD6B6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406</c:v>
                </c:pt>
                <c:pt idx="3">
                  <c:v>353</c:v>
                </c:pt>
                <c:pt idx="6">
                  <c:v>319</c:v>
                </c:pt>
                <c:pt idx="9">
                  <c:v>290</c:v>
                </c:pt>
                <c:pt idx="12">
                  <c:v>270</c:v>
                </c:pt>
              </c:numCache>
            </c:numRef>
          </c:val>
          <c:extLst xmlns:c16r2="http://schemas.microsoft.com/office/drawing/2015/06/chart">
            <c:ext xmlns:c16="http://schemas.microsoft.com/office/drawing/2014/chart" uri="{C3380CC4-5D6E-409C-BE32-E72D297353CC}">
              <c16:uniqueId val="{00000007-FC68-4B72-A120-2CE74AD6B6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2680</c:v>
                </c:pt>
                <c:pt idx="3">
                  <c:v>2625</c:v>
                </c:pt>
                <c:pt idx="6">
                  <c:v>2483</c:v>
                </c:pt>
                <c:pt idx="9">
                  <c:v>2189</c:v>
                </c:pt>
                <c:pt idx="12">
                  <c:v>2020</c:v>
                </c:pt>
              </c:numCache>
            </c:numRef>
          </c:val>
          <c:extLst xmlns:c16r2="http://schemas.microsoft.com/office/drawing/2015/06/chart">
            <c:ext xmlns:c16="http://schemas.microsoft.com/office/drawing/2014/chart" uri="{C3380CC4-5D6E-409C-BE32-E72D297353CC}">
              <c16:uniqueId val="{00000008-FC68-4B72-A120-2CE74AD6B6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86</c:v>
                </c:pt>
                <c:pt idx="3">
                  <c:v>47</c:v>
                </c:pt>
                <c:pt idx="6">
                  <c:v>45</c:v>
                </c:pt>
                <c:pt idx="9">
                  <c:v>46</c:v>
                </c:pt>
                <c:pt idx="12">
                  <c:v>46</c:v>
                </c:pt>
              </c:numCache>
            </c:numRef>
          </c:val>
          <c:extLst xmlns:c16r2="http://schemas.microsoft.com/office/drawing/2015/06/chart">
            <c:ext xmlns:c16="http://schemas.microsoft.com/office/drawing/2014/chart" uri="{C3380CC4-5D6E-409C-BE32-E72D297353CC}">
              <c16:uniqueId val="{00000009-FC68-4B72-A120-2CE74AD6B6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6601</c:v>
                </c:pt>
                <c:pt idx="3">
                  <c:v>6589</c:v>
                </c:pt>
                <c:pt idx="6">
                  <c:v>6577</c:v>
                </c:pt>
                <c:pt idx="9">
                  <c:v>6675</c:v>
                </c:pt>
                <c:pt idx="12">
                  <c:v>6358</c:v>
                </c:pt>
              </c:numCache>
            </c:numRef>
          </c:val>
          <c:extLst xmlns:c16r2="http://schemas.microsoft.com/office/drawing/2015/06/chart">
            <c:ext xmlns:c16="http://schemas.microsoft.com/office/drawing/2014/chart" uri="{C3380CC4-5D6E-409C-BE32-E72D297353CC}">
              <c16:uniqueId val="{0000000A-FC68-4B72-A120-2CE74AD6B638}"/>
            </c:ext>
          </c:extLst>
        </c:ser>
        <c:dLbls>
          <c:showLegendKey val="0"/>
          <c:showVal val="0"/>
          <c:showCatName val="0"/>
          <c:showSerName val="0"/>
          <c:showPercent val="0"/>
          <c:showBubbleSize val="0"/>
        </c:dLbls>
        <c:gapWidth val="100"/>
        <c:overlap val="100"/>
        <c:axId val="507656048"/>
        <c:axId val="5076564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217</c:v>
                </c:pt>
                <c:pt idx="2">
                  <c:v>#N/A</c:v>
                </c:pt>
                <c:pt idx="3">
                  <c:v>#N/A</c:v>
                </c:pt>
                <c:pt idx="4">
                  <c:v>877</c:v>
                </c:pt>
                <c:pt idx="5">
                  <c:v>#N/A</c:v>
                </c:pt>
                <c:pt idx="6">
                  <c:v>#N/A</c:v>
                </c:pt>
                <c:pt idx="7">
                  <c:v>892</c:v>
                </c:pt>
                <c:pt idx="8">
                  <c:v>#N/A</c:v>
                </c:pt>
                <c:pt idx="9">
                  <c:v>#N/A</c:v>
                </c:pt>
                <c:pt idx="10">
                  <c:v>488</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FC68-4B72-A120-2CE74AD6B638}"/>
            </c:ext>
          </c:extLst>
        </c:ser>
        <c:dLbls>
          <c:showLegendKey val="0"/>
          <c:showVal val="0"/>
          <c:showCatName val="0"/>
          <c:showSerName val="0"/>
          <c:showPercent val="0"/>
          <c:showBubbleSize val="0"/>
        </c:dLbls>
        <c:marker val="1"/>
        <c:smooth val="0"/>
        <c:axId val="507656048"/>
        <c:axId val="507656432"/>
      </c:lineChart>
      <c:catAx>
        <c:axId val="507656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7656432"/>
        <c:crosses val="autoZero"/>
        <c:auto val="1"/>
        <c:lblAlgn val="ctr"/>
        <c:lblOffset val="100"/>
        <c:tickLblSkip val="1"/>
        <c:tickMarkSkip val="1"/>
        <c:noMultiLvlLbl val="0"/>
      </c:catAx>
      <c:valAx>
        <c:axId val="507656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656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743</c:v>
                </c:pt>
                <c:pt idx="1">
                  <c:v>771</c:v>
                </c:pt>
                <c:pt idx="2">
                  <c:v>692</c:v>
                </c:pt>
              </c:numCache>
            </c:numRef>
          </c:val>
          <c:extLst xmlns:c16r2="http://schemas.microsoft.com/office/drawing/2015/06/chart">
            <c:ext xmlns:c16="http://schemas.microsoft.com/office/drawing/2014/chart" uri="{C3380CC4-5D6E-409C-BE32-E72D297353CC}">
              <c16:uniqueId val="{00000000-AF04-44DC-8437-15D4E6C584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444</c:v>
                </c:pt>
                <c:pt idx="1">
                  <c:v>532</c:v>
                </c:pt>
                <c:pt idx="2">
                  <c:v>599</c:v>
                </c:pt>
              </c:numCache>
            </c:numRef>
          </c:val>
          <c:extLst xmlns:c16r2="http://schemas.microsoft.com/office/drawing/2015/06/chart">
            <c:ext xmlns:c16="http://schemas.microsoft.com/office/drawing/2014/chart" uri="{C3380CC4-5D6E-409C-BE32-E72D297353CC}">
              <c16:uniqueId val="{00000001-AF04-44DC-8437-15D4E6C584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2732</c:v>
                </c:pt>
                <c:pt idx="1">
                  <c:v>2846</c:v>
                </c:pt>
                <c:pt idx="2">
                  <c:v>3130</c:v>
                </c:pt>
              </c:numCache>
            </c:numRef>
          </c:val>
          <c:extLst xmlns:c16r2="http://schemas.microsoft.com/office/drawing/2015/06/chart">
            <c:ext xmlns:c16="http://schemas.microsoft.com/office/drawing/2014/chart" uri="{C3380CC4-5D6E-409C-BE32-E72D297353CC}">
              <c16:uniqueId val="{00000002-AF04-44DC-8437-15D4E6C584ED}"/>
            </c:ext>
          </c:extLst>
        </c:ser>
        <c:dLbls>
          <c:showLegendKey val="0"/>
          <c:showVal val="0"/>
          <c:showCatName val="0"/>
          <c:showSerName val="0"/>
          <c:showPercent val="0"/>
          <c:showBubbleSize val="0"/>
        </c:dLbls>
        <c:gapWidth val="120"/>
        <c:overlap val="100"/>
        <c:axId val="502593216"/>
        <c:axId val="507529744"/>
      </c:barChart>
      <c:catAx>
        <c:axId val="502593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7529744"/>
        <c:crosses val="autoZero"/>
        <c:auto val="1"/>
        <c:lblAlgn val="ctr"/>
        <c:lblOffset val="100"/>
        <c:tickLblSkip val="1"/>
        <c:tickMarkSkip val="1"/>
        <c:noMultiLvlLbl val="0"/>
      </c:catAx>
      <c:valAx>
        <c:axId val="5075297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2593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628-403E-85BE-405A897FB288}"/>
                </c:ext>
                <c:ext xmlns:c15="http://schemas.microsoft.com/office/drawing/2012/chart" uri="{CE6537A1-D6FC-4f65-9D91-7224C49458BB}">
                  <c15:layout/>
                  <c15:dlblFieldTable>
                    <c15:dlblFTEntry>
                      <c15:txfldGUID>{99CD15AF-58BD-4C9D-B34B-412E37596914}</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628-403E-85BE-405A897FB288}"/>
                </c:ext>
                <c:ext xmlns:c15="http://schemas.microsoft.com/office/drawing/2012/chart" uri="{CE6537A1-D6FC-4f65-9D91-7224C49458BB}">
                  <c15:dlblFieldTable>
                    <c15:dlblFTEntry>
                      <c15:txfldGUID>{0AAF10F4-2F96-4470-B917-04F81FA5849C}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628-403E-85BE-405A897FB288}"/>
                </c:ext>
                <c:ext xmlns:c15="http://schemas.microsoft.com/office/drawing/2012/chart" uri="{CE6537A1-D6FC-4f65-9D91-7224C49458BB}">
                  <c15:dlblFieldTable>
                    <c15:dlblFTEntry>
                      <c15:txfldGUID>{2C019E3C-7A73-4C06-92DF-746FBAF2B1A2}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628-403E-85BE-405A897FB288}"/>
                </c:ext>
                <c:ext xmlns:c15="http://schemas.microsoft.com/office/drawing/2012/chart" uri="{CE6537A1-D6FC-4f65-9D91-7224C49458BB}">
                  <c15:dlblFieldTable>
                    <c15:dlblFTEntry>
                      <c15:txfldGUID>{8DA86F37-B608-4CAB-9DC3-A0A1449A8D40}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628-403E-85BE-405A897FB288}"/>
                </c:ext>
                <c:ext xmlns:c15="http://schemas.microsoft.com/office/drawing/2012/chart" uri="{CE6537A1-D6FC-4f65-9D91-7224C49458BB}">
                  <c15:dlblFieldTable>
                    <c15:dlblFTEntry>
                      <c15:txfldGUID>{A96B5ACF-9250-44D2-BC9B-03CB80680C60}</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628-403E-85BE-405A897FB288}"/>
                </c:ext>
                <c:ext xmlns:c15="http://schemas.microsoft.com/office/drawing/2012/chart" uri="{CE6537A1-D6FC-4f65-9D91-7224C49458BB}">
                  <c15:layout/>
                  <c15:dlblFieldTable>
                    <c15:dlblFTEntry>
                      <c15:txfldGUID>{E07BBD21-88E0-4CD4-89B7-AE6197BDE318}</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628-403E-85BE-405A897FB288}"/>
                </c:ext>
                <c:ext xmlns:c15="http://schemas.microsoft.com/office/drawing/2012/chart" uri="{CE6537A1-D6FC-4f65-9D91-7224C49458BB}">
                  <c15:layout/>
                  <c15:dlblFieldTable>
                    <c15:dlblFTEntry>
                      <c15:txfldGUID>{5A34DE7D-639C-45CD-9D19-EDF116918B2D}</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628-403E-85BE-405A897FB288}"/>
                </c:ext>
                <c:ext xmlns:c15="http://schemas.microsoft.com/office/drawing/2012/chart" uri="{CE6537A1-D6FC-4f65-9D91-7224C49458BB}">
                  <c15:layout/>
                  <c15:dlblFieldTable>
                    <c15:dlblFTEntry>
                      <c15:txfldGUID>{5D026A9C-97AF-4869-9192-16A84676AF2F}</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628-403E-85BE-405A897FB288}"/>
                </c:ext>
                <c:ext xmlns:c15="http://schemas.microsoft.com/office/drawing/2012/chart" uri="{CE6537A1-D6FC-4f65-9D91-7224C49458BB}">
                  <c15:dlblFieldTable>
                    <c15:dlblFTEntry>
                      <c15:txfldGUID>{CC26C1EE-6E96-40A1-94BF-A3A6D50C3AE8}</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57.1</c:v>
                </c:pt>
                <c:pt idx="8">
                  <c:v>58.6</c:v>
                </c:pt>
                <c:pt idx="16">
                  <c:v>64.2</c:v>
                </c:pt>
                <c:pt idx="24">
                  <c:v>64.8</c:v>
                </c:pt>
                <c:pt idx="32">
                  <c:v>64.7</c:v>
                </c:pt>
              </c:numCache>
            </c:numRef>
          </c:xVal>
          <c:yVal>
            <c:numRef>
              <c:f>公会計指標分析・財政指標組合せ分析表!$BP$51:$DC$51</c:f>
              <c:numCache>
                <c:formatCode>#,##0.0;"▲ "#,##0.0</c:formatCode>
                <c:ptCount val="40"/>
                <c:pt idx="0">
                  <c:v>6</c:v>
                </c:pt>
                <c:pt idx="8">
                  <c:v>24</c:v>
                </c:pt>
                <c:pt idx="16">
                  <c:v>23.1</c:v>
                </c:pt>
                <c:pt idx="24">
                  <c:v>11.7</c:v>
                </c:pt>
              </c:numCache>
            </c:numRef>
          </c:yVal>
          <c:smooth val="0"/>
          <c:extLst xmlns:c16r2="http://schemas.microsoft.com/office/drawing/2015/06/chart">
            <c:ext xmlns:c16="http://schemas.microsoft.com/office/drawing/2014/chart" uri="{C3380CC4-5D6E-409C-BE32-E72D297353CC}">
              <c16:uniqueId val="{00000009-B628-403E-85BE-405A897FB28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05722293588764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628-403E-85BE-405A897FB288}"/>
                </c:ext>
                <c:ext xmlns:c15="http://schemas.microsoft.com/office/drawing/2012/chart" uri="{CE6537A1-D6FC-4f65-9D91-7224C49458BB}">
                  <c15:layout/>
                  <c15:dlblFieldTable>
                    <c15:dlblFTEntry>
                      <c15:txfldGUID>{CE929C7F-C332-46C3-9471-00B37646F803}</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628-403E-85BE-405A897FB288}"/>
                </c:ext>
                <c:ext xmlns:c15="http://schemas.microsoft.com/office/drawing/2012/chart" uri="{CE6537A1-D6FC-4f65-9D91-7224C49458BB}">
                  <c15:dlblFieldTable>
                    <c15:dlblFTEntry>
                      <c15:txfldGUID>{E6C90FCC-3E64-4658-8751-36BAA3B066DE}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628-403E-85BE-405A897FB288}"/>
                </c:ext>
                <c:ext xmlns:c15="http://schemas.microsoft.com/office/drawing/2012/chart" uri="{CE6537A1-D6FC-4f65-9D91-7224C49458BB}">
                  <c15:dlblFieldTable>
                    <c15:dlblFTEntry>
                      <c15:txfldGUID>{A69DEC5F-03E7-4111-9861-01868469C2E3}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628-403E-85BE-405A897FB288}"/>
                </c:ext>
                <c:ext xmlns:c15="http://schemas.microsoft.com/office/drawing/2012/chart" uri="{CE6537A1-D6FC-4f65-9D91-7224C49458BB}">
                  <c15:dlblFieldTable>
                    <c15:dlblFTEntry>
                      <c15:txfldGUID>{93F6BCE1-1BFD-4AF6-BF98-68B384549708}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628-403E-85BE-405A897FB288}"/>
                </c:ext>
                <c:ext xmlns:c15="http://schemas.microsoft.com/office/drawing/2012/chart" uri="{CE6537A1-D6FC-4f65-9D91-7224C49458BB}">
                  <c15:dlblFieldTable>
                    <c15:dlblFTEntry>
                      <c15:txfldGUID>{099C39D6-6E47-484D-98D1-0A2EBDDE37B7}</c15:txfldGUID>
                      <c15:f>#REF!</c15:f>
                      <c15:dlblFieldTableCache>
                        <c:ptCount val="1"/>
                        <c:pt idx="0">
                          <c:v>#REF!</c:v>
                        </c:pt>
                      </c15:dlblFieldTableCache>
                    </c15:dlblFTEntry>
                  </c15:dlblFieldTable>
                  <c15:showDataLabelsRange val="0"/>
                </c:ext>
              </c:extLst>
            </c:dLbl>
            <c:dLbl>
              <c:idx val="8"/>
              <c:layout>
                <c:manualLayout>
                  <c:x val="-3.7155228826217836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628-403E-85BE-405A897FB288}"/>
                </c:ext>
                <c:ext xmlns:c15="http://schemas.microsoft.com/office/drawing/2012/chart" uri="{CE6537A1-D6FC-4f65-9D91-7224C49458BB}">
                  <c15:layout/>
                  <c15:dlblFieldTable>
                    <c15:dlblFTEntry>
                      <c15:txfldGUID>{2F4A9229-6756-445C-9206-7BB2EAF2BA82}</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628-403E-85BE-405A897FB288}"/>
                </c:ext>
                <c:ext xmlns:c15="http://schemas.microsoft.com/office/drawing/2012/chart" uri="{CE6537A1-D6FC-4f65-9D91-7224C49458BB}">
                  <c15:layout/>
                  <c15:dlblFieldTable>
                    <c15:dlblFTEntry>
                      <c15:txfldGUID>{0095EBB5-929A-4AFF-9C29-431301B692E2}</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628-403E-85BE-405A897FB288}"/>
                </c:ext>
                <c:ext xmlns:c15="http://schemas.microsoft.com/office/drawing/2012/chart" uri="{CE6537A1-D6FC-4f65-9D91-7224C49458BB}">
                  <c15:layout/>
                  <c15:dlblFieldTable>
                    <c15:dlblFTEntry>
                      <c15:txfldGUID>{6D6F6035-789E-4C9B-B6AB-C5DFA902DD1A}</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628-403E-85BE-405A897FB288}"/>
                </c:ext>
                <c:ext xmlns:c15="http://schemas.microsoft.com/office/drawing/2012/chart" uri="{CE6537A1-D6FC-4f65-9D91-7224C49458BB}">
                  <c15:layout/>
                  <c15:dlblFieldTable>
                    <c15:dlblFTEntry>
                      <c15:txfldGUID>{140D67D2-5CEF-4E0E-BD3A-A6AA30375FCC}</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60.3</c:v>
                </c:pt>
                <c:pt idx="8">
                  <c:v>60.5</c:v>
                </c:pt>
                <c:pt idx="16">
                  <c:v>61.2</c:v>
                </c:pt>
                <c:pt idx="24">
                  <c:v>63.1</c:v>
                </c:pt>
                <c:pt idx="32">
                  <c:v>63.5</c:v>
                </c:pt>
              </c:numCache>
            </c:numRef>
          </c:xVal>
          <c:yVal>
            <c:numRef>
              <c:f>公会計指標分析・財政指標組合せ分析表!$BP$55:$DC$55</c:f>
              <c:numCache>
                <c:formatCode>#,##0.0;"▲ "#,##0.0</c:formatCode>
                <c:ptCount val="40"/>
                <c:pt idx="0">
                  <c:v>20.5</c:v>
                </c:pt>
                <c:pt idx="8">
                  <c:v>21.4</c:v>
                </c:pt>
                <c:pt idx="16">
                  <c:v>12.8</c:v>
                </c:pt>
                <c:pt idx="24">
                  <c:v>0</c:v>
                </c:pt>
                <c:pt idx="32">
                  <c:v>0</c:v>
                </c:pt>
              </c:numCache>
            </c:numRef>
          </c:yVal>
          <c:smooth val="0"/>
          <c:extLst xmlns:c16r2="http://schemas.microsoft.com/office/drawing/2015/06/chart">
            <c:ext xmlns:c16="http://schemas.microsoft.com/office/drawing/2014/chart" uri="{C3380CC4-5D6E-409C-BE32-E72D297353CC}">
              <c16:uniqueId val="{00000013-B628-403E-85BE-405A897FB288}"/>
            </c:ext>
          </c:extLst>
        </c:ser>
        <c:dLbls>
          <c:showLegendKey val="0"/>
          <c:showVal val="1"/>
          <c:showCatName val="0"/>
          <c:showSerName val="0"/>
          <c:showPercent val="0"/>
          <c:showBubbleSize val="0"/>
        </c:dLbls>
        <c:axId val="512265048"/>
        <c:axId val="512265432"/>
      </c:scatterChart>
      <c:valAx>
        <c:axId val="512265048"/>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2265432"/>
        <c:crosses val="autoZero"/>
        <c:crossBetween val="midCat"/>
      </c:valAx>
      <c:valAx>
        <c:axId val="512265432"/>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2265048"/>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B27-46AD-8A72-DC3960346C80}"/>
                </c:ext>
                <c:ext xmlns:c15="http://schemas.microsoft.com/office/drawing/2012/chart" uri="{CE6537A1-D6FC-4f65-9D91-7224C49458BB}">
                  <c15:layout/>
                  <c15:dlblFieldTable>
                    <c15:dlblFTEntry>
                      <c15:txfldGUID>{C195F346-9176-45A9-9010-F9EA85199684}</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B27-46AD-8A72-DC3960346C80}"/>
                </c:ext>
                <c:ext xmlns:c15="http://schemas.microsoft.com/office/drawing/2012/chart" uri="{CE6537A1-D6FC-4f65-9D91-7224C49458BB}">
                  <c15:dlblFieldTable>
                    <c15:dlblFTEntry>
                      <c15:txfldGUID>{9347E85B-23A8-4310-A276-44C374A73756}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B27-46AD-8A72-DC3960346C80}"/>
                </c:ext>
                <c:ext xmlns:c15="http://schemas.microsoft.com/office/drawing/2012/chart" uri="{CE6537A1-D6FC-4f65-9D91-7224C49458BB}">
                  <c15:dlblFieldTable>
                    <c15:dlblFTEntry>
                      <c15:txfldGUID>{9F2FFB7E-0BC3-4E01-874A-F2FE1615944D}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B27-46AD-8A72-DC3960346C80}"/>
                </c:ext>
                <c:ext xmlns:c15="http://schemas.microsoft.com/office/drawing/2012/chart" uri="{CE6537A1-D6FC-4f65-9D91-7224C49458BB}">
                  <c15:dlblFieldTable>
                    <c15:dlblFTEntry>
                      <c15:txfldGUID>{E1CA0C3F-188C-45B0-BEB9-3F761A4B8FF2}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B27-46AD-8A72-DC3960346C80}"/>
                </c:ext>
                <c:ext xmlns:c15="http://schemas.microsoft.com/office/drawing/2012/chart" uri="{CE6537A1-D6FC-4f65-9D91-7224C49458BB}">
                  <c15:dlblFieldTable>
                    <c15:dlblFTEntry>
                      <c15:txfldGUID>{088FB537-6908-4839-938C-491109F57D43}</c15:txfldGUID>
                      <c15:f>#REF!</c15:f>
                      <c15:dlblFieldTableCache>
                        <c:ptCount val="1"/>
                        <c:pt idx="0">
                          <c:v>#REF!</c:v>
                        </c:pt>
                      </c15:dlblFieldTableCache>
                    </c15:dlblFTEntry>
                  </c15:dlblFieldTable>
                  <c15:showDataLabelsRange val="0"/>
                </c:ext>
              </c:extLst>
            </c:dLbl>
            <c:dLbl>
              <c:idx val="8"/>
              <c:layout>
                <c:manualLayout>
                  <c:x val="0"/>
                  <c:y val="1.0155441408254008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B27-46AD-8A72-DC3960346C80}"/>
                </c:ext>
                <c:ext xmlns:c15="http://schemas.microsoft.com/office/drawing/2012/chart" uri="{CE6537A1-D6FC-4f65-9D91-7224C49458BB}">
                  <c15:layout/>
                  <c15:dlblFieldTable>
                    <c15:dlblFTEntry>
                      <c15:txfldGUID>{D0E0C3D0-7191-4A0F-90D0-1077409B9136}</c15:txfldGUID>
                      <c15:f>公会計指標分析・財政指標組合せ分析表!$BX$72</c15:f>
                      <c15:dlblFieldTableCache>
                        <c:ptCount val="1"/>
                        <c:pt idx="0">
                          <c:v>R01</c:v>
                        </c:pt>
                      </c15:dlblFieldTableCache>
                    </c15:dlblFTEntry>
                  </c15:dlblFieldTable>
                  <c15:showDataLabelsRange val="0"/>
                </c:ext>
              </c:extLst>
            </c:dLbl>
            <c:dLbl>
              <c:idx val="16"/>
              <c:layout>
                <c:manualLayout>
                  <c:x val="0"/>
                  <c:y val="-1.015544140825424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B27-46AD-8A72-DC3960346C80}"/>
                </c:ext>
                <c:ext xmlns:c15="http://schemas.microsoft.com/office/drawing/2012/chart" uri="{CE6537A1-D6FC-4f65-9D91-7224C49458BB}">
                  <c15:layout/>
                  <c15:dlblFieldTable>
                    <c15:dlblFTEntry>
                      <c15:txfldGUID>{161D3F95-7715-41D9-BFAD-1B1691490D85}</c15:txfldGUID>
                      <c15:f>公会計指標分析・財政指標組合せ分析表!$CF$72</c15:f>
                      <c15:dlblFieldTableCache>
                        <c:ptCount val="1"/>
                        <c:pt idx="0">
                          <c:v>R02</c:v>
                        </c:pt>
                      </c15:dlblFieldTableCache>
                    </c15:dlblFTEntry>
                  </c15:dlblFieldTable>
                  <c15:showDataLabelsRange val="0"/>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B27-46AD-8A72-DC3960346C80}"/>
                </c:ext>
                <c:ext xmlns:c15="http://schemas.microsoft.com/office/drawing/2012/chart" uri="{CE6537A1-D6FC-4f65-9D91-7224C49458BB}">
                  <c15:layout/>
                  <c15:dlblFieldTable>
                    <c15:dlblFTEntry>
                      <c15:txfldGUID>{C7562CFD-6EE0-4399-8516-AC0A1E156F5B}</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B27-46AD-8A72-DC3960346C80}"/>
                </c:ext>
                <c:ext xmlns:c15="http://schemas.microsoft.com/office/drawing/2012/chart" uri="{CE6537A1-D6FC-4f65-9D91-7224C49458BB}">
                  <c15:dlblFieldTable>
                    <c15:dlblFTEntry>
                      <c15:txfldGUID>{E0DA4F65-0656-4519-B3A8-499812BA0CBC}</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7</c:v>
                </c:pt>
                <c:pt idx="16">
                  <c:v>7</c:v>
                </c:pt>
                <c:pt idx="24">
                  <c:v>6.6</c:v>
                </c:pt>
                <c:pt idx="32">
                  <c:v>6.6</c:v>
                </c:pt>
              </c:numCache>
            </c:numRef>
          </c:xVal>
          <c:yVal>
            <c:numRef>
              <c:f>公会計指標分析・財政指標組合せ分析表!$BP$73:$DC$73</c:f>
              <c:numCache>
                <c:formatCode>#,##0.0;"▲ "#,##0.0</c:formatCode>
                <c:ptCount val="40"/>
                <c:pt idx="0">
                  <c:v>6</c:v>
                </c:pt>
                <c:pt idx="8">
                  <c:v>24</c:v>
                </c:pt>
                <c:pt idx="16">
                  <c:v>23.1</c:v>
                </c:pt>
                <c:pt idx="24">
                  <c:v>11.7</c:v>
                </c:pt>
              </c:numCache>
            </c:numRef>
          </c:yVal>
          <c:smooth val="0"/>
          <c:extLst xmlns:c16r2="http://schemas.microsoft.com/office/drawing/2015/06/chart">
            <c:ext xmlns:c16="http://schemas.microsoft.com/office/drawing/2014/chart" uri="{C3380CC4-5D6E-409C-BE32-E72D297353CC}">
              <c16:uniqueId val="{00000009-1B27-46AD-8A72-DC3960346C8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B27-46AD-8A72-DC3960346C80}"/>
                </c:ext>
                <c:ext xmlns:c15="http://schemas.microsoft.com/office/drawing/2012/chart" uri="{CE6537A1-D6FC-4f65-9D91-7224C49458BB}">
                  <c15:layout/>
                  <c15:dlblFieldTable>
                    <c15:dlblFTEntry>
                      <c15:txfldGUID>{6E0775F0-72A7-4054-8BD0-418F25A0068C}</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B27-46AD-8A72-DC3960346C80}"/>
                </c:ext>
                <c:ext xmlns:c15="http://schemas.microsoft.com/office/drawing/2012/chart" uri="{CE6537A1-D6FC-4f65-9D91-7224C49458BB}">
                  <c15:dlblFieldTable>
                    <c15:dlblFTEntry>
                      <c15:txfldGUID>{20F4337E-2537-4A13-BEC4-9B81EEF12B7D}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B27-46AD-8A72-DC3960346C80}"/>
                </c:ext>
                <c:ext xmlns:c15="http://schemas.microsoft.com/office/drawing/2012/chart" uri="{CE6537A1-D6FC-4f65-9D91-7224C49458BB}">
                  <c15:dlblFieldTable>
                    <c15:dlblFTEntry>
                      <c15:txfldGUID>{9703EFB3-77A7-4685-A35B-FE98269A5412}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B27-46AD-8A72-DC3960346C80}"/>
                </c:ext>
                <c:ext xmlns:c15="http://schemas.microsoft.com/office/drawing/2012/chart" uri="{CE6537A1-D6FC-4f65-9D91-7224C49458BB}">
                  <c15:dlblFieldTable>
                    <c15:dlblFTEntry>
                      <c15:txfldGUID>{00ED35C2-727C-4C0C-AB64-793062A9D362}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B27-46AD-8A72-DC3960346C80}"/>
                </c:ext>
                <c:ext xmlns:c15="http://schemas.microsoft.com/office/drawing/2012/chart" uri="{CE6537A1-D6FC-4f65-9D91-7224C49458BB}">
                  <c15:dlblFieldTable>
                    <c15:dlblFTEntry>
                      <c15:txfldGUID>{91B58C0B-D2F4-478A-ACAF-B0BE85861873}</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B27-46AD-8A72-DC3960346C80}"/>
                </c:ext>
                <c:ext xmlns:c15="http://schemas.microsoft.com/office/drawing/2012/chart" uri="{CE6537A1-D6FC-4f65-9D91-7224C49458BB}">
                  <c15:layout/>
                  <c15:dlblFieldTable>
                    <c15:dlblFTEntry>
                      <c15:txfldGUID>{EC5A2E84-94D1-40A8-9A7E-C6C3C5548512}</c15:txfldGUID>
                      <c15:f>公会計指標分析・財政指標組合せ分析表!$BX$72</c15:f>
                      <c15:dlblFieldTableCache>
                        <c:ptCount val="1"/>
                        <c:pt idx="0">
                          <c:v>R01</c:v>
                        </c:pt>
                      </c15:dlblFieldTableCache>
                    </c15:dlblFTEntry>
                  </c15:dlblFieldTable>
                  <c15:showDataLabelsRange val="0"/>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B27-46AD-8A72-DC3960346C80}"/>
                </c:ext>
                <c:ext xmlns:c15="http://schemas.microsoft.com/office/drawing/2012/chart" uri="{CE6537A1-D6FC-4f65-9D91-7224C49458BB}">
                  <c15:layout/>
                  <c15:dlblFieldTable>
                    <c15:dlblFTEntry>
                      <c15:txfldGUID>{36702FE3-45BA-40AA-AF70-9D3A4B285692}</c15:txfldGUID>
                      <c15:f>公会計指標分析・財政指標組合せ分析表!$CF$72</c15:f>
                      <c15:dlblFieldTableCache>
                        <c:ptCount val="1"/>
                        <c:pt idx="0">
                          <c:v>R02</c:v>
                        </c:pt>
                      </c15:dlblFieldTableCache>
                    </c15:dlblFTEntry>
                  </c15:dlblFieldTable>
                  <c15:showDataLabelsRange val="0"/>
                </c:ext>
              </c:extLst>
            </c:dLbl>
            <c:dLbl>
              <c:idx val="24"/>
              <c:layout>
                <c:manualLayout>
                  <c:x val="-4.4905057365901176E-2"/>
                  <c:y val="-4.3495921315535854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B27-46AD-8A72-DC3960346C80}"/>
                </c:ext>
                <c:ext xmlns:c15="http://schemas.microsoft.com/office/drawing/2012/chart" uri="{CE6537A1-D6FC-4f65-9D91-7224C49458BB}">
                  <c15:layout/>
                  <c15:dlblFieldTable>
                    <c15:dlblFTEntry>
                      <c15:txfldGUID>{C313868B-A86F-4740-A799-65FFE598C519}</c15:txfldGUID>
                      <c15:f>公会計指標分析・財政指標組合せ分析表!$CN$72</c15:f>
                      <c15:dlblFieldTableCache>
                        <c:ptCount val="1"/>
                        <c:pt idx="0">
                          <c:v>R03</c:v>
                        </c:pt>
                      </c15:dlblFieldTableCache>
                    </c15:dlblFTEntry>
                  </c15:dlblFieldTable>
                  <c15:showDataLabelsRange val="0"/>
                </c:ext>
              </c:extLst>
            </c:dLbl>
            <c:dLbl>
              <c:idx val="32"/>
              <c:layout>
                <c:manualLayout>
                  <c:x val="-1.8235628084250059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B27-46AD-8A72-DC3960346C80}"/>
                </c:ext>
                <c:ext xmlns:c15="http://schemas.microsoft.com/office/drawing/2012/chart" uri="{CE6537A1-D6FC-4f65-9D91-7224C49458BB}">
                  <c15:layout/>
                  <c15:dlblFieldTable>
                    <c15:dlblFTEntry>
                      <c15:txfldGUID>{D7FF2C4B-4431-44C3-8656-F48233545F9C}</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7.7</c:v>
                </c:pt>
                <c:pt idx="16">
                  <c:v>7.3</c:v>
                </c:pt>
                <c:pt idx="24">
                  <c:v>7.2</c:v>
                </c:pt>
                <c:pt idx="32">
                  <c:v>7.2</c:v>
                </c:pt>
              </c:numCache>
            </c:numRef>
          </c:xVal>
          <c:yVal>
            <c:numRef>
              <c:f>公会計指標分析・財政指標組合せ分析表!$BP$77:$DC$77</c:f>
              <c:numCache>
                <c:formatCode>#,##0.0;"▲ "#,##0.0</c:formatCode>
                <c:ptCount val="40"/>
                <c:pt idx="0">
                  <c:v>20.5</c:v>
                </c:pt>
                <c:pt idx="8">
                  <c:v>21.4</c:v>
                </c:pt>
                <c:pt idx="16">
                  <c:v>12.8</c:v>
                </c:pt>
                <c:pt idx="24">
                  <c:v>0</c:v>
                </c:pt>
                <c:pt idx="32">
                  <c:v>0</c:v>
                </c:pt>
              </c:numCache>
            </c:numRef>
          </c:yVal>
          <c:smooth val="0"/>
          <c:extLst xmlns:c16r2="http://schemas.microsoft.com/office/drawing/2015/06/chart">
            <c:ext xmlns:c16="http://schemas.microsoft.com/office/drawing/2014/chart" uri="{C3380CC4-5D6E-409C-BE32-E72D297353CC}">
              <c16:uniqueId val="{00000013-1B27-46AD-8A72-DC3960346C80}"/>
            </c:ext>
          </c:extLst>
        </c:ser>
        <c:dLbls>
          <c:showLegendKey val="0"/>
          <c:showVal val="1"/>
          <c:showCatName val="0"/>
          <c:showSerName val="0"/>
          <c:showPercent val="0"/>
          <c:showBubbleSize val="0"/>
        </c:dLbls>
        <c:axId val="512610376"/>
        <c:axId val="512611160"/>
      </c:scatterChart>
      <c:valAx>
        <c:axId val="512610376"/>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2611160"/>
        <c:crosses val="autoZero"/>
        <c:crossBetween val="midCat"/>
      </c:valAx>
      <c:valAx>
        <c:axId val="5126111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26103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年度借入の公共事業等債の償還が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開始となったことなどから増となっており、前年度と比較して約</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百万円の増となっている。</a:t>
          </a:r>
          <a:endParaRPr lang="ja-JP" altLang="ja-JP" sz="1400">
            <a:effectLst/>
          </a:endParaRPr>
        </a:p>
        <a:p>
          <a:r>
            <a:rPr kumimoji="1" lang="ja-JP" altLang="ja-JP" sz="1100">
              <a:solidFill>
                <a:schemeClr val="dk1"/>
              </a:solidFill>
              <a:effectLst/>
              <a:latin typeface="+mn-lt"/>
              <a:ea typeface="+mn-ea"/>
              <a:cs typeface="+mn-cs"/>
            </a:rPr>
            <a:t>　今後も、</a:t>
          </a:r>
          <a:r>
            <a:rPr kumimoji="1" lang="en-US" altLang="ja-JP" sz="1100">
              <a:solidFill>
                <a:schemeClr val="dk1"/>
              </a:solidFill>
              <a:effectLst/>
              <a:latin typeface="+mn-lt"/>
              <a:ea typeface="+mn-ea"/>
              <a:cs typeface="+mn-cs"/>
            </a:rPr>
            <a:t>JR</a:t>
          </a:r>
          <a:r>
            <a:rPr kumimoji="1" lang="ja-JP" altLang="ja-JP" sz="1100">
              <a:solidFill>
                <a:schemeClr val="dk1"/>
              </a:solidFill>
              <a:effectLst/>
              <a:latin typeface="+mn-lt"/>
              <a:ea typeface="+mn-ea"/>
              <a:cs typeface="+mn-cs"/>
            </a:rPr>
            <a:t>遠賀川駅南地区の基幹道路整備などに伴う地方債の償還額の増加や、小中学校の大規模改修事業などの地方債借入による起債償還額の増加が見込まれるため、効率的な事業の実施により、地方債の新規借入の抑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将来負担額については、</a:t>
          </a:r>
          <a:r>
            <a:rPr kumimoji="1" lang="ja-JP" altLang="en-US" sz="1100">
              <a:solidFill>
                <a:schemeClr val="dk1"/>
              </a:solidFill>
              <a:effectLst/>
              <a:latin typeface="+mn-lt"/>
              <a:ea typeface="+mn-ea"/>
              <a:cs typeface="+mn-cs"/>
            </a:rPr>
            <a:t>主に一般会計等に係る地方債の現在高</a:t>
          </a:r>
          <a:r>
            <a:rPr kumimoji="1" lang="ja-JP" altLang="ja-JP" sz="1100">
              <a:solidFill>
                <a:schemeClr val="dk1"/>
              </a:solidFill>
              <a:effectLst/>
              <a:latin typeface="+mn-lt"/>
              <a:ea typeface="+mn-ea"/>
              <a:cs typeface="+mn-cs"/>
            </a:rPr>
            <a:t>が前年度より減少したことにより、減となっている。また、充当可能財源等については、充当可能基金が前年度より増加したことにより、増となっている。これは</a:t>
          </a:r>
          <a:r>
            <a:rPr kumimoji="1" lang="ja-JP" altLang="en-US" sz="1100">
              <a:solidFill>
                <a:schemeClr val="dk1"/>
              </a:solidFill>
              <a:effectLst/>
              <a:latin typeface="+mn-lt"/>
              <a:ea typeface="+mn-ea"/>
              <a:cs typeface="+mn-cs"/>
            </a:rPr>
            <a:t>主に豊かなふるさと遠賀基金、教育関係施設基金への</a:t>
          </a:r>
          <a:r>
            <a:rPr kumimoji="1" lang="ja-JP" altLang="ja-JP" sz="1100">
              <a:solidFill>
                <a:schemeClr val="dk1"/>
              </a:solidFill>
              <a:effectLst/>
              <a:latin typeface="+mn-lt"/>
              <a:ea typeface="+mn-ea"/>
              <a:cs typeface="+mn-cs"/>
            </a:rPr>
            <a:t>積立を行ったことが要因となっている。</a:t>
          </a:r>
          <a:endParaRPr lang="ja-JP" altLang="ja-JP" sz="1400">
            <a:effectLst/>
          </a:endParaRPr>
        </a:p>
        <a:p>
          <a:r>
            <a:rPr kumimoji="1" lang="ja-JP" altLang="ja-JP" sz="1100">
              <a:solidFill>
                <a:schemeClr val="dk1"/>
              </a:solidFill>
              <a:effectLst/>
              <a:latin typeface="+mn-lt"/>
              <a:ea typeface="+mn-ea"/>
              <a:cs typeface="+mn-cs"/>
            </a:rPr>
            <a:t>　今後も</a:t>
          </a:r>
          <a:r>
            <a:rPr kumimoji="1" lang="en-US" altLang="ja-JP" sz="1100">
              <a:solidFill>
                <a:schemeClr val="dk1"/>
              </a:solidFill>
              <a:effectLst/>
              <a:latin typeface="+mn-lt"/>
              <a:ea typeface="+mn-ea"/>
              <a:cs typeface="+mn-cs"/>
            </a:rPr>
            <a:t>JR</a:t>
          </a:r>
          <a:r>
            <a:rPr kumimoji="1" lang="ja-JP" altLang="ja-JP" sz="1100">
              <a:solidFill>
                <a:schemeClr val="dk1"/>
              </a:solidFill>
              <a:effectLst/>
              <a:latin typeface="+mn-lt"/>
              <a:ea typeface="+mn-ea"/>
              <a:cs typeface="+mn-cs"/>
            </a:rPr>
            <a:t>遠賀川駅南地区の基幹道路整備事業や小中学校の大規模改修事業などの大型事業により、地方債残高の増加が見込まれるため、事務事業評価などにより新規事業の実施について適切に取捨選択を行うとともに、効率的な事業の実施により地方債の新規借入の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福岡県遠賀町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豊かなふるさと遠賀基金へ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教育関係施設基金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百万円へ積立を行ったこと等により、基金全体としては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遠賀川駅南地区の基幹道路整備事業や小中学校の大規模改修事業などの普通建設事業の実施に伴い、中長期的に減少傾向であったものの、近年はふるさと納税の増などにより、増加傾向に転じている。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灌漑排水施設維持管理運営基金：灌漑排水施設の維持管理及び施設更新並びに施設に関係する水路及び農地の整備のため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霊園管理運営基金：公衆衛生と公共福祉の増進を図り遠賀霊園の管理運営を健全かつ円滑に行うため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まちづくり基金：住みよい豊かなまちづくりを推進するため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豊かなふるさと遠賀基金：自然と共生する快適なまちづくり事業、はつらつと生活できるまちづくり事業、豊かな心を育むまちづくり事業、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にぎわいのあるまちづくり事業及び自立したまちづくり事業等を行うため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教育関係施設基金：学校施設及び社会教育施設の新設・改築・大規模改修及び管理運営のため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灌漑排水施設維持管理運営基金：排水機施設や水利施設の改修に伴い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霊園管理運営基金：遠賀霊園事業のため、管理料を財源として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灌漑排水施設維持管理運営基金：排水機施設や水利施設の改修に伴い、継続して取り崩していく見込み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霊園管理運営基金：遠賀霊園事業に伴い、基金を取り崩した一方で、今後の事業運営のため管理料を財源として積立予定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物価高騰対策による町民の生活支援のため、一人１万円の商品券給付事業を実施したことにより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遠賀川駅南地区の基幹道路整備事業や小中学校の大規模改修事業などの普通建設事業の実施に伴い、中長期的に減少傾向にある。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後年度の公債費負担を軽減するために積立を行ったことにより、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地方債償還に充てるため、中長期的に減少していく見込み。</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BCEBAA8B-0DAE-4B90-A8D8-B982D2CA0C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7EC0EC06-0AA4-439E-9AF9-6E090C059C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xmlns="" id="{7248598A-433A-44C3-8E1D-445DF802FEBA}"/>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xmlns="" id="{F7F65E95-62B6-4F6F-80F2-86D804AC29AE}"/>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xmlns="" id="{AEE201B9-770E-47CD-ADB6-824F12375D04}"/>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xmlns="" id="{24769EAC-7A2E-4B4D-A736-6017DA14A882}"/>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xmlns="" id="{F83D7342-F791-467A-B1AE-92578B0D9598}"/>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xmlns="" id="{27020413-814F-4834-AD8F-4213A6D32BD9}"/>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xmlns="" id="{BC478164-0278-44A1-BD43-B24CBC6818E9}"/>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xmlns="" id="{C6607EDB-D858-4E10-8242-6E73A3803331}"/>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xmlns="" id="{7E44EB1E-93F6-4374-BD23-55D747E4D34B}"/>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xmlns="" id="{CDD0069B-A0F0-478A-BB5C-17D9A9A963BD}"/>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xmlns="" id="{1D83817D-4162-4AAA-BE7D-BCF9E85F01B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xmlns="" id="{1056B0A7-C621-47ED-A745-CB32C3B59E73}"/>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19,109
18,878
22.15
10,172,161
9,599,791
556,494
4,597,372
6,358,430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xmlns="" id="{13BB673C-EE45-4B09-8ABB-539D5E529D02}"/>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xmlns="" id="{00206604-416C-4C27-84ED-292769E5C67A}"/>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xmlns="" id="{CCCEB685-B433-4C6A-9B9F-6DBCA6E7B358}"/>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xmlns="" id="{A93EBC0A-8230-453F-9F84-E94803A4D2B4}"/>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xmlns="" id="{E68974B2-E0F1-408E-9DA3-3D2549A8F2BD}"/>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xmlns="" id="{0E41ACD3-4B43-4188-BE04-7B866FBDFDE3}"/>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xmlns="" id="{C354F280-9570-427F-8DE4-871AA8CBBD99}"/>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xmlns="" id="{DCEF6913-3C93-4EDE-A66E-6B147291E3D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xmlns="" id="{ADE33160-643F-4F28-A422-C45DBCCEAAC4}"/>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xmlns="" id="{8DB4053A-CB84-45AA-BB80-65167D29EADB}"/>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xmlns="" id="{BA35C059-C618-40E0-A28E-06D3AF847278}"/>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xmlns="" id="{18565CF9-A738-4B7D-8A2C-3DD982AE79D3}"/>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xmlns="" id="{FC53210E-4677-4681-8BC2-39479B2145F9}"/>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xmlns="" id="{5A46BDCC-DE8E-4AC4-A806-B3ABDA9FC337}"/>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xmlns="" id="{D8DD9176-349C-49EC-8758-A1D77C34DEED}"/>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xmlns="" id="{03D8C1BB-D8E9-4FBE-9634-516431471D97}"/>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xmlns="" id="{21887A36-C8DD-46D7-A95A-173EB55B01AC}"/>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xmlns="" id="{38031A55-7F71-4760-A730-975DBE76F2C2}"/>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xmlns="" id="{07A77A0C-D061-4E48-9030-2DDE378EDB08}"/>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xmlns="" id="{238E0BB7-DDBE-48E9-A0F7-AD3FA21079D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xmlns="" id="{C4B601C5-A5DD-46C9-8E40-98F586D5D271}"/>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xmlns="" id="{C53CBE82-DB0F-4F20-8755-8637B33A9797}"/>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xmlns="" id="{84907109-C8D5-4215-92D1-D5C202F3C511}"/>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xmlns="" id="{DF05DB7A-08E2-4850-8A26-C891C30270B4}"/>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xmlns="" id="{E38C9E53-816A-4167-8216-C416AB1233BD}"/>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xmlns="" id="{14A327B1-9B6F-417E-B064-3E39F220D98F}"/>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xmlns="" id="{D387BED8-75A1-4C6A-81A7-F03180F5885D}"/>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xmlns="" id="{12B410FB-3492-4CF3-9935-CAC7D6D4E6D7}"/>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xmlns="" id="{F072CB94-D7CC-41B7-BA97-1FCE75F844CB}"/>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xmlns="" id="{1A9ECBAB-0AB1-4896-8720-3A0EA34FA103}"/>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xmlns="" id="{5B27F7B5-5569-4676-B4A7-59E60F48761C}"/>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xmlns="" id="{41C86C91-3C97-4587-8F56-E218314FA763}"/>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xmlns="" id="{D4FEF165-7A81-46C6-821A-0359124422EB}"/>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xmlns="" id="{685D6275-F5BB-49BC-B1B2-131E5FD44F75}"/>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xmlns="" id="{4E6401A1-9486-4D7D-887C-CBD67D55CA76}"/>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類似団体の平均値を上回っていることから、今後も引き続き公共施設等総合管理計画に基づき、老朽化した施設の改修費の平準化や統合・廃止等を進め、計画的な取り組みにより、改善させていく必要があ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xmlns="" id="{2A2E5659-EFF8-4E97-8C4B-F611F497B4C8}"/>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xmlns="" id="{F7CCE77F-7A87-4EEA-A7AF-7C03D7507102}"/>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xmlns="" id="{8049CCCA-0510-4F2B-B5C6-8A089ACAE84B}"/>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xmlns="" id="{34A26A9C-6007-48E1-93C6-92305C161291}"/>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xmlns="" id="{19D0E3B1-0409-4254-A1D7-CEE757E8C98E}"/>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xmlns="" id="{EE7CEDB0-1DA3-4B54-8CE0-1F0058ECC5F8}"/>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xmlns="" id="{B6D4C2C1-6CCF-4346-B85E-76BFA99B7971}"/>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xmlns="" id="{6BF476CF-821A-4F3B-94A7-529214AC6AF9}"/>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xmlns="" id="{7B7EABBA-A9AE-40FB-8EA7-FF5FF3F98C9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xmlns="" id="{47A81F15-51D1-47C6-AF72-8EA778640D2B}"/>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xmlns="" id="{739ACA69-EF9D-44B0-AF64-DA687534704E}"/>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xmlns="" id="{C462AF4B-28CF-4C6A-94F4-8863D80DA0F6}"/>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xmlns="" id="{5EBAC6B7-17C0-4246-9698-121E7440CAE5}"/>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xmlns="" id="{9AB14C3D-A9AE-4F64-AA98-B493D7AFC039}"/>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xmlns="" id="{57C8669A-DAAF-4629-AFD6-599CE06307E6}"/>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xmlns="" id="{9EE917C3-82B4-41A1-A6EE-B36A5A50EBF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148378</xdr:rowOff>
    </xdr:from>
    <xdr:to>
      <xdr:col>23</xdr:col>
      <xdr:colOff>85090</xdr:colOff>
      <xdr:row>34</xdr:row>
      <xdr:rowOff>126154</xdr:rowOff>
    </xdr:to>
    <xdr:cxnSp macro="">
      <xdr:nvCxnSpPr>
        <xdr:cNvPr id="67" name="直線コネクタ 66">
          <a:extLst>
            <a:ext uri="{FF2B5EF4-FFF2-40B4-BE49-F238E27FC236}">
              <a16:creationId xmlns:a16="http://schemas.microsoft.com/office/drawing/2014/main" xmlns="" id="{1D07AB38-1092-4818-AFBD-EE48EB95CA74}"/>
            </a:ext>
          </a:extLst>
        </xdr:cNvPr>
        <xdr:cNvCxnSpPr/>
      </xdr:nvCxnSpPr>
      <xdr:spPr>
        <a:xfrm flipV="1">
          <a:off x="4760595" y="4606078"/>
          <a:ext cx="1270" cy="134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8" name="有形固定資産減価償却率最小値テキスト">
          <a:extLst>
            <a:ext uri="{FF2B5EF4-FFF2-40B4-BE49-F238E27FC236}">
              <a16:creationId xmlns:a16="http://schemas.microsoft.com/office/drawing/2014/main" xmlns="" id="{CC6B306B-FF6A-4B47-8CEC-2CE8AE6F6603}"/>
            </a:ext>
          </a:extLst>
        </xdr:cNvPr>
        <xdr:cNvSpPr txBox="1"/>
      </xdr:nvSpPr>
      <xdr:spPr>
        <a:xfrm>
          <a:off x="4813300" y="5959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9" name="直線コネクタ 68">
          <a:extLst>
            <a:ext uri="{FF2B5EF4-FFF2-40B4-BE49-F238E27FC236}">
              <a16:creationId xmlns:a16="http://schemas.microsoft.com/office/drawing/2014/main" xmlns="" id="{278C877C-93C5-4A75-9848-96915A7CDFE4}"/>
            </a:ext>
          </a:extLst>
        </xdr:cNvPr>
        <xdr:cNvCxnSpPr/>
      </xdr:nvCxnSpPr>
      <xdr:spPr>
        <a:xfrm>
          <a:off x="4673600" y="5955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95055</xdr:rowOff>
    </xdr:from>
    <xdr:ext cx="405111" cy="259045"/>
    <xdr:sp macro="" textlink="">
      <xdr:nvSpPr>
        <xdr:cNvPr id="70" name="有形固定資産減価償却率最大値テキスト">
          <a:extLst>
            <a:ext uri="{FF2B5EF4-FFF2-40B4-BE49-F238E27FC236}">
              <a16:creationId xmlns:a16="http://schemas.microsoft.com/office/drawing/2014/main" xmlns="" id="{B20897AD-1CE6-4111-A7FD-96A71A02061D}"/>
            </a:ext>
          </a:extLst>
        </xdr:cNvPr>
        <xdr:cNvSpPr txBox="1"/>
      </xdr:nvSpPr>
      <xdr:spPr>
        <a:xfrm>
          <a:off x="4813300" y="4381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148378</xdr:rowOff>
    </xdr:from>
    <xdr:to>
      <xdr:col>23</xdr:col>
      <xdr:colOff>174625</xdr:colOff>
      <xdr:row>26</xdr:row>
      <xdr:rowOff>148378</xdr:rowOff>
    </xdr:to>
    <xdr:cxnSp macro="">
      <xdr:nvCxnSpPr>
        <xdr:cNvPr id="71" name="直線コネクタ 70">
          <a:extLst>
            <a:ext uri="{FF2B5EF4-FFF2-40B4-BE49-F238E27FC236}">
              <a16:creationId xmlns:a16="http://schemas.microsoft.com/office/drawing/2014/main" xmlns="" id="{8082A679-0E94-4CE1-9B4E-80A91AE3FB66}"/>
            </a:ext>
          </a:extLst>
        </xdr:cNvPr>
        <xdr:cNvCxnSpPr/>
      </xdr:nvCxnSpPr>
      <xdr:spPr>
        <a:xfrm>
          <a:off x="4673600" y="46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2" name="有形固定資産減価償却率平均値テキスト">
          <a:extLst>
            <a:ext uri="{FF2B5EF4-FFF2-40B4-BE49-F238E27FC236}">
              <a16:creationId xmlns:a16="http://schemas.microsoft.com/office/drawing/2014/main" xmlns="" id="{140A357B-2410-447F-B51C-1FB4D0F54A47}"/>
            </a:ext>
          </a:extLst>
        </xdr:cNvPr>
        <xdr:cNvSpPr txBox="1"/>
      </xdr:nvSpPr>
      <xdr:spPr>
        <a:xfrm>
          <a:off x="4813300" y="5187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3" name="フローチャート: 判断 72">
          <a:extLst>
            <a:ext uri="{FF2B5EF4-FFF2-40B4-BE49-F238E27FC236}">
              <a16:creationId xmlns:a16="http://schemas.microsoft.com/office/drawing/2014/main" xmlns="" id="{DB77F195-D303-4113-9425-A192B2B399A6}"/>
            </a:ext>
          </a:extLst>
        </xdr:cNvPr>
        <xdr:cNvSpPr/>
      </xdr:nvSpPr>
      <xdr:spPr>
        <a:xfrm>
          <a:off x="4711700" y="533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6773</xdr:rowOff>
    </xdr:from>
    <xdr:to>
      <xdr:col>19</xdr:col>
      <xdr:colOff>187325</xdr:colOff>
      <xdr:row>31</xdr:row>
      <xdr:rowOff>108373</xdr:rowOff>
    </xdr:to>
    <xdr:sp macro="" textlink="">
      <xdr:nvSpPr>
        <xdr:cNvPr id="74" name="フローチャート: 判断 73">
          <a:extLst>
            <a:ext uri="{FF2B5EF4-FFF2-40B4-BE49-F238E27FC236}">
              <a16:creationId xmlns:a16="http://schemas.microsoft.com/office/drawing/2014/main" xmlns="" id="{CB28D44A-3BE0-4727-BC2C-D6FD58446CFA}"/>
            </a:ext>
          </a:extLst>
        </xdr:cNvPr>
        <xdr:cNvSpPr/>
      </xdr:nvSpPr>
      <xdr:spPr>
        <a:xfrm>
          <a:off x="4000500" y="532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75" name="フローチャート: 判断 74">
          <a:extLst>
            <a:ext uri="{FF2B5EF4-FFF2-40B4-BE49-F238E27FC236}">
              <a16:creationId xmlns:a16="http://schemas.microsoft.com/office/drawing/2014/main" xmlns="" id="{27AEF048-5E6C-433F-8CC7-A7C7196B663A}"/>
            </a:ext>
          </a:extLst>
        </xdr:cNvPr>
        <xdr:cNvSpPr/>
      </xdr:nvSpPr>
      <xdr:spPr>
        <a:xfrm>
          <a:off x="32385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6" name="フローチャート: 判断 75">
          <a:extLst>
            <a:ext uri="{FF2B5EF4-FFF2-40B4-BE49-F238E27FC236}">
              <a16:creationId xmlns:a16="http://schemas.microsoft.com/office/drawing/2014/main" xmlns="" id="{FEC9391D-4FCF-41F4-893B-13EF9D8587C5}"/>
            </a:ext>
          </a:extLst>
        </xdr:cNvPr>
        <xdr:cNvSpPr/>
      </xdr:nvSpPr>
      <xdr:spPr>
        <a:xfrm>
          <a:off x="2476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77" name="フローチャート: 判断 76">
          <a:extLst>
            <a:ext uri="{FF2B5EF4-FFF2-40B4-BE49-F238E27FC236}">
              <a16:creationId xmlns:a16="http://schemas.microsoft.com/office/drawing/2014/main" xmlns="" id="{FA8F2ABB-B96E-432B-A0E3-402B19EFEAD7}"/>
            </a:ext>
          </a:extLst>
        </xdr:cNvPr>
        <xdr:cNvSpPr/>
      </xdr:nvSpPr>
      <xdr:spPr>
        <a:xfrm>
          <a:off x="17145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09BE12BB-DDDB-48A8-A60B-5B0175EF0FEE}"/>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14BC8425-A740-4D4F-9868-58B566F89EFD}"/>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88EA5FFC-9F70-4EEF-B87E-F497047DE83B}"/>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F81BCFBF-D30E-4D87-AEA6-C6D897BB3E09}"/>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4205AADA-A506-4F7F-8819-AA2F907958F9}"/>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64347</xdr:rowOff>
    </xdr:from>
    <xdr:to>
      <xdr:col>23</xdr:col>
      <xdr:colOff>136525</xdr:colOff>
      <xdr:row>31</xdr:row>
      <xdr:rowOff>165947</xdr:rowOff>
    </xdr:to>
    <xdr:sp macro="" textlink="">
      <xdr:nvSpPr>
        <xdr:cNvPr id="83" name="楕円 82">
          <a:extLst>
            <a:ext uri="{FF2B5EF4-FFF2-40B4-BE49-F238E27FC236}">
              <a16:creationId xmlns:a16="http://schemas.microsoft.com/office/drawing/2014/main" xmlns="" id="{D5E222FF-E4CA-4721-8EA9-F5915ADE3E72}"/>
            </a:ext>
          </a:extLst>
        </xdr:cNvPr>
        <xdr:cNvSpPr/>
      </xdr:nvSpPr>
      <xdr:spPr>
        <a:xfrm>
          <a:off x="4711700" y="537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42774</xdr:rowOff>
    </xdr:from>
    <xdr:ext cx="405111" cy="259045"/>
    <xdr:sp macro="" textlink="">
      <xdr:nvSpPr>
        <xdr:cNvPr id="84" name="有形固定資産減価償却率該当値テキスト">
          <a:extLst>
            <a:ext uri="{FF2B5EF4-FFF2-40B4-BE49-F238E27FC236}">
              <a16:creationId xmlns:a16="http://schemas.microsoft.com/office/drawing/2014/main" xmlns="" id="{9F758FC1-17CD-4766-9102-636B5CC2559B}"/>
            </a:ext>
          </a:extLst>
        </xdr:cNvPr>
        <xdr:cNvSpPr txBox="1"/>
      </xdr:nvSpPr>
      <xdr:spPr>
        <a:xfrm>
          <a:off x="4813300" y="5357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67945</xdr:rowOff>
    </xdr:from>
    <xdr:to>
      <xdr:col>19</xdr:col>
      <xdr:colOff>187325</xdr:colOff>
      <xdr:row>31</xdr:row>
      <xdr:rowOff>169545</xdr:rowOff>
    </xdr:to>
    <xdr:sp macro="" textlink="">
      <xdr:nvSpPr>
        <xdr:cNvPr id="85" name="楕円 84">
          <a:extLst>
            <a:ext uri="{FF2B5EF4-FFF2-40B4-BE49-F238E27FC236}">
              <a16:creationId xmlns:a16="http://schemas.microsoft.com/office/drawing/2014/main" xmlns="" id="{0F773F5C-5968-46A3-AE5A-8E56FF753545}"/>
            </a:ext>
          </a:extLst>
        </xdr:cNvPr>
        <xdr:cNvSpPr/>
      </xdr:nvSpPr>
      <xdr:spPr>
        <a:xfrm>
          <a:off x="4000500" y="53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115147</xdr:rowOff>
    </xdr:from>
    <xdr:to>
      <xdr:col>23</xdr:col>
      <xdr:colOff>85725</xdr:colOff>
      <xdr:row>31</xdr:row>
      <xdr:rowOff>118745</xdr:rowOff>
    </xdr:to>
    <xdr:cxnSp macro="">
      <xdr:nvCxnSpPr>
        <xdr:cNvPr id="86" name="直線コネクタ 85">
          <a:extLst>
            <a:ext uri="{FF2B5EF4-FFF2-40B4-BE49-F238E27FC236}">
              <a16:creationId xmlns:a16="http://schemas.microsoft.com/office/drawing/2014/main" xmlns="" id="{1968C28E-3078-4A7E-874A-DEECA5A0E9D9}"/>
            </a:ext>
          </a:extLst>
        </xdr:cNvPr>
        <xdr:cNvCxnSpPr/>
      </xdr:nvCxnSpPr>
      <xdr:spPr>
        <a:xfrm flipV="1">
          <a:off x="4051300" y="5430097"/>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46355</xdr:rowOff>
    </xdr:from>
    <xdr:to>
      <xdr:col>15</xdr:col>
      <xdr:colOff>187325</xdr:colOff>
      <xdr:row>31</xdr:row>
      <xdr:rowOff>147955</xdr:rowOff>
    </xdr:to>
    <xdr:sp macro="" textlink="">
      <xdr:nvSpPr>
        <xdr:cNvPr id="87" name="楕円 86">
          <a:extLst>
            <a:ext uri="{FF2B5EF4-FFF2-40B4-BE49-F238E27FC236}">
              <a16:creationId xmlns:a16="http://schemas.microsoft.com/office/drawing/2014/main" xmlns="" id="{7857616D-BBD6-4C4F-8674-D1C5B8224CD9}"/>
            </a:ext>
          </a:extLst>
        </xdr:cNvPr>
        <xdr:cNvSpPr/>
      </xdr:nvSpPr>
      <xdr:spPr>
        <a:xfrm>
          <a:off x="3238500" y="536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97155</xdr:rowOff>
    </xdr:from>
    <xdr:to>
      <xdr:col>19</xdr:col>
      <xdr:colOff>136525</xdr:colOff>
      <xdr:row>31</xdr:row>
      <xdr:rowOff>118745</xdr:rowOff>
    </xdr:to>
    <xdr:cxnSp macro="">
      <xdr:nvCxnSpPr>
        <xdr:cNvPr id="88" name="直線コネクタ 87">
          <a:extLst>
            <a:ext uri="{FF2B5EF4-FFF2-40B4-BE49-F238E27FC236}">
              <a16:creationId xmlns:a16="http://schemas.microsoft.com/office/drawing/2014/main" xmlns="" id="{F5450735-6AA1-4BE2-93B7-07BC63609399}"/>
            </a:ext>
          </a:extLst>
        </xdr:cNvPr>
        <xdr:cNvCxnSpPr/>
      </xdr:nvCxnSpPr>
      <xdr:spPr>
        <a:xfrm>
          <a:off x="3289300" y="541210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16298</xdr:rowOff>
    </xdr:from>
    <xdr:to>
      <xdr:col>11</xdr:col>
      <xdr:colOff>187325</xdr:colOff>
      <xdr:row>30</xdr:row>
      <xdr:rowOff>117898</xdr:rowOff>
    </xdr:to>
    <xdr:sp macro="" textlink="">
      <xdr:nvSpPr>
        <xdr:cNvPr id="89" name="楕円 88">
          <a:extLst>
            <a:ext uri="{FF2B5EF4-FFF2-40B4-BE49-F238E27FC236}">
              <a16:creationId xmlns:a16="http://schemas.microsoft.com/office/drawing/2014/main" xmlns="" id="{BAC3B7BF-699C-47DA-9021-8AA2F41125A8}"/>
            </a:ext>
          </a:extLst>
        </xdr:cNvPr>
        <xdr:cNvSpPr/>
      </xdr:nvSpPr>
      <xdr:spPr>
        <a:xfrm>
          <a:off x="2476500" y="515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67098</xdr:rowOff>
    </xdr:from>
    <xdr:to>
      <xdr:col>15</xdr:col>
      <xdr:colOff>136525</xdr:colOff>
      <xdr:row>31</xdr:row>
      <xdr:rowOff>97155</xdr:rowOff>
    </xdr:to>
    <xdr:cxnSp macro="">
      <xdr:nvCxnSpPr>
        <xdr:cNvPr id="90" name="直線コネクタ 89">
          <a:extLst>
            <a:ext uri="{FF2B5EF4-FFF2-40B4-BE49-F238E27FC236}">
              <a16:creationId xmlns:a16="http://schemas.microsoft.com/office/drawing/2014/main" xmlns="" id="{949899FF-E6E9-458E-BFB7-DD209DD3F402}"/>
            </a:ext>
          </a:extLst>
        </xdr:cNvPr>
        <xdr:cNvCxnSpPr/>
      </xdr:nvCxnSpPr>
      <xdr:spPr>
        <a:xfrm>
          <a:off x="2527300" y="5210598"/>
          <a:ext cx="762000" cy="20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133773</xdr:rowOff>
    </xdr:from>
    <xdr:to>
      <xdr:col>7</xdr:col>
      <xdr:colOff>187325</xdr:colOff>
      <xdr:row>30</xdr:row>
      <xdr:rowOff>63923</xdr:rowOff>
    </xdr:to>
    <xdr:sp macro="" textlink="">
      <xdr:nvSpPr>
        <xdr:cNvPr id="91" name="楕円 90">
          <a:extLst>
            <a:ext uri="{FF2B5EF4-FFF2-40B4-BE49-F238E27FC236}">
              <a16:creationId xmlns:a16="http://schemas.microsoft.com/office/drawing/2014/main" xmlns="" id="{330D2E8D-42CB-430E-861C-EA27FA4EA95C}"/>
            </a:ext>
          </a:extLst>
        </xdr:cNvPr>
        <xdr:cNvSpPr/>
      </xdr:nvSpPr>
      <xdr:spPr>
        <a:xfrm>
          <a:off x="1714500" y="510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13123</xdr:rowOff>
    </xdr:from>
    <xdr:to>
      <xdr:col>11</xdr:col>
      <xdr:colOff>136525</xdr:colOff>
      <xdr:row>30</xdr:row>
      <xdr:rowOff>67098</xdr:rowOff>
    </xdr:to>
    <xdr:cxnSp macro="">
      <xdr:nvCxnSpPr>
        <xdr:cNvPr id="92" name="直線コネクタ 91">
          <a:extLst>
            <a:ext uri="{FF2B5EF4-FFF2-40B4-BE49-F238E27FC236}">
              <a16:creationId xmlns:a16="http://schemas.microsoft.com/office/drawing/2014/main" xmlns="" id="{AEC94E10-295F-4E51-993F-7FF544C13A14}"/>
            </a:ext>
          </a:extLst>
        </xdr:cNvPr>
        <xdr:cNvCxnSpPr/>
      </xdr:nvCxnSpPr>
      <xdr:spPr>
        <a:xfrm>
          <a:off x="1765300" y="5156623"/>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124900</xdr:rowOff>
    </xdr:from>
    <xdr:ext cx="405111" cy="259045"/>
    <xdr:sp macro="" textlink="">
      <xdr:nvSpPr>
        <xdr:cNvPr id="93" name="n_1aveValue有形固定資産減価償却率">
          <a:extLst>
            <a:ext uri="{FF2B5EF4-FFF2-40B4-BE49-F238E27FC236}">
              <a16:creationId xmlns:a16="http://schemas.microsoft.com/office/drawing/2014/main" xmlns="" id="{08C0248B-78CB-4561-9BD3-6739416E855C}"/>
            </a:ext>
          </a:extLst>
        </xdr:cNvPr>
        <xdr:cNvSpPr txBox="1"/>
      </xdr:nvSpPr>
      <xdr:spPr>
        <a:xfrm>
          <a:off x="3836044" y="5096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94" name="n_2aveValue有形固定資産減価償却率">
          <a:extLst>
            <a:ext uri="{FF2B5EF4-FFF2-40B4-BE49-F238E27FC236}">
              <a16:creationId xmlns:a16="http://schemas.microsoft.com/office/drawing/2014/main" xmlns="" id="{19B55B19-20B1-4390-B070-4022019717E5}"/>
            </a:ext>
          </a:extLst>
        </xdr:cNvPr>
        <xdr:cNvSpPr txBox="1"/>
      </xdr:nvSpPr>
      <xdr:spPr>
        <a:xfrm>
          <a:off x="3086744" y="50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5" name="n_3aveValue有形固定資産減価償却率">
          <a:extLst>
            <a:ext uri="{FF2B5EF4-FFF2-40B4-BE49-F238E27FC236}">
              <a16:creationId xmlns:a16="http://schemas.microsoft.com/office/drawing/2014/main" xmlns="" id="{560258C1-0E71-47CE-A313-3B3225F9C5A4}"/>
            </a:ext>
          </a:extLst>
        </xdr:cNvPr>
        <xdr:cNvSpPr txBox="1"/>
      </xdr:nvSpPr>
      <xdr:spPr>
        <a:xfrm>
          <a:off x="2324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170197</xdr:rowOff>
    </xdr:from>
    <xdr:ext cx="405111" cy="259045"/>
    <xdr:sp macro="" textlink="">
      <xdr:nvSpPr>
        <xdr:cNvPr id="96" name="n_4aveValue有形固定資産減価償却率">
          <a:extLst>
            <a:ext uri="{FF2B5EF4-FFF2-40B4-BE49-F238E27FC236}">
              <a16:creationId xmlns:a16="http://schemas.microsoft.com/office/drawing/2014/main" xmlns="" id="{08FCBAF1-F1BA-481E-92F8-DE6B06A79A39}"/>
            </a:ext>
          </a:extLst>
        </xdr:cNvPr>
        <xdr:cNvSpPr txBox="1"/>
      </xdr:nvSpPr>
      <xdr:spPr>
        <a:xfrm>
          <a:off x="1562744" y="53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160672</xdr:rowOff>
    </xdr:from>
    <xdr:ext cx="405111" cy="259045"/>
    <xdr:sp macro="" textlink="">
      <xdr:nvSpPr>
        <xdr:cNvPr id="97" name="n_1mainValue有形固定資産減価償却率">
          <a:extLst>
            <a:ext uri="{FF2B5EF4-FFF2-40B4-BE49-F238E27FC236}">
              <a16:creationId xmlns:a16="http://schemas.microsoft.com/office/drawing/2014/main" xmlns="" id="{7DE2253B-186F-433A-8452-1675698C4E46}"/>
            </a:ext>
          </a:extLst>
        </xdr:cNvPr>
        <xdr:cNvSpPr txBox="1"/>
      </xdr:nvSpPr>
      <xdr:spPr>
        <a:xfrm>
          <a:off x="38360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139082</xdr:rowOff>
    </xdr:from>
    <xdr:ext cx="405111" cy="259045"/>
    <xdr:sp macro="" textlink="">
      <xdr:nvSpPr>
        <xdr:cNvPr id="98" name="n_2mainValue有形固定資産減価償却率">
          <a:extLst>
            <a:ext uri="{FF2B5EF4-FFF2-40B4-BE49-F238E27FC236}">
              <a16:creationId xmlns:a16="http://schemas.microsoft.com/office/drawing/2014/main" xmlns="" id="{13CFF40B-54E4-419F-9802-F51AE2709D5C}"/>
            </a:ext>
          </a:extLst>
        </xdr:cNvPr>
        <xdr:cNvSpPr txBox="1"/>
      </xdr:nvSpPr>
      <xdr:spPr>
        <a:xfrm>
          <a:off x="3086744"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134425</xdr:rowOff>
    </xdr:from>
    <xdr:ext cx="405111" cy="259045"/>
    <xdr:sp macro="" textlink="">
      <xdr:nvSpPr>
        <xdr:cNvPr id="99" name="n_3mainValue有形固定資産減価償却率">
          <a:extLst>
            <a:ext uri="{FF2B5EF4-FFF2-40B4-BE49-F238E27FC236}">
              <a16:creationId xmlns:a16="http://schemas.microsoft.com/office/drawing/2014/main" xmlns="" id="{1C37927C-9E0C-4EDB-8BC3-56F2F18F259E}"/>
            </a:ext>
          </a:extLst>
        </xdr:cNvPr>
        <xdr:cNvSpPr txBox="1"/>
      </xdr:nvSpPr>
      <xdr:spPr>
        <a:xfrm>
          <a:off x="2324744" y="4935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80450</xdr:rowOff>
    </xdr:from>
    <xdr:ext cx="405111" cy="259045"/>
    <xdr:sp macro="" textlink="">
      <xdr:nvSpPr>
        <xdr:cNvPr id="100" name="n_4mainValue有形固定資産減価償却率">
          <a:extLst>
            <a:ext uri="{FF2B5EF4-FFF2-40B4-BE49-F238E27FC236}">
              <a16:creationId xmlns:a16="http://schemas.microsoft.com/office/drawing/2014/main" xmlns="" id="{83DF5066-9178-446A-8E49-B926BC3739B9}"/>
            </a:ext>
          </a:extLst>
        </xdr:cNvPr>
        <xdr:cNvSpPr txBox="1"/>
      </xdr:nvSpPr>
      <xdr:spPr>
        <a:xfrm>
          <a:off x="1562744" y="4881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xmlns="" id="{57CB4321-41E8-43B9-A269-D68011BCC7FF}"/>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xmlns="" id="{FDC91BA3-849A-4F25-B6F6-2FE71467448D}"/>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xmlns="" id="{D92BE321-2332-47C1-8178-71B213E9DD19}"/>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xmlns="" id="{1B0EC433-9645-4712-8E7A-4F835E4EA512}"/>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xmlns="" id="{5AEC27CE-0CFB-40A2-B2E8-3BB1D0DF8904}"/>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xmlns="" id="{3F6C65F1-265E-4361-AE35-1E4F220EC6DC}"/>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xmlns="" id="{EE18D9B8-F1CE-43A4-BFEA-8F5ED8EC0FCB}"/>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xmlns="" id="{0BB0DFF9-C758-4DD6-9723-D30D725A0F3E}"/>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xmlns="" id="{FCF15D0D-A8AA-46A4-8854-3432446AFC9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xmlns="" id="{D6844658-0081-4FB7-8BEE-F0DE633F0A9F}"/>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xmlns="" id="{B472972B-68DA-441F-A869-F804E31921F3}"/>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xmlns="" id="{838908D1-AF0F-49F0-B84B-5D7CEE97BB8B}"/>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xmlns="" id="{4D12049C-6E8C-4BFB-A937-B98DD591092F}"/>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債務償還比率については、類似団体の平均値を上回っている。将来負担額の減少や充当可能基金残高の増加は継続しているものの、引き続き</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基金の取り崩しや新発債の発行抑制に努め、行政運営を行っていく必要がある。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xmlns="" id="{64888BF3-2038-40EC-9FBE-0792DF5C864E}"/>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xmlns="" id="{ED6F2E94-AF68-4081-B9D9-3717E2F25588}"/>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xmlns="" id="{0AC75959-799E-4AB8-98C6-85BCBACBFD14}"/>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xmlns="" id="{B0475D03-7C4C-47AD-AD91-FE8FF130430F}"/>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xmlns="" id="{D10E2521-D72E-43D4-A349-DF1E6E429FBD}"/>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xmlns="" id="{D89B4600-7EAC-465C-BD9C-1C878CE64234}"/>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xmlns="" id="{97E38644-E1B7-434C-A806-C901827221A8}"/>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xmlns="" id="{34911409-688A-476D-9DCF-24F3DF1157B6}"/>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xmlns="" id="{8569E8C5-C4F2-45AA-906E-334815B14E35}"/>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xmlns="" id="{F0F4D5C7-E362-4A9E-BF49-A1FF24B5D9D9}"/>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xmlns="" id="{C14E0767-055A-49C2-AD3C-D44F0EE2C79B}"/>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xmlns="" id="{EEAA518C-90D2-4B02-AA73-093A80C85382}"/>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xmlns="" id="{DC3800C0-5411-4129-B521-2F8CFD46A34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xmlns="" id="{2F6C43E0-4572-4BFA-AF74-F4A4CC3CCA7C}"/>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xmlns="" id="{0BA7C25D-BDED-4ACD-AA2D-0AAF2005BEBA}"/>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xmlns="" id="{17272E99-2695-45D5-A871-75FDAFE8E7E4}"/>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xmlns="" id="{64D5ED92-B33E-4B7B-B111-A19EDDAAE5C2}"/>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119162</xdr:rowOff>
    </xdr:to>
    <xdr:cxnSp macro="">
      <xdr:nvCxnSpPr>
        <xdr:cNvPr id="131" name="直線コネクタ 130">
          <a:extLst>
            <a:ext uri="{FF2B5EF4-FFF2-40B4-BE49-F238E27FC236}">
              <a16:creationId xmlns:a16="http://schemas.microsoft.com/office/drawing/2014/main" xmlns="" id="{AB987A09-54CD-4D04-9299-810509E20322}"/>
            </a:ext>
          </a:extLst>
        </xdr:cNvPr>
        <xdr:cNvCxnSpPr/>
      </xdr:nvCxnSpPr>
      <xdr:spPr>
        <a:xfrm flipV="1">
          <a:off x="14793595" y="4489903"/>
          <a:ext cx="1269" cy="145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122989</xdr:rowOff>
    </xdr:from>
    <xdr:ext cx="469744" cy="259045"/>
    <xdr:sp macro="" textlink="">
      <xdr:nvSpPr>
        <xdr:cNvPr id="132" name="債務償還比率最小値テキスト">
          <a:extLst>
            <a:ext uri="{FF2B5EF4-FFF2-40B4-BE49-F238E27FC236}">
              <a16:creationId xmlns:a16="http://schemas.microsoft.com/office/drawing/2014/main" xmlns="" id="{00C25254-AD90-454C-954D-82F417D6CF2F}"/>
            </a:ext>
          </a:extLst>
        </xdr:cNvPr>
        <xdr:cNvSpPr txBox="1"/>
      </xdr:nvSpPr>
      <xdr:spPr>
        <a:xfrm>
          <a:off x="14846300" y="595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119162</xdr:rowOff>
    </xdr:from>
    <xdr:to>
      <xdr:col>76</xdr:col>
      <xdr:colOff>111125</xdr:colOff>
      <xdr:row>34</xdr:row>
      <xdr:rowOff>119162</xdr:rowOff>
    </xdr:to>
    <xdr:cxnSp macro="">
      <xdr:nvCxnSpPr>
        <xdr:cNvPr id="133" name="直線コネクタ 132">
          <a:extLst>
            <a:ext uri="{FF2B5EF4-FFF2-40B4-BE49-F238E27FC236}">
              <a16:creationId xmlns:a16="http://schemas.microsoft.com/office/drawing/2014/main" xmlns="" id="{97541E05-FC6C-4819-859A-B6105AF1A663}"/>
            </a:ext>
          </a:extLst>
        </xdr:cNvPr>
        <xdr:cNvCxnSpPr/>
      </xdr:nvCxnSpPr>
      <xdr:spPr>
        <a:xfrm>
          <a:off x="14706600" y="5948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xmlns="" id="{A1DC8FCB-5245-4924-896D-226A42EDFF7E}"/>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xmlns="" id="{5C7121C7-05F1-4C07-8D10-02C7DF7E51F9}"/>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154440</xdr:rowOff>
    </xdr:from>
    <xdr:ext cx="469744" cy="259045"/>
    <xdr:sp macro="" textlink="">
      <xdr:nvSpPr>
        <xdr:cNvPr id="136" name="債務償還比率平均値テキスト">
          <a:extLst>
            <a:ext uri="{FF2B5EF4-FFF2-40B4-BE49-F238E27FC236}">
              <a16:creationId xmlns:a16="http://schemas.microsoft.com/office/drawing/2014/main" xmlns="" id="{CC87C4CC-440C-4152-AA61-52691E03B348}"/>
            </a:ext>
          </a:extLst>
        </xdr:cNvPr>
        <xdr:cNvSpPr txBox="1"/>
      </xdr:nvSpPr>
      <xdr:spPr>
        <a:xfrm>
          <a:off x="14846300" y="4955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131563</xdr:rowOff>
    </xdr:from>
    <xdr:to>
      <xdr:col>76</xdr:col>
      <xdr:colOff>73025</xdr:colOff>
      <xdr:row>30</xdr:row>
      <xdr:rowOff>61713</xdr:rowOff>
    </xdr:to>
    <xdr:sp macro="" textlink="">
      <xdr:nvSpPr>
        <xdr:cNvPr id="137" name="フローチャート: 判断 136">
          <a:extLst>
            <a:ext uri="{FF2B5EF4-FFF2-40B4-BE49-F238E27FC236}">
              <a16:creationId xmlns:a16="http://schemas.microsoft.com/office/drawing/2014/main" xmlns="" id="{32F0DB04-BE05-4E93-948F-91FE8AF25863}"/>
            </a:ext>
          </a:extLst>
        </xdr:cNvPr>
        <xdr:cNvSpPr/>
      </xdr:nvSpPr>
      <xdr:spPr>
        <a:xfrm>
          <a:off x="14744700" y="510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100103</xdr:rowOff>
    </xdr:from>
    <xdr:to>
      <xdr:col>72</xdr:col>
      <xdr:colOff>123825</xdr:colOff>
      <xdr:row>30</xdr:row>
      <xdr:rowOff>30253</xdr:rowOff>
    </xdr:to>
    <xdr:sp macro="" textlink="">
      <xdr:nvSpPr>
        <xdr:cNvPr id="138" name="フローチャート: 判断 137">
          <a:extLst>
            <a:ext uri="{FF2B5EF4-FFF2-40B4-BE49-F238E27FC236}">
              <a16:creationId xmlns:a16="http://schemas.microsoft.com/office/drawing/2014/main" xmlns="" id="{EC9FEDF4-9992-4D1E-9265-75EB486E7DA2}"/>
            </a:ext>
          </a:extLst>
        </xdr:cNvPr>
        <xdr:cNvSpPr/>
      </xdr:nvSpPr>
      <xdr:spPr>
        <a:xfrm>
          <a:off x="14033500" y="507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155657</xdr:rowOff>
    </xdr:from>
    <xdr:to>
      <xdr:col>68</xdr:col>
      <xdr:colOff>123825</xdr:colOff>
      <xdr:row>31</xdr:row>
      <xdr:rowOff>85807</xdr:rowOff>
    </xdr:to>
    <xdr:sp macro="" textlink="">
      <xdr:nvSpPr>
        <xdr:cNvPr id="139" name="フローチャート: 判断 138">
          <a:extLst>
            <a:ext uri="{FF2B5EF4-FFF2-40B4-BE49-F238E27FC236}">
              <a16:creationId xmlns:a16="http://schemas.microsoft.com/office/drawing/2014/main" xmlns="" id="{357A7614-F467-4C97-9759-BA682AF1709F}"/>
            </a:ext>
          </a:extLst>
        </xdr:cNvPr>
        <xdr:cNvSpPr/>
      </xdr:nvSpPr>
      <xdr:spPr>
        <a:xfrm>
          <a:off x="13271500" y="529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32938</xdr:rowOff>
    </xdr:from>
    <xdr:to>
      <xdr:col>64</xdr:col>
      <xdr:colOff>123825</xdr:colOff>
      <xdr:row>31</xdr:row>
      <xdr:rowOff>134538</xdr:rowOff>
    </xdr:to>
    <xdr:sp macro="" textlink="">
      <xdr:nvSpPr>
        <xdr:cNvPr id="140" name="フローチャート: 判断 139">
          <a:extLst>
            <a:ext uri="{FF2B5EF4-FFF2-40B4-BE49-F238E27FC236}">
              <a16:creationId xmlns:a16="http://schemas.microsoft.com/office/drawing/2014/main" xmlns="" id="{D803D922-E813-4779-9768-7BE34B44BC4C}"/>
            </a:ext>
          </a:extLst>
        </xdr:cNvPr>
        <xdr:cNvSpPr/>
      </xdr:nvSpPr>
      <xdr:spPr>
        <a:xfrm>
          <a:off x="12509500" y="534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168765</xdr:rowOff>
    </xdr:from>
    <xdr:to>
      <xdr:col>60</xdr:col>
      <xdr:colOff>123825</xdr:colOff>
      <xdr:row>31</xdr:row>
      <xdr:rowOff>98915</xdr:rowOff>
    </xdr:to>
    <xdr:sp macro="" textlink="">
      <xdr:nvSpPr>
        <xdr:cNvPr id="141" name="フローチャート: 判断 140">
          <a:extLst>
            <a:ext uri="{FF2B5EF4-FFF2-40B4-BE49-F238E27FC236}">
              <a16:creationId xmlns:a16="http://schemas.microsoft.com/office/drawing/2014/main" xmlns="" id="{5CEA51B3-CF82-4E1B-8D09-AC6B224C3473}"/>
            </a:ext>
          </a:extLst>
        </xdr:cNvPr>
        <xdr:cNvSpPr/>
      </xdr:nvSpPr>
      <xdr:spPr>
        <a:xfrm>
          <a:off x="11747500" y="531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A025BCCF-AC87-4B73-B4D8-0BE98EE919ED}"/>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A26B56FC-C740-4F17-AF44-1192A2D9CCA5}"/>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EB34FFBF-3E91-49BC-B6A5-1FF55E2F1DC5}"/>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xmlns="" id="{699CF1D5-C181-4C25-8E55-6767137A350E}"/>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CC1D67C2-9162-4DF8-B35F-543AAB048233}"/>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19639</xdr:rowOff>
    </xdr:from>
    <xdr:to>
      <xdr:col>76</xdr:col>
      <xdr:colOff>73025</xdr:colOff>
      <xdr:row>30</xdr:row>
      <xdr:rowOff>121239</xdr:rowOff>
    </xdr:to>
    <xdr:sp macro="" textlink="">
      <xdr:nvSpPr>
        <xdr:cNvPr id="147" name="楕円 146">
          <a:extLst>
            <a:ext uri="{FF2B5EF4-FFF2-40B4-BE49-F238E27FC236}">
              <a16:creationId xmlns:a16="http://schemas.microsoft.com/office/drawing/2014/main" xmlns="" id="{DD6AB40C-384F-4B89-92A7-B441B2F5D49F}"/>
            </a:ext>
          </a:extLst>
        </xdr:cNvPr>
        <xdr:cNvSpPr/>
      </xdr:nvSpPr>
      <xdr:spPr>
        <a:xfrm>
          <a:off x="14744700" y="516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169516</xdr:rowOff>
    </xdr:from>
    <xdr:ext cx="469744" cy="259045"/>
    <xdr:sp macro="" textlink="">
      <xdr:nvSpPr>
        <xdr:cNvPr id="148" name="債務償還比率該当値テキスト">
          <a:extLst>
            <a:ext uri="{FF2B5EF4-FFF2-40B4-BE49-F238E27FC236}">
              <a16:creationId xmlns:a16="http://schemas.microsoft.com/office/drawing/2014/main" xmlns="" id="{AF0B1780-A814-4FFB-8B47-04978790CCF1}"/>
            </a:ext>
          </a:extLst>
        </xdr:cNvPr>
        <xdr:cNvSpPr txBox="1"/>
      </xdr:nvSpPr>
      <xdr:spPr>
        <a:xfrm>
          <a:off x="14846300" y="514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92084</xdr:rowOff>
    </xdr:from>
    <xdr:to>
      <xdr:col>72</xdr:col>
      <xdr:colOff>123825</xdr:colOff>
      <xdr:row>30</xdr:row>
      <xdr:rowOff>22234</xdr:rowOff>
    </xdr:to>
    <xdr:sp macro="" textlink="">
      <xdr:nvSpPr>
        <xdr:cNvPr id="149" name="楕円 148">
          <a:extLst>
            <a:ext uri="{FF2B5EF4-FFF2-40B4-BE49-F238E27FC236}">
              <a16:creationId xmlns:a16="http://schemas.microsoft.com/office/drawing/2014/main" xmlns="" id="{57E1A35E-E336-498E-8013-914538493329}"/>
            </a:ext>
          </a:extLst>
        </xdr:cNvPr>
        <xdr:cNvSpPr/>
      </xdr:nvSpPr>
      <xdr:spPr>
        <a:xfrm>
          <a:off x="14033500" y="506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142884</xdr:rowOff>
    </xdr:from>
    <xdr:to>
      <xdr:col>76</xdr:col>
      <xdr:colOff>22225</xdr:colOff>
      <xdr:row>30</xdr:row>
      <xdr:rowOff>70439</xdr:rowOff>
    </xdr:to>
    <xdr:cxnSp macro="">
      <xdr:nvCxnSpPr>
        <xdr:cNvPr id="150" name="直線コネクタ 149">
          <a:extLst>
            <a:ext uri="{FF2B5EF4-FFF2-40B4-BE49-F238E27FC236}">
              <a16:creationId xmlns:a16="http://schemas.microsoft.com/office/drawing/2014/main" xmlns="" id="{CEE44D56-F47C-4ECD-92A8-81E8280A8D7C}"/>
            </a:ext>
          </a:extLst>
        </xdr:cNvPr>
        <xdr:cNvCxnSpPr/>
      </xdr:nvCxnSpPr>
      <xdr:spPr>
        <a:xfrm>
          <a:off x="14084300" y="5114934"/>
          <a:ext cx="711200" cy="9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87839</xdr:rowOff>
    </xdr:from>
    <xdr:to>
      <xdr:col>68</xdr:col>
      <xdr:colOff>123825</xdr:colOff>
      <xdr:row>32</xdr:row>
      <xdr:rowOff>17989</xdr:rowOff>
    </xdr:to>
    <xdr:sp macro="" textlink="">
      <xdr:nvSpPr>
        <xdr:cNvPr id="151" name="楕円 150">
          <a:extLst>
            <a:ext uri="{FF2B5EF4-FFF2-40B4-BE49-F238E27FC236}">
              <a16:creationId xmlns:a16="http://schemas.microsoft.com/office/drawing/2014/main" xmlns="" id="{715AB83C-AD09-499A-BC53-575A223A0526}"/>
            </a:ext>
          </a:extLst>
        </xdr:cNvPr>
        <xdr:cNvSpPr/>
      </xdr:nvSpPr>
      <xdr:spPr>
        <a:xfrm>
          <a:off x="13271500" y="540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142884</xdr:rowOff>
    </xdr:from>
    <xdr:to>
      <xdr:col>72</xdr:col>
      <xdr:colOff>73025</xdr:colOff>
      <xdr:row>31</xdr:row>
      <xdr:rowOff>138639</xdr:rowOff>
    </xdr:to>
    <xdr:cxnSp macro="">
      <xdr:nvCxnSpPr>
        <xdr:cNvPr id="152" name="直線コネクタ 151">
          <a:extLst>
            <a:ext uri="{FF2B5EF4-FFF2-40B4-BE49-F238E27FC236}">
              <a16:creationId xmlns:a16="http://schemas.microsoft.com/office/drawing/2014/main" xmlns="" id="{F1B7C0FF-36A5-4F01-A467-2FC8A74E414A}"/>
            </a:ext>
          </a:extLst>
        </xdr:cNvPr>
        <xdr:cNvCxnSpPr/>
      </xdr:nvCxnSpPr>
      <xdr:spPr>
        <a:xfrm flipV="1">
          <a:off x="13322300" y="5114934"/>
          <a:ext cx="762000" cy="33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143973</xdr:rowOff>
    </xdr:from>
    <xdr:to>
      <xdr:col>64</xdr:col>
      <xdr:colOff>123825</xdr:colOff>
      <xdr:row>32</xdr:row>
      <xdr:rowOff>74123</xdr:rowOff>
    </xdr:to>
    <xdr:sp macro="" textlink="">
      <xdr:nvSpPr>
        <xdr:cNvPr id="153" name="楕円 152">
          <a:extLst>
            <a:ext uri="{FF2B5EF4-FFF2-40B4-BE49-F238E27FC236}">
              <a16:creationId xmlns:a16="http://schemas.microsoft.com/office/drawing/2014/main" xmlns="" id="{AA7C836F-0B8E-4B5D-BDEA-61B8FFECF331}"/>
            </a:ext>
          </a:extLst>
        </xdr:cNvPr>
        <xdr:cNvSpPr/>
      </xdr:nvSpPr>
      <xdr:spPr>
        <a:xfrm>
          <a:off x="12509500" y="545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138639</xdr:rowOff>
    </xdr:from>
    <xdr:to>
      <xdr:col>68</xdr:col>
      <xdr:colOff>73025</xdr:colOff>
      <xdr:row>32</xdr:row>
      <xdr:rowOff>23323</xdr:rowOff>
    </xdr:to>
    <xdr:cxnSp macro="">
      <xdr:nvCxnSpPr>
        <xdr:cNvPr id="154" name="直線コネクタ 153">
          <a:extLst>
            <a:ext uri="{FF2B5EF4-FFF2-40B4-BE49-F238E27FC236}">
              <a16:creationId xmlns:a16="http://schemas.microsoft.com/office/drawing/2014/main" xmlns="" id="{C5BCDBDB-7FB8-48A9-97E9-33384B97EC29}"/>
            </a:ext>
          </a:extLst>
        </xdr:cNvPr>
        <xdr:cNvCxnSpPr/>
      </xdr:nvCxnSpPr>
      <xdr:spPr>
        <a:xfrm flipV="1">
          <a:off x="12560300" y="5453589"/>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121303</xdr:rowOff>
    </xdr:from>
    <xdr:to>
      <xdr:col>60</xdr:col>
      <xdr:colOff>123825</xdr:colOff>
      <xdr:row>32</xdr:row>
      <xdr:rowOff>51453</xdr:rowOff>
    </xdr:to>
    <xdr:sp macro="" textlink="">
      <xdr:nvSpPr>
        <xdr:cNvPr id="155" name="楕円 154">
          <a:extLst>
            <a:ext uri="{FF2B5EF4-FFF2-40B4-BE49-F238E27FC236}">
              <a16:creationId xmlns:a16="http://schemas.microsoft.com/office/drawing/2014/main" xmlns="" id="{FB75FE07-2AE2-4216-B1A9-13F28E6364B6}"/>
            </a:ext>
          </a:extLst>
        </xdr:cNvPr>
        <xdr:cNvSpPr/>
      </xdr:nvSpPr>
      <xdr:spPr>
        <a:xfrm>
          <a:off x="11747500" y="543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653</xdr:rowOff>
    </xdr:from>
    <xdr:to>
      <xdr:col>64</xdr:col>
      <xdr:colOff>73025</xdr:colOff>
      <xdr:row>32</xdr:row>
      <xdr:rowOff>23323</xdr:rowOff>
    </xdr:to>
    <xdr:cxnSp macro="">
      <xdr:nvCxnSpPr>
        <xdr:cNvPr id="156" name="直線コネクタ 155">
          <a:extLst>
            <a:ext uri="{FF2B5EF4-FFF2-40B4-BE49-F238E27FC236}">
              <a16:creationId xmlns:a16="http://schemas.microsoft.com/office/drawing/2014/main" xmlns="" id="{35DAFFA8-6DAD-4132-9FD7-396257A70442}"/>
            </a:ext>
          </a:extLst>
        </xdr:cNvPr>
        <xdr:cNvCxnSpPr/>
      </xdr:nvCxnSpPr>
      <xdr:spPr>
        <a:xfrm>
          <a:off x="11798300" y="5487053"/>
          <a:ext cx="762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21380</xdr:rowOff>
    </xdr:from>
    <xdr:ext cx="469744" cy="259045"/>
    <xdr:sp macro="" textlink="">
      <xdr:nvSpPr>
        <xdr:cNvPr id="157" name="n_1aveValue債務償還比率">
          <a:extLst>
            <a:ext uri="{FF2B5EF4-FFF2-40B4-BE49-F238E27FC236}">
              <a16:creationId xmlns:a16="http://schemas.microsoft.com/office/drawing/2014/main" xmlns="" id="{93AEB6AE-82AD-4F49-828B-21D2161974DD}"/>
            </a:ext>
          </a:extLst>
        </xdr:cNvPr>
        <xdr:cNvSpPr txBox="1"/>
      </xdr:nvSpPr>
      <xdr:spPr>
        <a:xfrm>
          <a:off x="13836727" y="516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102334</xdr:rowOff>
    </xdr:from>
    <xdr:ext cx="469744" cy="259045"/>
    <xdr:sp macro="" textlink="">
      <xdr:nvSpPr>
        <xdr:cNvPr id="158" name="n_2aveValue債務償還比率">
          <a:extLst>
            <a:ext uri="{FF2B5EF4-FFF2-40B4-BE49-F238E27FC236}">
              <a16:creationId xmlns:a16="http://schemas.microsoft.com/office/drawing/2014/main" xmlns="" id="{D7E499EB-881A-45E5-B079-1F6FE5CEE1D1}"/>
            </a:ext>
          </a:extLst>
        </xdr:cNvPr>
        <xdr:cNvSpPr txBox="1"/>
      </xdr:nvSpPr>
      <xdr:spPr>
        <a:xfrm>
          <a:off x="13087427" y="507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151065</xdr:rowOff>
    </xdr:from>
    <xdr:ext cx="469744" cy="259045"/>
    <xdr:sp macro="" textlink="">
      <xdr:nvSpPr>
        <xdr:cNvPr id="159" name="n_3aveValue債務償還比率">
          <a:extLst>
            <a:ext uri="{FF2B5EF4-FFF2-40B4-BE49-F238E27FC236}">
              <a16:creationId xmlns:a16="http://schemas.microsoft.com/office/drawing/2014/main" xmlns="" id="{878F69F5-A49C-46EC-93B1-D946187C4D40}"/>
            </a:ext>
          </a:extLst>
        </xdr:cNvPr>
        <xdr:cNvSpPr txBox="1"/>
      </xdr:nvSpPr>
      <xdr:spPr>
        <a:xfrm>
          <a:off x="12325427" y="512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115442</xdr:rowOff>
    </xdr:from>
    <xdr:ext cx="469744" cy="259045"/>
    <xdr:sp macro="" textlink="">
      <xdr:nvSpPr>
        <xdr:cNvPr id="160" name="n_4aveValue債務償還比率">
          <a:extLst>
            <a:ext uri="{FF2B5EF4-FFF2-40B4-BE49-F238E27FC236}">
              <a16:creationId xmlns:a16="http://schemas.microsoft.com/office/drawing/2014/main" xmlns="" id="{9BFD2A4F-8B41-4FB3-AFCF-B8DAAB0DBD1D}"/>
            </a:ext>
          </a:extLst>
        </xdr:cNvPr>
        <xdr:cNvSpPr txBox="1"/>
      </xdr:nvSpPr>
      <xdr:spPr>
        <a:xfrm>
          <a:off x="11563427" y="508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38761</xdr:rowOff>
    </xdr:from>
    <xdr:ext cx="469744" cy="259045"/>
    <xdr:sp macro="" textlink="">
      <xdr:nvSpPr>
        <xdr:cNvPr id="161" name="n_1mainValue債務償還比率">
          <a:extLst>
            <a:ext uri="{FF2B5EF4-FFF2-40B4-BE49-F238E27FC236}">
              <a16:creationId xmlns:a16="http://schemas.microsoft.com/office/drawing/2014/main" xmlns="" id="{7D78C3E1-C762-4D4E-82CF-0EA64C2F2F5C}"/>
            </a:ext>
          </a:extLst>
        </xdr:cNvPr>
        <xdr:cNvSpPr txBox="1"/>
      </xdr:nvSpPr>
      <xdr:spPr>
        <a:xfrm>
          <a:off x="13836727" y="483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9116</xdr:rowOff>
    </xdr:from>
    <xdr:ext cx="469744" cy="259045"/>
    <xdr:sp macro="" textlink="">
      <xdr:nvSpPr>
        <xdr:cNvPr id="162" name="n_2mainValue債務償還比率">
          <a:extLst>
            <a:ext uri="{FF2B5EF4-FFF2-40B4-BE49-F238E27FC236}">
              <a16:creationId xmlns:a16="http://schemas.microsoft.com/office/drawing/2014/main" xmlns="" id="{8B36756A-A4FB-4CDF-BC82-039525F3CC04}"/>
            </a:ext>
          </a:extLst>
        </xdr:cNvPr>
        <xdr:cNvSpPr txBox="1"/>
      </xdr:nvSpPr>
      <xdr:spPr>
        <a:xfrm>
          <a:off x="13087427" y="549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65250</xdr:rowOff>
    </xdr:from>
    <xdr:ext cx="469744" cy="259045"/>
    <xdr:sp macro="" textlink="">
      <xdr:nvSpPr>
        <xdr:cNvPr id="163" name="n_3mainValue債務償還比率">
          <a:extLst>
            <a:ext uri="{FF2B5EF4-FFF2-40B4-BE49-F238E27FC236}">
              <a16:creationId xmlns:a16="http://schemas.microsoft.com/office/drawing/2014/main" xmlns="" id="{88318F1D-F5CE-4921-8A15-CC0F8CDE44D0}"/>
            </a:ext>
          </a:extLst>
        </xdr:cNvPr>
        <xdr:cNvSpPr txBox="1"/>
      </xdr:nvSpPr>
      <xdr:spPr>
        <a:xfrm>
          <a:off x="12325427" y="555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42580</xdr:rowOff>
    </xdr:from>
    <xdr:ext cx="469744" cy="259045"/>
    <xdr:sp macro="" textlink="">
      <xdr:nvSpPr>
        <xdr:cNvPr id="164" name="n_4mainValue債務償還比率">
          <a:extLst>
            <a:ext uri="{FF2B5EF4-FFF2-40B4-BE49-F238E27FC236}">
              <a16:creationId xmlns:a16="http://schemas.microsoft.com/office/drawing/2014/main" xmlns="" id="{7980A8A2-3D44-46BE-B6E9-2645AAF08D78}"/>
            </a:ext>
          </a:extLst>
        </xdr:cNvPr>
        <xdr:cNvSpPr txBox="1"/>
      </xdr:nvSpPr>
      <xdr:spPr>
        <a:xfrm>
          <a:off x="11563427" y="552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xmlns="" id="{6337441A-0527-4EE4-903A-6300445AFEB2}"/>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xmlns="" id="{7711521D-E318-49C9-B6EF-03A757906AE6}"/>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xmlns="" id="{09EF7315-4AF5-4BB2-86EA-071FFCF3CA6A}"/>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xmlns="" id="{F600D718-A717-44EA-B378-3B29979CC911}"/>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xmlns="" id="{F9CD58F3-EC9B-45DC-9D8D-3FE6856B757F}"/>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xmlns="" id="{C28B4AC3-1092-4B56-AC59-42880CF6A03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77C34E5F-1BA7-457E-89E8-FDB4BCD3922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5F061B00-8E6A-4ADD-88CD-31644A38083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C7103F07-50D1-420E-973F-02B2A1C74FB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FA40C8C0-D026-4F89-8FB8-293B0B38C68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974A4309-6DF0-46E8-9257-85A13553F87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2005B79C-1D8C-4053-8906-8E34CD018E4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81789B5A-3FB6-46CD-88EA-3E9B1A807E2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3DC09439-269A-4805-AE57-DA4550CD1EF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6E7F9DF6-FE4E-44FF-89B4-7FF49EA9C5C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ECCE7AEC-92D4-4A0E-B4D9-79803562DE7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19,109
18,878
22.15
10,172,161
9,599,791
556,494
4,597,372
6,358,430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280DF737-DC09-4132-A4FA-CA088147822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CBD4780C-0BFE-4441-AAAC-47492061056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B14B2A5C-382E-467E-B518-4684090A80F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104B1611-93B2-4ECE-AB8F-063B034D6FE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6A974E54-87C0-49E4-B2B8-8F2BEF2217A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38DA6E7-1092-472D-B50C-5EEB689F459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349ADEE9-0C1F-44A1-989D-90BDCCD25E2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6983A40E-D41B-486F-9493-30EF8B0C841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974BF47C-C484-4028-8D06-6C9EB553F68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E3C9EE45-30F2-46E2-9BF4-BB2AED83D5D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60D80BF-E857-472B-9366-CF230718C64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96CEA6CA-B817-41C2-A69A-75D0C80A3F3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88ACADCB-49E4-426E-B38A-F1FFF294A23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87CABB37-C567-465F-98C2-0DCA71E3AC6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A9C83E1E-DB87-47BF-A121-A102809C52A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1F7CAFAB-DC00-4E22-9415-DEA1F73AB84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1982B358-9016-47E4-BB00-E890ABD364E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BA933A72-FCCC-4B18-9DAD-F83F1843F4B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DACCB87B-40AC-4A63-9DEA-4968ED3FB0D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1DC0E699-8F17-4526-9343-880B3049011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5C1690DB-5021-4FD0-8A1B-AE07DA74B6B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530ECA29-73A3-4ED3-AEED-7CA653F1655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13F39F9D-2683-45DA-A742-12B7E4403F5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81D1F8B2-5D2E-4491-937A-BD4A65D1F28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D1FA62C1-7776-47BD-93A9-32ED3EB796B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2D49FAEB-BFC0-426C-A3C3-A042823C10D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46C6FC40-7E20-441D-BFD2-7230A46F3A4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9566E1E3-8542-44B2-B27C-BF5B330E322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24A500AB-ADA1-4BEA-A039-93EC3FD0746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BA5719-06AA-4172-88E5-E1E73CB54C8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B7C3D4EC-3FE1-41F4-AE2F-CC150F43D3F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E5285CB5-1DB6-4D99-9D82-5DBB7BD2AE0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3CFE1EB2-5998-4463-A70A-640D1F61E0D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BED16F11-79C0-418B-86F7-2B27F84D71A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D5AC5224-57BC-4C57-A98F-3365F164168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0B94C5B4-2D72-4A1F-8733-1F2E4F34183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64C97767-F9B6-4110-9640-387E14E1E3E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EFC38701-7A11-442A-A32C-4BD480D03CD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742765A7-54D1-4E85-9A55-296326BA108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A0E93C52-E21E-4850-ACE9-7CC50843AAD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9F80DFFB-660F-4641-9B92-6064CC76B80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9A53C527-B117-4FA0-9F35-65EF8CBAE88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1294A20C-0D4B-466D-B9F7-DD0A8399112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D788603C-8E75-402F-BC32-B5ACF0E7230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59D1EFAD-18B6-4A66-AF79-F50CD334986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xmlns="" id="{7B6EBAD0-F557-4EFA-870B-B2E8B08CC9D4}"/>
            </a:ext>
          </a:extLst>
        </xdr:cNvPr>
        <xdr:cNvCxnSpPr/>
      </xdr:nvCxnSpPr>
      <xdr:spPr>
        <a:xfrm flipV="1">
          <a:off x="4634865" y="573405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xmlns="" id="{3F41619A-739B-4986-9E8B-06C11FB10F69}"/>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xmlns="" id="{FE1C06A7-574F-4848-A91E-217B5FAF0443}"/>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93101D34-27D0-4B36-B02F-4BBDCE6FC764}"/>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xmlns="" id="{BCBC553A-76D3-445C-BE62-08F11C9C6776}"/>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a:extLst>
            <a:ext uri="{FF2B5EF4-FFF2-40B4-BE49-F238E27FC236}">
              <a16:creationId xmlns:a16="http://schemas.microsoft.com/office/drawing/2014/main" xmlns="" id="{1B89DE15-1B48-4CEA-B200-5D3AF029CE4D}"/>
            </a:ext>
          </a:extLst>
        </xdr:cNvPr>
        <xdr:cNvSpPr txBox="1"/>
      </xdr:nvSpPr>
      <xdr:spPr>
        <a:xfrm>
          <a:off x="467360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xmlns="" id="{C18DD83C-83AA-41E7-A376-5E4F55F9C691}"/>
            </a:ext>
          </a:extLst>
        </xdr:cNvPr>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31115</xdr:rowOff>
    </xdr:from>
    <xdr:to>
      <xdr:col>20</xdr:col>
      <xdr:colOff>38100</xdr:colOff>
      <xdr:row>38</xdr:row>
      <xdr:rowOff>132715</xdr:rowOff>
    </xdr:to>
    <xdr:sp macro="" textlink="">
      <xdr:nvSpPr>
        <xdr:cNvPr id="64" name="フローチャート: 判断 63">
          <a:extLst>
            <a:ext uri="{FF2B5EF4-FFF2-40B4-BE49-F238E27FC236}">
              <a16:creationId xmlns:a16="http://schemas.microsoft.com/office/drawing/2014/main" xmlns="" id="{F4CC82A6-D3E2-403C-B134-BF73FF0567DB}"/>
            </a:ext>
          </a:extLst>
        </xdr:cNvPr>
        <xdr:cNvSpPr/>
      </xdr:nvSpPr>
      <xdr:spPr>
        <a:xfrm>
          <a:off x="3746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a:extLst>
            <a:ext uri="{FF2B5EF4-FFF2-40B4-BE49-F238E27FC236}">
              <a16:creationId xmlns:a16="http://schemas.microsoft.com/office/drawing/2014/main" xmlns="" id="{40D39DE2-31BC-4ABA-A135-278621F8ACC5}"/>
            </a:ext>
          </a:extLst>
        </xdr:cNvPr>
        <xdr:cNvSpPr/>
      </xdr:nvSpPr>
      <xdr:spPr>
        <a:xfrm>
          <a:off x="2857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a:extLst>
            <a:ext uri="{FF2B5EF4-FFF2-40B4-BE49-F238E27FC236}">
              <a16:creationId xmlns:a16="http://schemas.microsoft.com/office/drawing/2014/main" xmlns="" id="{F06EE1FA-F3FF-4C84-98B1-31F3DDF4442E}"/>
            </a:ext>
          </a:extLst>
        </xdr:cNvPr>
        <xdr:cNvSpPr/>
      </xdr:nvSpPr>
      <xdr:spPr>
        <a:xfrm>
          <a:off x="1968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107315</xdr:rowOff>
    </xdr:from>
    <xdr:to>
      <xdr:col>6</xdr:col>
      <xdr:colOff>38100</xdr:colOff>
      <xdr:row>38</xdr:row>
      <xdr:rowOff>37465</xdr:rowOff>
    </xdr:to>
    <xdr:sp macro="" textlink="">
      <xdr:nvSpPr>
        <xdr:cNvPr id="67" name="フローチャート: 判断 66">
          <a:extLst>
            <a:ext uri="{FF2B5EF4-FFF2-40B4-BE49-F238E27FC236}">
              <a16:creationId xmlns:a16="http://schemas.microsoft.com/office/drawing/2014/main" xmlns="" id="{57ADFF66-4C24-4C98-95AE-82102FF85C48}"/>
            </a:ext>
          </a:extLst>
        </xdr:cNvPr>
        <xdr:cNvSpPr/>
      </xdr:nvSpPr>
      <xdr:spPr>
        <a:xfrm>
          <a:off x="1079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9475438B-254B-4505-A60F-74395D91835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284B00DB-47E2-4E2A-917A-F673BBE4089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2D17E011-5B32-422E-B2DF-4D16CC8ED62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277067F1-82A7-4A95-8A87-423FC1EC2F1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C6665BDC-551D-4B84-81E0-AB6D5EAF522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73" name="楕円 72">
          <a:extLst>
            <a:ext uri="{FF2B5EF4-FFF2-40B4-BE49-F238E27FC236}">
              <a16:creationId xmlns:a16="http://schemas.microsoft.com/office/drawing/2014/main" xmlns="" id="{81CDD55C-14F6-48E0-9206-DE7362726E94}"/>
            </a:ext>
          </a:extLst>
        </xdr:cNvPr>
        <xdr:cNvSpPr/>
      </xdr:nvSpPr>
      <xdr:spPr>
        <a:xfrm>
          <a:off x="4584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128287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7F3C5A71-201D-422B-9650-B648D8436480}"/>
            </a:ext>
          </a:extLst>
        </xdr:cNvPr>
        <xdr:cNvSpPr txBox="1"/>
      </xdr:nvSpPr>
      <xdr:spPr>
        <a:xfrm>
          <a:off x="4673600"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71120</xdr:rowOff>
    </xdr:from>
    <xdr:to>
      <xdr:col>20</xdr:col>
      <xdr:colOff>38100</xdr:colOff>
      <xdr:row>38</xdr:row>
      <xdr:rowOff>1270</xdr:rowOff>
    </xdr:to>
    <xdr:sp macro="" textlink="">
      <xdr:nvSpPr>
        <xdr:cNvPr id="75" name="楕円 74">
          <a:extLst>
            <a:ext uri="{FF2B5EF4-FFF2-40B4-BE49-F238E27FC236}">
              <a16:creationId xmlns:a16="http://schemas.microsoft.com/office/drawing/2014/main" xmlns="" id="{4A1AA1A4-DA38-4240-83E7-4460F7F38018}"/>
            </a:ext>
          </a:extLst>
        </xdr:cNvPr>
        <xdr:cNvSpPr/>
      </xdr:nvSpPr>
      <xdr:spPr>
        <a:xfrm>
          <a:off x="3746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121920</xdr:rowOff>
    </xdr:from>
    <xdr:to>
      <xdr:col>24</xdr:col>
      <xdr:colOff>63500</xdr:colOff>
      <xdr:row>37</xdr:row>
      <xdr:rowOff>156210</xdr:rowOff>
    </xdr:to>
    <xdr:cxnSp macro="">
      <xdr:nvCxnSpPr>
        <xdr:cNvPr id="76" name="直線コネクタ 75">
          <a:extLst>
            <a:ext uri="{FF2B5EF4-FFF2-40B4-BE49-F238E27FC236}">
              <a16:creationId xmlns:a16="http://schemas.microsoft.com/office/drawing/2014/main" xmlns="" id="{147EA4C5-19B0-4223-8C76-E19D18624AA7}"/>
            </a:ext>
          </a:extLst>
        </xdr:cNvPr>
        <xdr:cNvCxnSpPr/>
      </xdr:nvCxnSpPr>
      <xdr:spPr>
        <a:xfrm>
          <a:off x="3797300" y="64655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59690</xdr:rowOff>
    </xdr:from>
    <xdr:to>
      <xdr:col>15</xdr:col>
      <xdr:colOff>101600</xdr:colOff>
      <xdr:row>37</xdr:row>
      <xdr:rowOff>161290</xdr:rowOff>
    </xdr:to>
    <xdr:sp macro="" textlink="">
      <xdr:nvSpPr>
        <xdr:cNvPr id="77" name="楕円 76">
          <a:extLst>
            <a:ext uri="{FF2B5EF4-FFF2-40B4-BE49-F238E27FC236}">
              <a16:creationId xmlns:a16="http://schemas.microsoft.com/office/drawing/2014/main" xmlns="" id="{E07680E5-4CEF-42F5-B4E0-03E080EC1C70}"/>
            </a:ext>
          </a:extLst>
        </xdr:cNvPr>
        <xdr:cNvSpPr/>
      </xdr:nvSpPr>
      <xdr:spPr>
        <a:xfrm>
          <a:off x="2857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110490</xdr:rowOff>
    </xdr:from>
    <xdr:to>
      <xdr:col>19</xdr:col>
      <xdr:colOff>177800</xdr:colOff>
      <xdr:row>37</xdr:row>
      <xdr:rowOff>121920</xdr:rowOff>
    </xdr:to>
    <xdr:cxnSp macro="">
      <xdr:nvCxnSpPr>
        <xdr:cNvPr id="78" name="直線コネクタ 77">
          <a:extLst>
            <a:ext uri="{FF2B5EF4-FFF2-40B4-BE49-F238E27FC236}">
              <a16:creationId xmlns:a16="http://schemas.microsoft.com/office/drawing/2014/main" xmlns="" id="{408A350B-0DA3-4D37-864F-A4A8E44D64C9}"/>
            </a:ext>
          </a:extLst>
        </xdr:cNvPr>
        <xdr:cNvCxnSpPr/>
      </xdr:nvCxnSpPr>
      <xdr:spPr>
        <a:xfrm>
          <a:off x="2908300" y="64541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33020</xdr:rowOff>
    </xdr:from>
    <xdr:to>
      <xdr:col>10</xdr:col>
      <xdr:colOff>165100</xdr:colOff>
      <xdr:row>37</xdr:row>
      <xdr:rowOff>134620</xdr:rowOff>
    </xdr:to>
    <xdr:sp macro="" textlink="">
      <xdr:nvSpPr>
        <xdr:cNvPr id="79" name="楕円 78">
          <a:extLst>
            <a:ext uri="{FF2B5EF4-FFF2-40B4-BE49-F238E27FC236}">
              <a16:creationId xmlns:a16="http://schemas.microsoft.com/office/drawing/2014/main" xmlns="" id="{13F9FF1D-7BF8-4950-9ED8-B4CF006809AE}"/>
            </a:ext>
          </a:extLst>
        </xdr:cNvPr>
        <xdr:cNvSpPr/>
      </xdr:nvSpPr>
      <xdr:spPr>
        <a:xfrm>
          <a:off x="1968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83820</xdr:rowOff>
    </xdr:from>
    <xdr:to>
      <xdr:col>15</xdr:col>
      <xdr:colOff>50800</xdr:colOff>
      <xdr:row>37</xdr:row>
      <xdr:rowOff>110490</xdr:rowOff>
    </xdr:to>
    <xdr:cxnSp macro="">
      <xdr:nvCxnSpPr>
        <xdr:cNvPr id="80" name="直線コネクタ 79">
          <a:extLst>
            <a:ext uri="{FF2B5EF4-FFF2-40B4-BE49-F238E27FC236}">
              <a16:creationId xmlns:a16="http://schemas.microsoft.com/office/drawing/2014/main" xmlns="" id="{4B37DB76-2353-4E54-9E3A-196429EEAA5F}"/>
            </a:ext>
          </a:extLst>
        </xdr:cNvPr>
        <xdr:cNvCxnSpPr/>
      </xdr:nvCxnSpPr>
      <xdr:spPr>
        <a:xfrm>
          <a:off x="2019300" y="64274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168275</xdr:rowOff>
    </xdr:from>
    <xdr:to>
      <xdr:col>6</xdr:col>
      <xdr:colOff>38100</xdr:colOff>
      <xdr:row>37</xdr:row>
      <xdr:rowOff>98425</xdr:rowOff>
    </xdr:to>
    <xdr:sp macro="" textlink="">
      <xdr:nvSpPr>
        <xdr:cNvPr id="81" name="楕円 80">
          <a:extLst>
            <a:ext uri="{FF2B5EF4-FFF2-40B4-BE49-F238E27FC236}">
              <a16:creationId xmlns:a16="http://schemas.microsoft.com/office/drawing/2014/main" xmlns="" id="{7A97ACAB-935E-472B-9A75-877A501B6CC5}"/>
            </a:ext>
          </a:extLst>
        </xdr:cNvPr>
        <xdr:cNvSpPr/>
      </xdr:nvSpPr>
      <xdr:spPr>
        <a:xfrm>
          <a:off x="1079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47625</xdr:rowOff>
    </xdr:from>
    <xdr:to>
      <xdr:col>10</xdr:col>
      <xdr:colOff>114300</xdr:colOff>
      <xdr:row>37</xdr:row>
      <xdr:rowOff>83820</xdr:rowOff>
    </xdr:to>
    <xdr:cxnSp macro="">
      <xdr:nvCxnSpPr>
        <xdr:cNvPr id="82" name="直線コネクタ 81">
          <a:extLst>
            <a:ext uri="{FF2B5EF4-FFF2-40B4-BE49-F238E27FC236}">
              <a16:creationId xmlns:a16="http://schemas.microsoft.com/office/drawing/2014/main" xmlns="" id="{9019EA06-D81B-44CB-AF33-B3DE5426985A}"/>
            </a:ext>
          </a:extLst>
        </xdr:cNvPr>
        <xdr:cNvCxnSpPr/>
      </xdr:nvCxnSpPr>
      <xdr:spPr>
        <a:xfrm>
          <a:off x="1130300" y="63912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123842</xdr:rowOff>
    </xdr:from>
    <xdr:ext cx="405111" cy="259045"/>
    <xdr:sp macro="" textlink="">
      <xdr:nvSpPr>
        <xdr:cNvPr id="83" name="n_1aveValue【道路】&#10;有形固定資産減価償却率">
          <a:extLst>
            <a:ext uri="{FF2B5EF4-FFF2-40B4-BE49-F238E27FC236}">
              <a16:creationId xmlns:a16="http://schemas.microsoft.com/office/drawing/2014/main" xmlns="" id="{F49ADA5F-B6B8-419F-89CA-99564E9343A6}"/>
            </a:ext>
          </a:extLst>
        </xdr:cNvPr>
        <xdr:cNvSpPr txBox="1"/>
      </xdr:nvSpPr>
      <xdr:spPr>
        <a:xfrm>
          <a:off x="35820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64787</xdr:rowOff>
    </xdr:from>
    <xdr:ext cx="405111" cy="259045"/>
    <xdr:sp macro="" textlink="">
      <xdr:nvSpPr>
        <xdr:cNvPr id="84" name="n_2aveValue【道路】&#10;有形固定資産減価償却率">
          <a:extLst>
            <a:ext uri="{FF2B5EF4-FFF2-40B4-BE49-F238E27FC236}">
              <a16:creationId xmlns:a16="http://schemas.microsoft.com/office/drawing/2014/main" xmlns="" id="{18368682-704B-4ABA-B44D-1EDE2BD533A1}"/>
            </a:ext>
          </a:extLst>
        </xdr:cNvPr>
        <xdr:cNvSpPr txBox="1"/>
      </xdr:nvSpPr>
      <xdr:spPr>
        <a:xfrm>
          <a:off x="2705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45737</xdr:rowOff>
    </xdr:from>
    <xdr:ext cx="405111" cy="259045"/>
    <xdr:sp macro="" textlink="">
      <xdr:nvSpPr>
        <xdr:cNvPr id="85" name="n_3aveValue【道路】&#10;有形固定資産減価償却率">
          <a:extLst>
            <a:ext uri="{FF2B5EF4-FFF2-40B4-BE49-F238E27FC236}">
              <a16:creationId xmlns:a16="http://schemas.microsoft.com/office/drawing/2014/main" xmlns="" id="{57759D46-EF86-4D14-B5AD-73D44B6E5229}"/>
            </a:ext>
          </a:extLst>
        </xdr:cNvPr>
        <xdr:cNvSpPr txBox="1"/>
      </xdr:nvSpPr>
      <xdr:spPr>
        <a:xfrm>
          <a:off x="1816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28592</xdr:rowOff>
    </xdr:from>
    <xdr:ext cx="405111" cy="259045"/>
    <xdr:sp macro="" textlink="">
      <xdr:nvSpPr>
        <xdr:cNvPr id="86" name="n_4aveValue【道路】&#10;有形固定資産減価償却率">
          <a:extLst>
            <a:ext uri="{FF2B5EF4-FFF2-40B4-BE49-F238E27FC236}">
              <a16:creationId xmlns:a16="http://schemas.microsoft.com/office/drawing/2014/main" xmlns="" id="{D014544C-A636-42D0-8F1D-CE8F7B450B8C}"/>
            </a:ext>
          </a:extLst>
        </xdr:cNvPr>
        <xdr:cNvSpPr txBox="1"/>
      </xdr:nvSpPr>
      <xdr:spPr>
        <a:xfrm>
          <a:off x="927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17797</xdr:rowOff>
    </xdr:from>
    <xdr:ext cx="405111" cy="259045"/>
    <xdr:sp macro="" textlink="">
      <xdr:nvSpPr>
        <xdr:cNvPr id="87" name="n_1mainValue【道路】&#10;有形固定資産減価償却率">
          <a:extLst>
            <a:ext uri="{FF2B5EF4-FFF2-40B4-BE49-F238E27FC236}">
              <a16:creationId xmlns:a16="http://schemas.microsoft.com/office/drawing/2014/main" xmlns="" id="{833EB277-17B7-4EAF-BFAF-42F88CE7C183}"/>
            </a:ext>
          </a:extLst>
        </xdr:cNvPr>
        <xdr:cNvSpPr txBox="1"/>
      </xdr:nvSpPr>
      <xdr:spPr>
        <a:xfrm>
          <a:off x="3582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6367</xdr:rowOff>
    </xdr:from>
    <xdr:ext cx="405111" cy="259045"/>
    <xdr:sp macro="" textlink="">
      <xdr:nvSpPr>
        <xdr:cNvPr id="88" name="n_2mainValue【道路】&#10;有形固定資産減価償却率">
          <a:extLst>
            <a:ext uri="{FF2B5EF4-FFF2-40B4-BE49-F238E27FC236}">
              <a16:creationId xmlns:a16="http://schemas.microsoft.com/office/drawing/2014/main" xmlns="" id="{701FEA36-3E83-4E06-BB07-6A5C0F93ED05}"/>
            </a:ext>
          </a:extLst>
        </xdr:cNvPr>
        <xdr:cNvSpPr txBox="1"/>
      </xdr:nvSpPr>
      <xdr:spPr>
        <a:xfrm>
          <a:off x="2705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151147</xdr:rowOff>
    </xdr:from>
    <xdr:ext cx="405111" cy="259045"/>
    <xdr:sp macro="" textlink="">
      <xdr:nvSpPr>
        <xdr:cNvPr id="89" name="n_3mainValue【道路】&#10;有形固定資産減価償却率">
          <a:extLst>
            <a:ext uri="{FF2B5EF4-FFF2-40B4-BE49-F238E27FC236}">
              <a16:creationId xmlns:a16="http://schemas.microsoft.com/office/drawing/2014/main" xmlns="" id="{74F281A6-EACA-4337-8D82-17FF78E77490}"/>
            </a:ext>
          </a:extLst>
        </xdr:cNvPr>
        <xdr:cNvSpPr txBox="1"/>
      </xdr:nvSpPr>
      <xdr:spPr>
        <a:xfrm>
          <a:off x="1816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114952</xdr:rowOff>
    </xdr:from>
    <xdr:ext cx="405111" cy="259045"/>
    <xdr:sp macro="" textlink="">
      <xdr:nvSpPr>
        <xdr:cNvPr id="90" name="n_4mainValue【道路】&#10;有形固定資産減価償却率">
          <a:extLst>
            <a:ext uri="{FF2B5EF4-FFF2-40B4-BE49-F238E27FC236}">
              <a16:creationId xmlns:a16="http://schemas.microsoft.com/office/drawing/2014/main" xmlns="" id="{BF300257-EB85-47D2-B86B-BDD5C8724334}"/>
            </a:ext>
          </a:extLst>
        </xdr:cNvPr>
        <xdr:cNvSpPr txBox="1"/>
      </xdr:nvSpPr>
      <xdr:spPr>
        <a:xfrm>
          <a:off x="927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87A090B9-95D3-4EB3-95D1-A26B43F05B2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B5C7DD20-9911-45C6-9A79-56487BC1AEC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553FBDF1-69BF-439E-BE93-3805D47DABF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53C8BB65-0F0D-4AF3-A831-CBAE7D701A0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E5AE9200-E7C3-473B-B61A-D09DA2C302B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47280C36-FE6F-4A99-86DF-94A2FE34FDA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B2C3084B-83BD-4C4C-B900-041490B7F5E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909CE1E6-DEFF-4CB5-A4F5-045BBDC957C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B6E8D8ED-39EE-4832-BE8C-4CEDDFC765D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80179BD3-5307-43E4-BE16-CFE46434E49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xmlns="" id="{D14D15D0-675E-4C7B-A640-8DBE7A589C7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xmlns="" id="{921066B9-B4F4-4379-970D-793F3AA520E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xmlns="" id="{8A6DF4FC-A075-4771-A043-4D858C0FC0D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xmlns="" id="{1D12E4C2-B2E9-4CD0-A7D1-372B4256563E}"/>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xmlns="" id="{2CAC14AE-AD48-46E7-B724-E7B560D0628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xmlns="" id="{325FD541-E52B-4B66-A609-85772A4E40B2}"/>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xmlns="" id="{245CD133-F5C8-4E98-99CC-A7A247CA8FF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xmlns="" id="{C2FC8A64-7DB1-47E6-A4D0-07116260C13E}"/>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1B1CE120-F3F0-462B-AA3C-CE6F4CBC2A4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xmlns="" id="{AA6795F0-BA9E-4A6D-9A93-05136D03AB23}"/>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DB49D344-2B31-4F6E-8026-F8CBBCDFD2E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27942</xdr:rowOff>
    </xdr:from>
    <xdr:to>
      <xdr:col>54</xdr:col>
      <xdr:colOff>189865</xdr:colOff>
      <xdr:row>41</xdr:row>
      <xdr:rowOff>130703</xdr:rowOff>
    </xdr:to>
    <xdr:cxnSp macro="">
      <xdr:nvCxnSpPr>
        <xdr:cNvPr id="112" name="直線コネクタ 111">
          <a:extLst>
            <a:ext uri="{FF2B5EF4-FFF2-40B4-BE49-F238E27FC236}">
              <a16:creationId xmlns:a16="http://schemas.microsoft.com/office/drawing/2014/main" xmlns="" id="{05CD266F-0721-4D6D-849D-84F5536CFD12}"/>
            </a:ext>
          </a:extLst>
        </xdr:cNvPr>
        <xdr:cNvCxnSpPr/>
      </xdr:nvCxnSpPr>
      <xdr:spPr>
        <a:xfrm flipV="1">
          <a:off x="10476865" y="5685792"/>
          <a:ext cx="0" cy="147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145051</xdr:rowOff>
    </xdr:from>
    <xdr:ext cx="469744" cy="259045"/>
    <xdr:sp macro="" textlink="">
      <xdr:nvSpPr>
        <xdr:cNvPr id="113" name="【道路】&#10;一人当たり延長最小値テキスト">
          <a:extLst>
            <a:ext uri="{FF2B5EF4-FFF2-40B4-BE49-F238E27FC236}">
              <a16:creationId xmlns:a16="http://schemas.microsoft.com/office/drawing/2014/main" xmlns="" id="{C944471D-0BCD-41BD-86DC-01B1BD3E4286}"/>
            </a:ext>
          </a:extLst>
        </xdr:cNvPr>
        <xdr:cNvSpPr txBox="1"/>
      </xdr:nvSpPr>
      <xdr:spPr>
        <a:xfrm>
          <a:off x="10515600" y="717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130703</xdr:rowOff>
    </xdr:from>
    <xdr:to>
      <xdr:col>55</xdr:col>
      <xdr:colOff>88900</xdr:colOff>
      <xdr:row>41</xdr:row>
      <xdr:rowOff>130703</xdr:rowOff>
    </xdr:to>
    <xdr:cxnSp macro="">
      <xdr:nvCxnSpPr>
        <xdr:cNvPr id="114" name="直線コネクタ 113">
          <a:extLst>
            <a:ext uri="{FF2B5EF4-FFF2-40B4-BE49-F238E27FC236}">
              <a16:creationId xmlns:a16="http://schemas.microsoft.com/office/drawing/2014/main" xmlns="" id="{EB9C62F0-2F1C-4FED-9BB4-380270A5FA49}"/>
            </a:ext>
          </a:extLst>
        </xdr:cNvPr>
        <xdr:cNvCxnSpPr/>
      </xdr:nvCxnSpPr>
      <xdr:spPr>
        <a:xfrm>
          <a:off x="10388600" y="71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146069</xdr:rowOff>
    </xdr:from>
    <xdr:ext cx="690189" cy="259045"/>
    <xdr:sp macro="" textlink="">
      <xdr:nvSpPr>
        <xdr:cNvPr id="115" name="【道路】&#10;一人当たり延長最大値テキスト">
          <a:extLst>
            <a:ext uri="{FF2B5EF4-FFF2-40B4-BE49-F238E27FC236}">
              <a16:creationId xmlns:a16="http://schemas.microsoft.com/office/drawing/2014/main" xmlns="" id="{1BA6F6BF-3E4A-4851-819F-C89685F26F0F}"/>
            </a:ext>
          </a:extLst>
        </xdr:cNvPr>
        <xdr:cNvSpPr txBox="1"/>
      </xdr:nvSpPr>
      <xdr:spPr>
        <a:xfrm>
          <a:off x="10515600" y="5461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27942</xdr:rowOff>
    </xdr:from>
    <xdr:to>
      <xdr:col>55</xdr:col>
      <xdr:colOff>88900</xdr:colOff>
      <xdr:row>33</xdr:row>
      <xdr:rowOff>27942</xdr:rowOff>
    </xdr:to>
    <xdr:cxnSp macro="">
      <xdr:nvCxnSpPr>
        <xdr:cNvPr id="116" name="直線コネクタ 115">
          <a:extLst>
            <a:ext uri="{FF2B5EF4-FFF2-40B4-BE49-F238E27FC236}">
              <a16:creationId xmlns:a16="http://schemas.microsoft.com/office/drawing/2014/main" xmlns="" id="{2EC61C7E-740F-4A09-82A1-508571BC0B78}"/>
            </a:ext>
          </a:extLst>
        </xdr:cNvPr>
        <xdr:cNvCxnSpPr/>
      </xdr:nvCxnSpPr>
      <xdr:spPr>
        <a:xfrm>
          <a:off x="10388600" y="56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62500</xdr:rowOff>
    </xdr:from>
    <xdr:ext cx="534377" cy="259045"/>
    <xdr:sp macro="" textlink="">
      <xdr:nvSpPr>
        <xdr:cNvPr id="117" name="【道路】&#10;一人当たり延長平均値テキスト">
          <a:extLst>
            <a:ext uri="{FF2B5EF4-FFF2-40B4-BE49-F238E27FC236}">
              <a16:creationId xmlns:a16="http://schemas.microsoft.com/office/drawing/2014/main" xmlns="" id="{46A110E5-F039-43A8-8FA8-B3D5F86C52C8}"/>
            </a:ext>
          </a:extLst>
        </xdr:cNvPr>
        <xdr:cNvSpPr txBox="1"/>
      </xdr:nvSpPr>
      <xdr:spPr>
        <a:xfrm>
          <a:off x="10515600" y="692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39623</xdr:rowOff>
    </xdr:from>
    <xdr:to>
      <xdr:col>55</xdr:col>
      <xdr:colOff>50800</xdr:colOff>
      <xdr:row>41</xdr:row>
      <xdr:rowOff>141223</xdr:rowOff>
    </xdr:to>
    <xdr:sp macro="" textlink="">
      <xdr:nvSpPr>
        <xdr:cNvPr id="118" name="フローチャート: 判断 117">
          <a:extLst>
            <a:ext uri="{FF2B5EF4-FFF2-40B4-BE49-F238E27FC236}">
              <a16:creationId xmlns:a16="http://schemas.microsoft.com/office/drawing/2014/main" xmlns="" id="{D4849329-4D09-4F12-B2D0-6D87FFD50C4F}"/>
            </a:ext>
          </a:extLst>
        </xdr:cNvPr>
        <xdr:cNvSpPr/>
      </xdr:nvSpPr>
      <xdr:spPr>
        <a:xfrm>
          <a:off x="10426700" y="706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40228</xdr:rowOff>
    </xdr:from>
    <xdr:to>
      <xdr:col>50</xdr:col>
      <xdr:colOff>165100</xdr:colOff>
      <xdr:row>41</xdr:row>
      <xdr:rowOff>141828</xdr:rowOff>
    </xdr:to>
    <xdr:sp macro="" textlink="">
      <xdr:nvSpPr>
        <xdr:cNvPr id="119" name="フローチャート: 判断 118">
          <a:extLst>
            <a:ext uri="{FF2B5EF4-FFF2-40B4-BE49-F238E27FC236}">
              <a16:creationId xmlns:a16="http://schemas.microsoft.com/office/drawing/2014/main" xmlns="" id="{C3EC8F32-49F9-470B-8E47-F729019261D4}"/>
            </a:ext>
          </a:extLst>
        </xdr:cNvPr>
        <xdr:cNvSpPr/>
      </xdr:nvSpPr>
      <xdr:spPr>
        <a:xfrm>
          <a:off x="9588500" y="706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37357</xdr:rowOff>
    </xdr:from>
    <xdr:to>
      <xdr:col>46</xdr:col>
      <xdr:colOff>38100</xdr:colOff>
      <xdr:row>41</xdr:row>
      <xdr:rowOff>138957</xdr:rowOff>
    </xdr:to>
    <xdr:sp macro="" textlink="">
      <xdr:nvSpPr>
        <xdr:cNvPr id="120" name="フローチャート: 判断 119">
          <a:extLst>
            <a:ext uri="{FF2B5EF4-FFF2-40B4-BE49-F238E27FC236}">
              <a16:creationId xmlns:a16="http://schemas.microsoft.com/office/drawing/2014/main" xmlns="" id="{1920FC72-DB85-49FB-9871-4C297A2AC1B5}"/>
            </a:ext>
          </a:extLst>
        </xdr:cNvPr>
        <xdr:cNvSpPr/>
      </xdr:nvSpPr>
      <xdr:spPr>
        <a:xfrm>
          <a:off x="8699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41305</xdr:rowOff>
    </xdr:from>
    <xdr:to>
      <xdr:col>41</xdr:col>
      <xdr:colOff>101600</xdr:colOff>
      <xdr:row>41</xdr:row>
      <xdr:rowOff>142905</xdr:rowOff>
    </xdr:to>
    <xdr:sp macro="" textlink="">
      <xdr:nvSpPr>
        <xdr:cNvPr id="121" name="フローチャート: 判断 120">
          <a:extLst>
            <a:ext uri="{FF2B5EF4-FFF2-40B4-BE49-F238E27FC236}">
              <a16:creationId xmlns:a16="http://schemas.microsoft.com/office/drawing/2014/main" xmlns="" id="{814D2F35-A398-4E8D-8ACB-05F2AD699459}"/>
            </a:ext>
          </a:extLst>
        </xdr:cNvPr>
        <xdr:cNvSpPr/>
      </xdr:nvSpPr>
      <xdr:spPr>
        <a:xfrm>
          <a:off x="7810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39852</xdr:rowOff>
    </xdr:from>
    <xdr:to>
      <xdr:col>36</xdr:col>
      <xdr:colOff>165100</xdr:colOff>
      <xdr:row>41</xdr:row>
      <xdr:rowOff>141452</xdr:rowOff>
    </xdr:to>
    <xdr:sp macro="" textlink="">
      <xdr:nvSpPr>
        <xdr:cNvPr id="122" name="フローチャート: 判断 121">
          <a:extLst>
            <a:ext uri="{FF2B5EF4-FFF2-40B4-BE49-F238E27FC236}">
              <a16:creationId xmlns:a16="http://schemas.microsoft.com/office/drawing/2014/main" xmlns="" id="{5EC1FC4B-B1E1-43DD-AAEE-4CC4AC08C60F}"/>
            </a:ext>
          </a:extLst>
        </xdr:cNvPr>
        <xdr:cNvSpPr/>
      </xdr:nvSpPr>
      <xdr:spPr>
        <a:xfrm>
          <a:off x="6921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49AABFBF-6E58-46F9-80B4-5B4AEF1F12E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148093DE-2E57-4154-88CA-BAC54CF7E94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099A365-42AF-405A-96E1-69C30330857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237BD17-6E1F-47E3-B119-5212619CCA1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C0103FBD-1C41-4DDD-8DB5-F916BA6232C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73598</xdr:rowOff>
    </xdr:from>
    <xdr:to>
      <xdr:col>55</xdr:col>
      <xdr:colOff>50800</xdr:colOff>
      <xdr:row>42</xdr:row>
      <xdr:rowOff>3748</xdr:rowOff>
    </xdr:to>
    <xdr:sp macro="" textlink="">
      <xdr:nvSpPr>
        <xdr:cNvPr id="128" name="楕円 127">
          <a:extLst>
            <a:ext uri="{FF2B5EF4-FFF2-40B4-BE49-F238E27FC236}">
              <a16:creationId xmlns:a16="http://schemas.microsoft.com/office/drawing/2014/main" xmlns="" id="{39411F6C-5146-4FF6-B643-0FD679E7059D}"/>
            </a:ext>
          </a:extLst>
        </xdr:cNvPr>
        <xdr:cNvSpPr/>
      </xdr:nvSpPr>
      <xdr:spPr>
        <a:xfrm>
          <a:off x="10426700" y="710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18050</xdr:rowOff>
    </xdr:from>
    <xdr:ext cx="469744" cy="259045"/>
    <xdr:sp macro="" textlink="">
      <xdr:nvSpPr>
        <xdr:cNvPr id="129" name="【道路】&#10;一人当たり延長該当値テキスト">
          <a:extLst>
            <a:ext uri="{FF2B5EF4-FFF2-40B4-BE49-F238E27FC236}">
              <a16:creationId xmlns:a16="http://schemas.microsoft.com/office/drawing/2014/main" xmlns="" id="{7BEFA2AD-CB28-4389-A97D-7E350F8E3A55}"/>
            </a:ext>
          </a:extLst>
        </xdr:cNvPr>
        <xdr:cNvSpPr txBox="1"/>
      </xdr:nvSpPr>
      <xdr:spPr>
        <a:xfrm>
          <a:off x="10515600" y="704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73619</xdr:rowOff>
    </xdr:from>
    <xdr:to>
      <xdr:col>50</xdr:col>
      <xdr:colOff>165100</xdr:colOff>
      <xdr:row>42</xdr:row>
      <xdr:rowOff>3769</xdr:rowOff>
    </xdr:to>
    <xdr:sp macro="" textlink="">
      <xdr:nvSpPr>
        <xdr:cNvPr id="130" name="楕円 129">
          <a:extLst>
            <a:ext uri="{FF2B5EF4-FFF2-40B4-BE49-F238E27FC236}">
              <a16:creationId xmlns:a16="http://schemas.microsoft.com/office/drawing/2014/main" xmlns="" id="{E5CBB9F2-5B4A-46C5-932D-6ACD9C545722}"/>
            </a:ext>
          </a:extLst>
        </xdr:cNvPr>
        <xdr:cNvSpPr/>
      </xdr:nvSpPr>
      <xdr:spPr>
        <a:xfrm>
          <a:off x="9588500" y="710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124398</xdr:rowOff>
    </xdr:from>
    <xdr:to>
      <xdr:col>55</xdr:col>
      <xdr:colOff>0</xdr:colOff>
      <xdr:row>41</xdr:row>
      <xdr:rowOff>124419</xdr:rowOff>
    </xdr:to>
    <xdr:cxnSp macro="">
      <xdr:nvCxnSpPr>
        <xdr:cNvPr id="131" name="直線コネクタ 130">
          <a:extLst>
            <a:ext uri="{FF2B5EF4-FFF2-40B4-BE49-F238E27FC236}">
              <a16:creationId xmlns:a16="http://schemas.microsoft.com/office/drawing/2014/main" xmlns="" id="{A18EE3D2-A60B-4BDC-BD43-CDAF3393BB88}"/>
            </a:ext>
          </a:extLst>
        </xdr:cNvPr>
        <xdr:cNvCxnSpPr/>
      </xdr:nvCxnSpPr>
      <xdr:spPr>
        <a:xfrm flipV="1">
          <a:off x="9639300" y="7153848"/>
          <a:ext cx="8382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73619</xdr:rowOff>
    </xdr:from>
    <xdr:to>
      <xdr:col>46</xdr:col>
      <xdr:colOff>38100</xdr:colOff>
      <xdr:row>42</xdr:row>
      <xdr:rowOff>3769</xdr:rowOff>
    </xdr:to>
    <xdr:sp macro="" textlink="">
      <xdr:nvSpPr>
        <xdr:cNvPr id="132" name="楕円 131">
          <a:extLst>
            <a:ext uri="{FF2B5EF4-FFF2-40B4-BE49-F238E27FC236}">
              <a16:creationId xmlns:a16="http://schemas.microsoft.com/office/drawing/2014/main" xmlns="" id="{2AABD1BD-878B-4493-8C04-2227598E2AF3}"/>
            </a:ext>
          </a:extLst>
        </xdr:cNvPr>
        <xdr:cNvSpPr/>
      </xdr:nvSpPr>
      <xdr:spPr>
        <a:xfrm>
          <a:off x="8699500" y="710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124419</xdr:rowOff>
    </xdr:from>
    <xdr:to>
      <xdr:col>50</xdr:col>
      <xdr:colOff>114300</xdr:colOff>
      <xdr:row>41</xdr:row>
      <xdr:rowOff>124419</xdr:rowOff>
    </xdr:to>
    <xdr:cxnSp macro="">
      <xdr:nvCxnSpPr>
        <xdr:cNvPr id="133" name="直線コネクタ 132">
          <a:extLst>
            <a:ext uri="{FF2B5EF4-FFF2-40B4-BE49-F238E27FC236}">
              <a16:creationId xmlns:a16="http://schemas.microsoft.com/office/drawing/2014/main" xmlns="" id="{D0A58044-1C8F-410D-A9FD-54C6A353BACD}"/>
            </a:ext>
          </a:extLst>
        </xdr:cNvPr>
        <xdr:cNvCxnSpPr/>
      </xdr:nvCxnSpPr>
      <xdr:spPr>
        <a:xfrm>
          <a:off x="8750300" y="71538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73668</xdr:rowOff>
    </xdr:from>
    <xdr:to>
      <xdr:col>41</xdr:col>
      <xdr:colOff>101600</xdr:colOff>
      <xdr:row>42</xdr:row>
      <xdr:rowOff>3818</xdr:rowOff>
    </xdr:to>
    <xdr:sp macro="" textlink="">
      <xdr:nvSpPr>
        <xdr:cNvPr id="134" name="楕円 133">
          <a:extLst>
            <a:ext uri="{FF2B5EF4-FFF2-40B4-BE49-F238E27FC236}">
              <a16:creationId xmlns:a16="http://schemas.microsoft.com/office/drawing/2014/main" xmlns="" id="{F7503E28-CA5F-4602-AA1F-035C154BC93E}"/>
            </a:ext>
          </a:extLst>
        </xdr:cNvPr>
        <xdr:cNvSpPr/>
      </xdr:nvSpPr>
      <xdr:spPr>
        <a:xfrm>
          <a:off x="7810500" y="710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124419</xdr:rowOff>
    </xdr:from>
    <xdr:to>
      <xdr:col>45</xdr:col>
      <xdr:colOff>177800</xdr:colOff>
      <xdr:row>41</xdr:row>
      <xdr:rowOff>124468</xdr:rowOff>
    </xdr:to>
    <xdr:cxnSp macro="">
      <xdr:nvCxnSpPr>
        <xdr:cNvPr id="135" name="直線コネクタ 134">
          <a:extLst>
            <a:ext uri="{FF2B5EF4-FFF2-40B4-BE49-F238E27FC236}">
              <a16:creationId xmlns:a16="http://schemas.microsoft.com/office/drawing/2014/main" xmlns="" id="{86DA4CB5-BC02-4215-98CA-D477E096CD80}"/>
            </a:ext>
          </a:extLst>
        </xdr:cNvPr>
        <xdr:cNvCxnSpPr/>
      </xdr:nvCxnSpPr>
      <xdr:spPr>
        <a:xfrm flipV="1">
          <a:off x="7861300" y="7153869"/>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73689</xdr:rowOff>
    </xdr:from>
    <xdr:to>
      <xdr:col>36</xdr:col>
      <xdr:colOff>165100</xdr:colOff>
      <xdr:row>42</xdr:row>
      <xdr:rowOff>3839</xdr:rowOff>
    </xdr:to>
    <xdr:sp macro="" textlink="">
      <xdr:nvSpPr>
        <xdr:cNvPr id="136" name="楕円 135">
          <a:extLst>
            <a:ext uri="{FF2B5EF4-FFF2-40B4-BE49-F238E27FC236}">
              <a16:creationId xmlns:a16="http://schemas.microsoft.com/office/drawing/2014/main" xmlns="" id="{41DF67F6-7540-4540-A13D-1A2D9825D252}"/>
            </a:ext>
          </a:extLst>
        </xdr:cNvPr>
        <xdr:cNvSpPr/>
      </xdr:nvSpPr>
      <xdr:spPr>
        <a:xfrm>
          <a:off x="6921500" y="710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124468</xdr:rowOff>
    </xdr:from>
    <xdr:to>
      <xdr:col>41</xdr:col>
      <xdr:colOff>50800</xdr:colOff>
      <xdr:row>41</xdr:row>
      <xdr:rowOff>124489</xdr:rowOff>
    </xdr:to>
    <xdr:cxnSp macro="">
      <xdr:nvCxnSpPr>
        <xdr:cNvPr id="137" name="直線コネクタ 136">
          <a:extLst>
            <a:ext uri="{FF2B5EF4-FFF2-40B4-BE49-F238E27FC236}">
              <a16:creationId xmlns:a16="http://schemas.microsoft.com/office/drawing/2014/main" xmlns="" id="{F9A0061B-C362-466C-98D0-886B525F6ACE}"/>
            </a:ext>
          </a:extLst>
        </xdr:cNvPr>
        <xdr:cNvCxnSpPr/>
      </xdr:nvCxnSpPr>
      <xdr:spPr>
        <a:xfrm flipV="1">
          <a:off x="6972300" y="7153918"/>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158355</xdr:rowOff>
    </xdr:from>
    <xdr:ext cx="534377" cy="259045"/>
    <xdr:sp macro="" textlink="">
      <xdr:nvSpPr>
        <xdr:cNvPr id="138" name="n_1aveValue【道路】&#10;一人当たり延長">
          <a:extLst>
            <a:ext uri="{FF2B5EF4-FFF2-40B4-BE49-F238E27FC236}">
              <a16:creationId xmlns:a16="http://schemas.microsoft.com/office/drawing/2014/main" xmlns="" id="{CD0C2304-6469-4142-8D5B-19C3A88723C0}"/>
            </a:ext>
          </a:extLst>
        </xdr:cNvPr>
        <xdr:cNvSpPr txBox="1"/>
      </xdr:nvSpPr>
      <xdr:spPr>
        <a:xfrm>
          <a:off x="9359411" y="68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155484</xdr:rowOff>
    </xdr:from>
    <xdr:ext cx="534377" cy="259045"/>
    <xdr:sp macro="" textlink="">
      <xdr:nvSpPr>
        <xdr:cNvPr id="139" name="n_2aveValue【道路】&#10;一人当たり延長">
          <a:extLst>
            <a:ext uri="{FF2B5EF4-FFF2-40B4-BE49-F238E27FC236}">
              <a16:creationId xmlns:a16="http://schemas.microsoft.com/office/drawing/2014/main" xmlns="" id="{40E407B2-C165-42DA-96B0-A46C92E7B735}"/>
            </a:ext>
          </a:extLst>
        </xdr:cNvPr>
        <xdr:cNvSpPr txBox="1"/>
      </xdr:nvSpPr>
      <xdr:spPr>
        <a:xfrm>
          <a:off x="84831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159432</xdr:rowOff>
    </xdr:from>
    <xdr:ext cx="534377" cy="259045"/>
    <xdr:sp macro="" textlink="">
      <xdr:nvSpPr>
        <xdr:cNvPr id="140" name="n_3aveValue【道路】&#10;一人当たり延長">
          <a:extLst>
            <a:ext uri="{FF2B5EF4-FFF2-40B4-BE49-F238E27FC236}">
              <a16:creationId xmlns:a16="http://schemas.microsoft.com/office/drawing/2014/main" xmlns="" id="{C001BB09-5BAE-455D-9CBE-8F12617085DF}"/>
            </a:ext>
          </a:extLst>
        </xdr:cNvPr>
        <xdr:cNvSpPr txBox="1"/>
      </xdr:nvSpPr>
      <xdr:spPr>
        <a:xfrm>
          <a:off x="7594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157979</xdr:rowOff>
    </xdr:from>
    <xdr:ext cx="534377" cy="259045"/>
    <xdr:sp macro="" textlink="">
      <xdr:nvSpPr>
        <xdr:cNvPr id="141" name="n_4aveValue【道路】&#10;一人当たり延長">
          <a:extLst>
            <a:ext uri="{FF2B5EF4-FFF2-40B4-BE49-F238E27FC236}">
              <a16:creationId xmlns:a16="http://schemas.microsoft.com/office/drawing/2014/main" xmlns="" id="{2172BCCD-209E-4082-B3B3-B1E208B0AA4B}"/>
            </a:ext>
          </a:extLst>
        </xdr:cNvPr>
        <xdr:cNvSpPr txBox="1"/>
      </xdr:nvSpPr>
      <xdr:spPr>
        <a:xfrm>
          <a:off x="6705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166346</xdr:rowOff>
    </xdr:from>
    <xdr:ext cx="469744" cy="259045"/>
    <xdr:sp macro="" textlink="">
      <xdr:nvSpPr>
        <xdr:cNvPr id="142" name="n_1mainValue【道路】&#10;一人当たり延長">
          <a:extLst>
            <a:ext uri="{FF2B5EF4-FFF2-40B4-BE49-F238E27FC236}">
              <a16:creationId xmlns:a16="http://schemas.microsoft.com/office/drawing/2014/main" xmlns="" id="{1F9F0132-476A-4A21-961F-BDBF2D63FE50}"/>
            </a:ext>
          </a:extLst>
        </xdr:cNvPr>
        <xdr:cNvSpPr txBox="1"/>
      </xdr:nvSpPr>
      <xdr:spPr>
        <a:xfrm>
          <a:off x="9391727" y="719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166346</xdr:rowOff>
    </xdr:from>
    <xdr:ext cx="469744" cy="259045"/>
    <xdr:sp macro="" textlink="">
      <xdr:nvSpPr>
        <xdr:cNvPr id="143" name="n_2mainValue【道路】&#10;一人当たり延長">
          <a:extLst>
            <a:ext uri="{FF2B5EF4-FFF2-40B4-BE49-F238E27FC236}">
              <a16:creationId xmlns:a16="http://schemas.microsoft.com/office/drawing/2014/main" xmlns="" id="{498D6E3E-9107-4BA2-B835-8525944F4A1C}"/>
            </a:ext>
          </a:extLst>
        </xdr:cNvPr>
        <xdr:cNvSpPr txBox="1"/>
      </xdr:nvSpPr>
      <xdr:spPr>
        <a:xfrm>
          <a:off x="8515427" y="719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166395</xdr:rowOff>
    </xdr:from>
    <xdr:ext cx="469744" cy="259045"/>
    <xdr:sp macro="" textlink="">
      <xdr:nvSpPr>
        <xdr:cNvPr id="144" name="n_3mainValue【道路】&#10;一人当たり延長">
          <a:extLst>
            <a:ext uri="{FF2B5EF4-FFF2-40B4-BE49-F238E27FC236}">
              <a16:creationId xmlns:a16="http://schemas.microsoft.com/office/drawing/2014/main" xmlns="" id="{71CCC1FF-520F-4C62-92A1-8B2E08A3079D}"/>
            </a:ext>
          </a:extLst>
        </xdr:cNvPr>
        <xdr:cNvSpPr txBox="1"/>
      </xdr:nvSpPr>
      <xdr:spPr>
        <a:xfrm>
          <a:off x="7626427" y="719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166416</xdr:rowOff>
    </xdr:from>
    <xdr:ext cx="469744" cy="259045"/>
    <xdr:sp macro="" textlink="">
      <xdr:nvSpPr>
        <xdr:cNvPr id="145" name="n_4mainValue【道路】&#10;一人当たり延長">
          <a:extLst>
            <a:ext uri="{FF2B5EF4-FFF2-40B4-BE49-F238E27FC236}">
              <a16:creationId xmlns:a16="http://schemas.microsoft.com/office/drawing/2014/main" xmlns="" id="{A5009A90-67B7-4478-AF6B-6A9223A293B8}"/>
            </a:ext>
          </a:extLst>
        </xdr:cNvPr>
        <xdr:cNvSpPr txBox="1"/>
      </xdr:nvSpPr>
      <xdr:spPr>
        <a:xfrm>
          <a:off x="6737427" y="719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052A653C-477C-4349-BC3F-2ACAC65440E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82ACB6DD-EC6D-4A74-9C0C-90FA7CB06B8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07A01A1E-3D6B-4E63-BAFD-0F250DB48C8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1B68DE83-CC17-40B9-A032-FDB4B5A9957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50C9029E-2382-46BD-ACC2-DEC82B77D80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55EBE82F-2105-4CCB-9B25-9909DC48E28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09226B44-9065-4B49-9D6B-DDC45886185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A68AD80A-AE84-41D1-80C1-0C195C42583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E3D3B8AE-F64F-4747-9EFA-74CC9F40A5B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7238317B-83D8-428C-AA27-A2B6DEF7FA9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3AA4FC54-CBD9-4A57-94E4-4EC082195F7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xmlns="" id="{24C0B9D0-83EF-4A0E-A24F-0A06EA81534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xmlns="" id="{82DA8ECC-BFAC-4207-975E-10B1F9DFAAC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xmlns="" id="{C01DCDC9-3F5C-486B-84A7-9CFA685C098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xmlns="" id="{4E367870-604E-4139-843E-060D8406A47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xmlns="" id="{A32D48BB-F9BA-4D7F-B7B3-9DB5733FDC3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xmlns="" id="{B046012A-BA22-4774-AE59-93C3F8D62E2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xmlns="" id="{52A9938E-AB78-41A9-8261-FD48F20ADB0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xmlns="" id="{29655D6C-A1AA-43B5-99FE-07311201E8C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xmlns="" id="{9377384E-C7BD-43E0-85AB-0FE0FD6AFD3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xmlns="" id="{A97F6A66-ADB6-4AA5-B75C-C6453799B92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xmlns="" id="{9922412B-CF45-4F37-B2BB-13B2944A05F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xmlns="" id="{BECE8BA5-7558-4C4A-97E7-3526FC88A7A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xmlns="" id="{E0925F89-BDAF-478E-8382-15D87CC37B5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64</xdr:row>
      <xdr:rowOff>28575</xdr:rowOff>
    </xdr:to>
    <xdr:cxnSp macro="">
      <xdr:nvCxnSpPr>
        <xdr:cNvPr id="170" name="直線コネクタ 169">
          <a:extLst>
            <a:ext uri="{FF2B5EF4-FFF2-40B4-BE49-F238E27FC236}">
              <a16:creationId xmlns:a16="http://schemas.microsoft.com/office/drawing/2014/main" xmlns="" id="{518BCB65-3B34-41C1-A87D-35BD06FCF75F}"/>
            </a:ext>
          </a:extLst>
        </xdr:cNvPr>
        <xdr:cNvCxnSpPr/>
      </xdr:nvCxnSpPr>
      <xdr:spPr>
        <a:xfrm flipV="1">
          <a:off x="4634865" y="956881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32402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xmlns="" id="{41F9D41A-3E8C-4158-B700-7C08EEE46490}"/>
            </a:ext>
          </a:extLst>
        </xdr:cNvPr>
        <xdr:cNvSpPr txBox="1"/>
      </xdr:nvSpPr>
      <xdr:spPr>
        <a:xfrm>
          <a:off x="4673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28575</xdr:rowOff>
    </xdr:from>
    <xdr:to>
      <xdr:col>24</xdr:col>
      <xdr:colOff>152400</xdr:colOff>
      <xdr:row>64</xdr:row>
      <xdr:rowOff>28575</xdr:rowOff>
    </xdr:to>
    <xdr:cxnSp macro="">
      <xdr:nvCxnSpPr>
        <xdr:cNvPr id="172" name="直線コネクタ 171">
          <a:extLst>
            <a:ext uri="{FF2B5EF4-FFF2-40B4-BE49-F238E27FC236}">
              <a16:creationId xmlns:a16="http://schemas.microsoft.com/office/drawing/2014/main" xmlns="" id="{92EDDAB4-75F9-4351-A6DF-FE08CA11C2CB}"/>
            </a:ext>
          </a:extLst>
        </xdr:cNvPr>
        <xdr:cNvCxnSpPr/>
      </xdr:nvCxnSpPr>
      <xdr:spPr>
        <a:xfrm>
          <a:off x="4546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xmlns="" id="{4763DD72-F0F4-4097-A674-64F68F5EF8D9}"/>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4" name="直線コネクタ 173">
          <a:extLst>
            <a:ext uri="{FF2B5EF4-FFF2-40B4-BE49-F238E27FC236}">
              <a16:creationId xmlns:a16="http://schemas.microsoft.com/office/drawing/2014/main" xmlns="" id="{E225BC2D-41EC-4077-8FAC-C5AE652CD6F8}"/>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154957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xmlns="" id="{AC184F6C-4D8F-4C43-A833-237F9E984A10}"/>
            </a:ext>
          </a:extLst>
        </xdr:cNvPr>
        <xdr:cNvSpPr txBox="1"/>
      </xdr:nvSpPr>
      <xdr:spPr>
        <a:xfrm>
          <a:off x="4673600" y="1009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76" name="フローチャート: 判断 175">
          <a:extLst>
            <a:ext uri="{FF2B5EF4-FFF2-40B4-BE49-F238E27FC236}">
              <a16:creationId xmlns:a16="http://schemas.microsoft.com/office/drawing/2014/main" xmlns="" id="{A56E4670-A1EC-484E-B271-D1A6C442BC8D}"/>
            </a:ext>
          </a:extLst>
        </xdr:cNvPr>
        <xdr:cNvSpPr/>
      </xdr:nvSpPr>
      <xdr:spPr>
        <a:xfrm>
          <a:off x="4584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7" name="フローチャート: 判断 176">
          <a:extLst>
            <a:ext uri="{FF2B5EF4-FFF2-40B4-BE49-F238E27FC236}">
              <a16:creationId xmlns:a16="http://schemas.microsoft.com/office/drawing/2014/main" xmlns="" id="{811AF257-F0D2-4C78-A74E-45BC00A6EE6B}"/>
            </a:ext>
          </a:extLst>
        </xdr:cNvPr>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95885</xdr:rowOff>
    </xdr:from>
    <xdr:to>
      <xdr:col>15</xdr:col>
      <xdr:colOff>101600</xdr:colOff>
      <xdr:row>60</xdr:row>
      <xdr:rowOff>26035</xdr:rowOff>
    </xdr:to>
    <xdr:sp macro="" textlink="">
      <xdr:nvSpPr>
        <xdr:cNvPr id="178" name="フローチャート: 判断 177">
          <a:extLst>
            <a:ext uri="{FF2B5EF4-FFF2-40B4-BE49-F238E27FC236}">
              <a16:creationId xmlns:a16="http://schemas.microsoft.com/office/drawing/2014/main" xmlns="" id="{6543B284-9E4D-44F8-BAF6-9FB77C0788F2}"/>
            </a:ext>
          </a:extLst>
        </xdr:cNvPr>
        <xdr:cNvSpPr/>
      </xdr:nvSpPr>
      <xdr:spPr>
        <a:xfrm>
          <a:off x="2857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9" name="フローチャート: 判断 178">
          <a:extLst>
            <a:ext uri="{FF2B5EF4-FFF2-40B4-BE49-F238E27FC236}">
              <a16:creationId xmlns:a16="http://schemas.microsoft.com/office/drawing/2014/main" xmlns="" id="{ECD2FB67-B8F4-4832-80EB-D955FE7AD8DE}"/>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69215</xdr:rowOff>
    </xdr:from>
    <xdr:to>
      <xdr:col>6</xdr:col>
      <xdr:colOff>38100</xdr:colOff>
      <xdr:row>59</xdr:row>
      <xdr:rowOff>170815</xdr:rowOff>
    </xdr:to>
    <xdr:sp macro="" textlink="">
      <xdr:nvSpPr>
        <xdr:cNvPr id="180" name="フローチャート: 判断 179">
          <a:extLst>
            <a:ext uri="{FF2B5EF4-FFF2-40B4-BE49-F238E27FC236}">
              <a16:creationId xmlns:a16="http://schemas.microsoft.com/office/drawing/2014/main" xmlns="" id="{DC768FE4-FC15-4745-A268-A47C466B187E}"/>
            </a:ext>
          </a:extLst>
        </xdr:cNvPr>
        <xdr:cNvSpPr/>
      </xdr:nvSpPr>
      <xdr:spPr>
        <a:xfrm>
          <a:off x="1079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588C4F8C-564E-430A-B6F2-79D4BD2DEC1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14784188-EC3A-49D3-8070-59684A38766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0290F1CD-036E-4F09-A11D-82B6FD1FBDD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93E0FEF6-BAB9-4E5C-93C5-1D6FB163989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6407B686-E059-4CBE-B6BB-2A24EE11C3A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65405</xdr:rowOff>
    </xdr:from>
    <xdr:to>
      <xdr:col>24</xdr:col>
      <xdr:colOff>114300</xdr:colOff>
      <xdr:row>60</xdr:row>
      <xdr:rowOff>167005</xdr:rowOff>
    </xdr:to>
    <xdr:sp macro="" textlink="">
      <xdr:nvSpPr>
        <xdr:cNvPr id="186" name="楕円 185">
          <a:extLst>
            <a:ext uri="{FF2B5EF4-FFF2-40B4-BE49-F238E27FC236}">
              <a16:creationId xmlns:a16="http://schemas.microsoft.com/office/drawing/2014/main" xmlns="" id="{02E8067A-FCD5-4714-BE8D-C8E19820E3A7}"/>
            </a:ext>
          </a:extLst>
        </xdr:cNvPr>
        <xdr:cNvSpPr/>
      </xdr:nvSpPr>
      <xdr:spPr>
        <a:xfrm>
          <a:off x="45847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43832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xmlns="" id="{CF12C687-9FA8-4FB0-8F84-1BF8B63A23A6}"/>
            </a:ext>
          </a:extLst>
        </xdr:cNvPr>
        <xdr:cNvSpPr txBox="1"/>
      </xdr:nvSpPr>
      <xdr:spPr>
        <a:xfrm>
          <a:off x="4673600"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38735</xdr:rowOff>
    </xdr:from>
    <xdr:to>
      <xdr:col>20</xdr:col>
      <xdr:colOff>38100</xdr:colOff>
      <xdr:row>60</xdr:row>
      <xdr:rowOff>140335</xdr:rowOff>
    </xdr:to>
    <xdr:sp macro="" textlink="">
      <xdr:nvSpPr>
        <xdr:cNvPr id="188" name="楕円 187">
          <a:extLst>
            <a:ext uri="{FF2B5EF4-FFF2-40B4-BE49-F238E27FC236}">
              <a16:creationId xmlns:a16="http://schemas.microsoft.com/office/drawing/2014/main" xmlns="" id="{3935E5B7-FCCD-4F79-8253-3457625A8FAE}"/>
            </a:ext>
          </a:extLst>
        </xdr:cNvPr>
        <xdr:cNvSpPr/>
      </xdr:nvSpPr>
      <xdr:spPr>
        <a:xfrm>
          <a:off x="3746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89535</xdr:rowOff>
    </xdr:from>
    <xdr:to>
      <xdr:col>24</xdr:col>
      <xdr:colOff>63500</xdr:colOff>
      <xdr:row>60</xdr:row>
      <xdr:rowOff>116205</xdr:rowOff>
    </xdr:to>
    <xdr:cxnSp macro="">
      <xdr:nvCxnSpPr>
        <xdr:cNvPr id="189" name="直線コネクタ 188">
          <a:extLst>
            <a:ext uri="{FF2B5EF4-FFF2-40B4-BE49-F238E27FC236}">
              <a16:creationId xmlns:a16="http://schemas.microsoft.com/office/drawing/2014/main" xmlns="" id="{7A9CD08D-5A10-425E-8E7C-86B5DD61AE0A}"/>
            </a:ext>
          </a:extLst>
        </xdr:cNvPr>
        <xdr:cNvCxnSpPr/>
      </xdr:nvCxnSpPr>
      <xdr:spPr>
        <a:xfrm>
          <a:off x="3797300" y="103765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10160</xdr:rowOff>
    </xdr:from>
    <xdr:to>
      <xdr:col>15</xdr:col>
      <xdr:colOff>101600</xdr:colOff>
      <xdr:row>60</xdr:row>
      <xdr:rowOff>111760</xdr:rowOff>
    </xdr:to>
    <xdr:sp macro="" textlink="">
      <xdr:nvSpPr>
        <xdr:cNvPr id="190" name="楕円 189">
          <a:extLst>
            <a:ext uri="{FF2B5EF4-FFF2-40B4-BE49-F238E27FC236}">
              <a16:creationId xmlns:a16="http://schemas.microsoft.com/office/drawing/2014/main" xmlns="" id="{B6365483-C6C1-46FF-8DDD-1535160D7A7A}"/>
            </a:ext>
          </a:extLst>
        </xdr:cNvPr>
        <xdr:cNvSpPr/>
      </xdr:nvSpPr>
      <xdr:spPr>
        <a:xfrm>
          <a:off x="2857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60960</xdr:rowOff>
    </xdr:from>
    <xdr:to>
      <xdr:col>19</xdr:col>
      <xdr:colOff>177800</xdr:colOff>
      <xdr:row>60</xdr:row>
      <xdr:rowOff>89535</xdr:rowOff>
    </xdr:to>
    <xdr:cxnSp macro="">
      <xdr:nvCxnSpPr>
        <xdr:cNvPr id="191" name="直線コネクタ 190">
          <a:extLst>
            <a:ext uri="{FF2B5EF4-FFF2-40B4-BE49-F238E27FC236}">
              <a16:creationId xmlns:a16="http://schemas.microsoft.com/office/drawing/2014/main" xmlns="" id="{D7B0F01B-985E-4077-8296-7FB7B7C0B556}"/>
            </a:ext>
          </a:extLst>
        </xdr:cNvPr>
        <xdr:cNvCxnSpPr/>
      </xdr:nvCxnSpPr>
      <xdr:spPr>
        <a:xfrm>
          <a:off x="2908300" y="103479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153035</xdr:rowOff>
    </xdr:from>
    <xdr:to>
      <xdr:col>10</xdr:col>
      <xdr:colOff>165100</xdr:colOff>
      <xdr:row>60</xdr:row>
      <xdr:rowOff>83185</xdr:rowOff>
    </xdr:to>
    <xdr:sp macro="" textlink="">
      <xdr:nvSpPr>
        <xdr:cNvPr id="192" name="楕円 191">
          <a:extLst>
            <a:ext uri="{FF2B5EF4-FFF2-40B4-BE49-F238E27FC236}">
              <a16:creationId xmlns:a16="http://schemas.microsoft.com/office/drawing/2014/main" xmlns="" id="{32CCC8BB-92C7-4804-9EC4-25698666EABC}"/>
            </a:ext>
          </a:extLst>
        </xdr:cNvPr>
        <xdr:cNvSpPr/>
      </xdr:nvSpPr>
      <xdr:spPr>
        <a:xfrm>
          <a:off x="1968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32385</xdr:rowOff>
    </xdr:from>
    <xdr:to>
      <xdr:col>15</xdr:col>
      <xdr:colOff>50800</xdr:colOff>
      <xdr:row>60</xdr:row>
      <xdr:rowOff>60960</xdr:rowOff>
    </xdr:to>
    <xdr:cxnSp macro="">
      <xdr:nvCxnSpPr>
        <xdr:cNvPr id="193" name="直線コネクタ 192">
          <a:extLst>
            <a:ext uri="{FF2B5EF4-FFF2-40B4-BE49-F238E27FC236}">
              <a16:creationId xmlns:a16="http://schemas.microsoft.com/office/drawing/2014/main" xmlns="" id="{7AFCF754-4EA0-480E-A540-27C99D43BF99}"/>
            </a:ext>
          </a:extLst>
        </xdr:cNvPr>
        <xdr:cNvCxnSpPr/>
      </xdr:nvCxnSpPr>
      <xdr:spPr>
        <a:xfrm>
          <a:off x="2019300" y="103193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126365</xdr:rowOff>
    </xdr:from>
    <xdr:to>
      <xdr:col>6</xdr:col>
      <xdr:colOff>38100</xdr:colOff>
      <xdr:row>60</xdr:row>
      <xdr:rowOff>56515</xdr:rowOff>
    </xdr:to>
    <xdr:sp macro="" textlink="">
      <xdr:nvSpPr>
        <xdr:cNvPr id="194" name="楕円 193">
          <a:extLst>
            <a:ext uri="{FF2B5EF4-FFF2-40B4-BE49-F238E27FC236}">
              <a16:creationId xmlns:a16="http://schemas.microsoft.com/office/drawing/2014/main" xmlns="" id="{EB2AF612-79B3-42E3-9B2E-50074BACD37C}"/>
            </a:ext>
          </a:extLst>
        </xdr:cNvPr>
        <xdr:cNvSpPr/>
      </xdr:nvSpPr>
      <xdr:spPr>
        <a:xfrm>
          <a:off x="1079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5715</xdr:rowOff>
    </xdr:from>
    <xdr:to>
      <xdr:col>10</xdr:col>
      <xdr:colOff>114300</xdr:colOff>
      <xdr:row>60</xdr:row>
      <xdr:rowOff>32385</xdr:rowOff>
    </xdr:to>
    <xdr:cxnSp macro="">
      <xdr:nvCxnSpPr>
        <xdr:cNvPr id="195" name="直線コネクタ 194">
          <a:extLst>
            <a:ext uri="{FF2B5EF4-FFF2-40B4-BE49-F238E27FC236}">
              <a16:creationId xmlns:a16="http://schemas.microsoft.com/office/drawing/2014/main" xmlns="" id="{5C7D163A-7412-4EA9-910F-5F01B8E3932A}"/>
            </a:ext>
          </a:extLst>
        </xdr:cNvPr>
        <xdr:cNvCxnSpPr/>
      </xdr:nvCxnSpPr>
      <xdr:spPr>
        <a:xfrm>
          <a:off x="1130300" y="102927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59707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xmlns="" id="{6271E0FB-4AC7-4B54-9138-25501EE58B06}"/>
            </a:ext>
          </a:extLst>
        </xdr:cNvPr>
        <xdr:cNvSpPr txBox="1"/>
      </xdr:nvSpPr>
      <xdr:spPr>
        <a:xfrm>
          <a:off x="35820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42562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xmlns="" id="{90B41EC7-93D7-47AE-96D5-1079D91BD9CA}"/>
            </a:ext>
          </a:extLst>
        </xdr:cNvPr>
        <xdr:cNvSpPr txBox="1"/>
      </xdr:nvSpPr>
      <xdr:spPr>
        <a:xfrm>
          <a:off x="2705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xmlns="" id="{C58154A1-DCC1-4E7B-A7DF-44B7A7365609}"/>
            </a:ext>
          </a:extLst>
        </xdr:cNvPr>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15892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xmlns="" id="{09049B0A-84AB-4CE1-83EB-AEB7E104A256}"/>
            </a:ext>
          </a:extLst>
        </xdr:cNvPr>
        <xdr:cNvSpPr txBox="1"/>
      </xdr:nvSpPr>
      <xdr:spPr>
        <a:xfrm>
          <a:off x="927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131462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xmlns="" id="{66C16BBA-205D-4761-8C59-9C6ECB3364D9}"/>
            </a:ext>
          </a:extLst>
        </xdr:cNvPr>
        <xdr:cNvSpPr txBox="1"/>
      </xdr:nvSpPr>
      <xdr:spPr>
        <a:xfrm>
          <a:off x="35820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xmlns="" id="{7899FF32-B52D-4443-80B0-FD6CF2EC9EB4}"/>
            </a:ext>
          </a:extLst>
        </xdr:cNvPr>
        <xdr:cNvSpPr txBox="1"/>
      </xdr:nvSpPr>
      <xdr:spPr>
        <a:xfrm>
          <a:off x="2705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74312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xmlns="" id="{D3891C5A-BA65-44F1-AACF-4C3DF94116C6}"/>
            </a:ext>
          </a:extLst>
        </xdr:cNvPr>
        <xdr:cNvSpPr txBox="1"/>
      </xdr:nvSpPr>
      <xdr:spPr>
        <a:xfrm>
          <a:off x="1816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47642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xmlns="" id="{92FB2192-2277-4936-AF47-AC207FF61A62}"/>
            </a:ext>
          </a:extLst>
        </xdr:cNvPr>
        <xdr:cNvSpPr txBox="1"/>
      </xdr:nvSpPr>
      <xdr:spPr>
        <a:xfrm>
          <a:off x="927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xmlns="" id="{E659570E-B8F2-4020-BAF0-A7E4B9D0E45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xmlns="" id="{4E1A894A-E747-47A3-9141-AE8848F30E5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xmlns="" id="{A2199AB5-384A-4B03-9DAF-8C5A7BE5A17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xmlns="" id="{5A235D86-C89C-4334-9717-7E6AF7DFE8B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xmlns="" id="{0D68A953-153D-41EC-A7AF-1EA6AEDC3ED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xmlns="" id="{ACD4C209-8816-4DEA-B621-C5901C7DBBD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xmlns="" id="{3D541178-7B22-4692-9EF0-6160138605E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xmlns="" id="{90E0CBB9-B23B-4A50-8497-74CB90EDB7F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xmlns="" id="{A4B1C192-0188-4B78-8E5A-FCEEB57A923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xmlns="" id="{8886A82E-EB2A-492D-9EF1-E334CFCE876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xmlns="" id="{253C6952-3EFA-43D2-BDF1-4997C9CB185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xmlns="" id="{F4592949-08D5-4E17-941D-44666E95BD0F}"/>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xmlns="" id="{0A7CFA7A-E79D-4D84-9685-125511E66DE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xmlns="" id="{EC06BEED-3602-4497-8D7D-728CB439AE9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xmlns="" id="{C1E84229-0678-45B5-A6E5-BE271B40BF3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xmlns="" id="{72B56C78-9002-4870-93A4-291FD713296E}"/>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xmlns="" id="{10E18E68-0653-41AD-8152-FB11DBA0FEEE}"/>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xmlns="" id="{B116D36C-715B-4BFF-A12F-7481106290F9}"/>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xmlns="" id="{D950F50B-55FE-4C51-AAB2-308DF7A7932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xmlns="" id="{EFFF00D4-1BF5-480B-B9DF-C7DF18AD704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xmlns="" id="{F34A9F02-4450-4707-80B0-4213757CD85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22310</xdr:rowOff>
    </xdr:from>
    <xdr:to>
      <xdr:col>54</xdr:col>
      <xdr:colOff>189865</xdr:colOff>
      <xdr:row>63</xdr:row>
      <xdr:rowOff>170707</xdr:rowOff>
    </xdr:to>
    <xdr:cxnSp macro="">
      <xdr:nvCxnSpPr>
        <xdr:cNvPr id="225" name="直線コネクタ 224">
          <a:extLst>
            <a:ext uri="{FF2B5EF4-FFF2-40B4-BE49-F238E27FC236}">
              <a16:creationId xmlns:a16="http://schemas.microsoft.com/office/drawing/2014/main" xmlns="" id="{0893A389-0089-44B2-96CC-DCF89E2A2D60}"/>
            </a:ext>
          </a:extLst>
        </xdr:cNvPr>
        <xdr:cNvCxnSpPr/>
      </xdr:nvCxnSpPr>
      <xdr:spPr>
        <a:xfrm flipV="1">
          <a:off x="10476865" y="9794960"/>
          <a:ext cx="0" cy="117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xmlns="" id="{F87AFFFA-7964-43C6-B451-1499DA89B4AE}"/>
            </a:ext>
          </a:extLst>
        </xdr:cNvPr>
        <xdr:cNvSpPr txBox="1"/>
      </xdr:nvSpPr>
      <xdr:spPr>
        <a:xfrm>
          <a:off x="10515600" y="109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227" name="直線コネクタ 226">
          <a:extLst>
            <a:ext uri="{FF2B5EF4-FFF2-40B4-BE49-F238E27FC236}">
              <a16:creationId xmlns:a16="http://schemas.microsoft.com/office/drawing/2014/main" xmlns="" id="{ED7566BB-C5CC-4E25-BD1A-914B0F4A05CC}"/>
            </a:ext>
          </a:extLst>
        </xdr:cNvPr>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140437</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xmlns="" id="{6373756F-51F4-47BF-B513-6E10A67C0267}"/>
            </a:ext>
          </a:extLst>
        </xdr:cNvPr>
        <xdr:cNvSpPr txBox="1"/>
      </xdr:nvSpPr>
      <xdr:spPr>
        <a:xfrm>
          <a:off x="10515600" y="95701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22310</xdr:rowOff>
    </xdr:from>
    <xdr:to>
      <xdr:col>55</xdr:col>
      <xdr:colOff>88900</xdr:colOff>
      <xdr:row>57</xdr:row>
      <xdr:rowOff>22310</xdr:rowOff>
    </xdr:to>
    <xdr:cxnSp macro="">
      <xdr:nvCxnSpPr>
        <xdr:cNvPr id="229" name="直線コネクタ 228">
          <a:extLst>
            <a:ext uri="{FF2B5EF4-FFF2-40B4-BE49-F238E27FC236}">
              <a16:creationId xmlns:a16="http://schemas.microsoft.com/office/drawing/2014/main" xmlns="" id="{EE76DE69-198A-430C-A94D-E976CCE88D16}"/>
            </a:ext>
          </a:extLst>
        </xdr:cNvPr>
        <xdr:cNvCxnSpPr/>
      </xdr:nvCxnSpPr>
      <xdr:spPr>
        <a:xfrm>
          <a:off x="10388600" y="979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26223</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xmlns="" id="{2E9988C4-47F6-4E30-9F35-DDFF16EA8189}"/>
            </a:ext>
          </a:extLst>
        </xdr:cNvPr>
        <xdr:cNvSpPr txBox="1"/>
      </xdr:nvSpPr>
      <xdr:spPr>
        <a:xfrm>
          <a:off x="10515600" y="106561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3346</xdr:rowOff>
    </xdr:from>
    <xdr:to>
      <xdr:col>55</xdr:col>
      <xdr:colOff>50800</xdr:colOff>
      <xdr:row>63</xdr:row>
      <xdr:rowOff>104946</xdr:rowOff>
    </xdr:to>
    <xdr:sp macro="" textlink="">
      <xdr:nvSpPr>
        <xdr:cNvPr id="231" name="フローチャート: 判断 230">
          <a:extLst>
            <a:ext uri="{FF2B5EF4-FFF2-40B4-BE49-F238E27FC236}">
              <a16:creationId xmlns:a16="http://schemas.microsoft.com/office/drawing/2014/main" xmlns="" id="{4BEEE924-8CDA-49A7-8715-0CF9F01C7AB6}"/>
            </a:ext>
          </a:extLst>
        </xdr:cNvPr>
        <xdr:cNvSpPr/>
      </xdr:nvSpPr>
      <xdr:spPr>
        <a:xfrm>
          <a:off x="10426700" y="1080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6111</xdr:rowOff>
    </xdr:from>
    <xdr:to>
      <xdr:col>50</xdr:col>
      <xdr:colOff>165100</xdr:colOff>
      <xdr:row>63</xdr:row>
      <xdr:rowOff>107711</xdr:rowOff>
    </xdr:to>
    <xdr:sp macro="" textlink="">
      <xdr:nvSpPr>
        <xdr:cNvPr id="232" name="フローチャート: 判断 231">
          <a:extLst>
            <a:ext uri="{FF2B5EF4-FFF2-40B4-BE49-F238E27FC236}">
              <a16:creationId xmlns:a16="http://schemas.microsoft.com/office/drawing/2014/main" xmlns="" id="{5AAF3C3B-3BBF-4A63-AE20-A80E8A1A492C}"/>
            </a:ext>
          </a:extLst>
        </xdr:cNvPr>
        <xdr:cNvSpPr/>
      </xdr:nvSpPr>
      <xdr:spPr>
        <a:xfrm>
          <a:off x="9588500" y="108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2306</xdr:rowOff>
    </xdr:from>
    <xdr:to>
      <xdr:col>46</xdr:col>
      <xdr:colOff>38100</xdr:colOff>
      <xdr:row>63</xdr:row>
      <xdr:rowOff>103906</xdr:rowOff>
    </xdr:to>
    <xdr:sp macro="" textlink="">
      <xdr:nvSpPr>
        <xdr:cNvPr id="233" name="フローチャート: 判断 232">
          <a:extLst>
            <a:ext uri="{FF2B5EF4-FFF2-40B4-BE49-F238E27FC236}">
              <a16:creationId xmlns:a16="http://schemas.microsoft.com/office/drawing/2014/main" xmlns="" id="{E18B5C2B-412B-45EB-BAB1-D4894E8BCC21}"/>
            </a:ext>
          </a:extLst>
        </xdr:cNvPr>
        <xdr:cNvSpPr/>
      </xdr:nvSpPr>
      <xdr:spPr>
        <a:xfrm>
          <a:off x="8699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25220</xdr:rowOff>
    </xdr:from>
    <xdr:to>
      <xdr:col>41</xdr:col>
      <xdr:colOff>101600</xdr:colOff>
      <xdr:row>63</xdr:row>
      <xdr:rowOff>126820</xdr:rowOff>
    </xdr:to>
    <xdr:sp macro="" textlink="">
      <xdr:nvSpPr>
        <xdr:cNvPr id="234" name="フローチャート: 判断 233">
          <a:extLst>
            <a:ext uri="{FF2B5EF4-FFF2-40B4-BE49-F238E27FC236}">
              <a16:creationId xmlns:a16="http://schemas.microsoft.com/office/drawing/2014/main" xmlns="" id="{67FE3CD5-8065-479D-B902-13277CFF709D}"/>
            </a:ext>
          </a:extLst>
        </xdr:cNvPr>
        <xdr:cNvSpPr/>
      </xdr:nvSpPr>
      <xdr:spPr>
        <a:xfrm>
          <a:off x="7810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28459</xdr:rowOff>
    </xdr:from>
    <xdr:to>
      <xdr:col>36</xdr:col>
      <xdr:colOff>165100</xdr:colOff>
      <xdr:row>63</xdr:row>
      <xdr:rowOff>130059</xdr:rowOff>
    </xdr:to>
    <xdr:sp macro="" textlink="">
      <xdr:nvSpPr>
        <xdr:cNvPr id="235" name="フローチャート: 判断 234">
          <a:extLst>
            <a:ext uri="{FF2B5EF4-FFF2-40B4-BE49-F238E27FC236}">
              <a16:creationId xmlns:a16="http://schemas.microsoft.com/office/drawing/2014/main" xmlns="" id="{EF4C64A6-E850-4535-A205-2250A77CC336}"/>
            </a:ext>
          </a:extLst>
        </xdr:cNvPr>
        <xdr:cNvSpPr/>
      </xdr:nvSpPr>
      <xdr:spPr>
        <a:xfrm>
          <a:off x="6921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xmlns="" id="{9A28F7E6-7341-48D8-88A2-9BE7E0B1F3E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xmlns="" id="{252ABC36-57AE-44D1-8220-5CEE9F5666C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xmlns="" id="{7FC4B534-8AA2-45B1-8B01-D3C796A5DD5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655261D7-6DEA-441D-B58A-3C549FE7710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3170323F-9B5B-4976-91C2-3CE0A4669D9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50522</xdr:rowOff>
    </xdr:from>
    <xdr:to>
      <xdr:col>55</xdr:col>
      <xdr:colOff>50800</xdr:colOff>
      <xdr:row>63</xdr:row>
      <xdr:rowOff>152122</xdr:rowOff>
    </xdr:to>
    <xdr:sp macro="" textlink="">
      <xdr:nvSpPr>
        <xdr:cNvPr id="241" name="楕円 240">
          <a:extLst>
            <a:ext uri="{FF2B5EF4-FFF2-40B4-BE49-F238E27FC236}">
              <a16:creationId xmlns:a16="http://schemas.microsoft.com/office/drawing/2014/main" xmlns="" id="{8E8153F0-B7D9-4169-B231-D2127A1E4F09}"/>
            </a:ext>
          </a:extLst>
        </xdr:cNvPr>
        <xdr:cNvSpPr/>
      </xdr:nvSpPr>
      <xdr:spPr>
        <a:xfrm>
          <a:off x="10426700" y="1085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153223</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xmlns="" id="{95856050-80AD-493C-8BFC-E798BA49B9CB}"/>
            </a:ext>
          </a:extLst>
        </xdr:cNvPr>
        <xdr:cNvSpPr txBox="1"/>
      </xdr:nvSpPr>
      <xdr:spPr>
        <a:xfrm>
          <a:off x="10515600" y="1078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51251</xdr:rowOff>
    </xdr:from>
    <xdr:to>
      <xdr:col>50</xdr:col>
      <xdr:colOff>165100</xdr:colOff>
      <xdr:row>63</xdr:row>
      <xdr:rowOff>152851</xdr:rowOff>
    </xdr:to>
    <xdr:sp macro="" textlink="">
      <xdr:nvSpPr>
        <xdr:cNvPr id="243" name="楕円 242">
          <a:extLst>
            <a:ext uri="{FF2B5EF4-FFF2-40B4-BE49-F238E27FC236}">
              <a16:creationId xmlns:a16="http://schemas.microsoft.com/office/drawing/2014/main" xmlns="" id="{F727D1A4-1487-412B-83D0-E014940C42D7}"/>
            </a:ext>
          </a:extLst>
        </xdr:cNvPr>
        <xdr:cNvSpPr/>
      </xdr:nvSpPr>
      <xdr:spPr>
        <a:xfrm>
          <a:off x="9588500" y="1085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101322</xdr:rowOff>
    </xdr:from>
    <xdr:to>
      <xdr:col>55</xdr:col>
      <xdr:colOff>0</xdr:colOff>
      <xdr:row>63</xdr:row>
      <xdr:rowOff>102051</xdr:rowOff>
    </xdr:to>
    <xdr:cxnSp macro="">
      <xdr:nvCxnSpPr>
        <xdr:cNvPr id="244" name="直線コネクタ 243">
          <a:extLst>
            <a:ext uri="{FF2B5EF4-FFF2-40B4-BE49-F238E27FC236}">
              <a16:creationId xmlns:a16="http://schemas.microsoft.com/office/drawing/2014/main" xmlns="" id="{B93782A3-876F-4628-9A01-1AD18C786DF3}"/>
            </a:ext>
          </a:extLst>
        </xdr:cNvPr>
        <xdr:cNvCxnSpPr/>
      </xdr:nvCxnSpPr>
      <xdr:spPr>
        <a:xfrm flipV="1">
          <a:off x="9639300" y="10902672"/>
          <a:ext cx="838200" cy="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50643</xdr:rowOff>
    </xdr:from>
    <xdr:to>
      <xdr:col>46</xdr:col>
      <xdr:colOff>38100</xdr:colOff>
      <xdr:row>63</xdr:row>
      <xdr:rowOff>152243</xdr:rowOff>
    </xdr:to>
    <xdr:sp macro="" textlink="">
      <xdr:nvSpPr>
        <xdr:cNvPr id="245" name="楕円 244">
          <a:extLst>
            <a:ext uri="{FF2B5EF4-FFF2-40B4-BE49-F238E27FC236}">
              <a16:creationId xmlns:a16="http://schemas.microsoft.com/office/drawing/2014/main" xmlns="" id="{645BE177-D957-4E62-A78F-1FCBFBCB43C1}"/>
            </a:ext>
          </a:extLst>
        </xdr:cNvPr>
        <xdr:cNvSpPr/>
      </xdr:nvSpPr>
      <xdr:spPr>
        <a:xfrm>
          <a:off x="8699500" y="1085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101443</xdr:rowOff>
    </xdr:from>
    <xdr:to>
      <xdr:col>50</xdr:col>
      <xdr:colOff>114300</xdr:colOff>
      <xdr:row>63</xdr:row>
      <xdr:rowOff>102051</xdr:rowOff>
    </xdr:to>
    <xdr:cxnSp macro="">
      <xdr:nvCxnSpPr>
        <xdr:cNvPr id="246" name="直線コネクタ 245">
          <a:extLst>
            <a:ext uri="{FF2B5EF4-FFF2-40B4-BE49-F238E27FC236}">
              <a16:creationId xmlns:a16="http://schemas.microsoft.com/office/drawing/2014/main" xmlns="" id="{04C9C87E-0310-4826-B132-81BF53B3FC36}"/>
            </a:ext>
          </a:extLst>
        </xdr:cNvPr>
        <xdr:cNvCxnSpPr/>
      </xdr:nvCxnSpPr>
      <xdr:spPr>
        <a:xfrm>
          <a:off x="8750300" y="10902793"/>
          <a:ext cx="88900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51233</xdr:rowOff>
    </xdr:from>
    <xdr:to>
      <xdr:col>41</xdr:col>
      <xdr:colOff>101600</xdr:colOff>
      <xdr:row>63</xdr:row>
      <xdr:rowOff>152833</xdr:rowOff>
    </xdr:to>
    <xdr:sp macro="" textlink="">
      <xdr:nvSpPr>
        <xdr:cNvPr id="247" name="楕円 246">
          <a:extLst>
            <a:ext uri="{FF2B5EF4-FFF2-40B4-BE49-F238E27FC236}">
              <a16:creationId xmlns:a16="http://schemas.microsoft.com/office/drawing/2014/main" xmlns="" id="{0E5F2B22-ACA4-4BBA-B268-094E1711B043}"/>
            </a:ext>
          </a:extLst>
        </xdr:cNvPr>
        <xdr:cNvSpPr/>
      </xdr:nvSpPr>
      <xdr:spPr>
        <a:xfrm>
          <a:off x="7810500" y="1085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101443</xdr:rowOff>
    </xdr:from>
    <xdr:to>
      <xdr:col>45</xdr:col>
      <xdr:colOff>177800</xdr:colOff>
      <xdr:row>63</xdr:row>
      <xdr:rowOff>102033</xdr:rowOff>
    </xdr:to>
    <xdr:cxnSp macro="">
      <xdr:nvCxnSpPr>
        <xdr:cNvPr id="248" name="直線コネクタ 247">
          <a:extLst>
            <a:ext uri="{FF2B5EF4-FFF2-40B4-BE49-F238E27FC236}">
              <a16:creationId xmlns:a16="http://schemas.microsoft.com/office/drawing/2014/main" xmlns="" id="{8F9552F3-0D97-4C36-8D4C-BFAE6B74DB8F}"/>
            </a:ext>
          </a:extLst>
        </xdr:cNvPr>
        <xdr:cNvCxnSpPr/>
      </xdr:nvCxnSpPr>
      <xdr:spPr>
        <a:xfrm flipV="1">
          <a:off x="7861300" y="10902793"/>
          <a:ext cx="8890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51722</xdr:rowOff>
    </xdr:from>
    <xdr:to>
      <xdr:col>36</xdr:col>
      <xdr:colOff>165100</xdr:colOff>
      <xdr:row>63</xdr:row>
      <xdr:rowOff>153322</xdr:rowOff>
    </xdr:to>
    <xdr:sp macro="" textlink="">
      <xdr:nvSpPr>
        <xdr:cNvPr id="249" name="楕円 248">
          <a:extLst>
            <a:ext uri="{FF2B5EF4-FFF2-40B4-BE49-F238E27FC236}">
              <a16:creationId xmlns:a16="http://schemas.microsoft.com/office/drawing/2014/main" xmlns="" id="{C079E00F-6633-483A-A0E6-52F1E7DAF72E}"/>
            </a:ext>
          </a:extLst>
        </xdr:cNvPr>
        <xdr:cNvSpPr/>
      </xdr:nvSpPr>
      <xdr:spPr>
        <a:xfrm>
          <a:off x="6921500" y="1085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102033</xdr:rowOff>
    </xdr:from>
    <xdr:to>
      <xdr:col>41</xdr:col>
      <xdr:colOff>50800</xdr:colOff>
      <xdr:row>63</xdr:row>
      <xdr:rowOff>102522</xdr:rowOff>
    </xdr:to>
    <xdr:cxnSp macro="">
      <xdr:nvCxnSpPr>
        <xdr:cNvPr id="250" name="直線コネクタ 249">
          <a:extLst>
            <a:ext uri="{FF2B5EF4-FFF2-40B4-BE49-F238E27FC236}">
              <a16:creationId xmlns:a16="http://schemas.microsoft.com/office/drawing/2014/main" xmlns="" id="{577B2410-B8A0-4F16-9281-22FDDB8CBAA0}"/>
            </a:ext>
          </a:extLst>
        </xdr:cNvPr>
        <xdr:cNvCxnSpPr/>
      </xdr:nvCxnSpPr>
      <xdr:spPr>
        <a:xfrm flipV="1">
          <a:off x="6972300" y="10903383"/>
          <a:ext cx="8890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124238</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xmlns="" id="{0AC9A22B-4CA5-462B-9A04-DA818D23BB6F}"/>
            </a:ext>
          </a:extLst>
        </xdr:cNvPr>
        <xdr:cNvSpPr txBox="1"/>
      </xdr:nvSpPr>
      <xdr:spPr>
        <a:xfrm>
          <a:off x="9327095" y="1058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120433</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xmlns="" id="{35ABEC6D-64CA-4A5A-A2C2-5779583F5366}"/>
            </a:ext>
          </a:extLst>
        </xdr:cNvPr>
        <xdr:cNvSpPr txBox="1"/>
      </xdr:nvSpPr>
      <xdr:spPr>
        <a:xfrm>
          <a:off x="8450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143347</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xmlns="" id="{6C5C7C73-5343-4E18-89B2-442E4C3804E9}"/>
            </a:ext>
          </a:extLst>
        </xdr:cNvPr>
        <xdr:cNvSpPr txBox="1"/>
      </xdr:nvSpPr>
      <xdr:spPr>
        <a:xfrm>
          <a:off x="7561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146586</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xmlns="" id="{3F79250E-D6C6-42AD-8E06-302C282B62A2}"/>
            </a:ext>
          </a:extLst>
        </xdr:cNvPr>
        <xdr:cNvSpPr txBox="1"/>
      </xdr:nvSpPr>
      <xdr:spPr>
        <a:xfrm>
          <a:off x="6672795" y="1060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143978</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xmlns="" id="{1BFC6403-2975-4CE1-A389-E78B3B0451B0}"/>
            </a:ext>
          </a:extLst>
        </xdr:cNvPr>
        <xdr:cNvSpPr txBox="1"/>
      </xdr:nvSpPr>
      <xdr:spPr>
        <a:xfrm>
          <a:off x="9327095" y="1094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143370</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xmlns="" id="{0186C214-AECE-411D-979C-A4FBEDD43091}"/>
            </a:ext>
          </a:extLst>
        </xdr:cNvPr>
        <xdr:cNvSpPr txBox="1"/>
      </xdr:nvSpPr>
      <xdr:spPr>
        <a:xfrm>
          <a:off x="8450795" y="1094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143960</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xmlns="" id="{51CC2C57-5BE5-437B-8129-0DA60A83407F}"/>
            </a:ext>
          </a:extLst>
        </xdr:cNvPr>
        <xdr:cNvSpPr txBox="1"/>
      </xdr:nvSpPr>
      <xdr:spPr>
        <a:xfrm>
          <a:off x="7561795" y="1094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144449</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xmlns="" id="{49B5C8D7-4AC6-4563-9AC2-8B750C80635F}"/>
            </a:ext>
          </a:extLst>
        </xdr:cNvPr>
        <xdr:cNvSpPr txBox="1"/>
      </xdr:nvSpPr>
      <xdr:spPr>
        <a:xfrm>
          <a:off x="6672795" y="1094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xmlns="" id="{A64B408D-672F-4A48-9FF4-2324519249A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xmlns="" id="{E17FF07D-F6F1-40EA-B368-802C5FBD9C8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xmlns="" id="{FDB707D1-2000-4A4B-8CC2-E67B23588FB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xmlns="" id="{BF537DA8-D03E-4E39-9E3D-729CEF288F8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xmlns="" id="{C37C5537-66EF-4310-988F-0F550EEEF0B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xmlns="" id="{18392043-31F4-4481-9931-08A3F396230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xmlns="" id="{8F00CF5D-71EC-4504-AA8E-16687135D52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xmlns="" id="{8C9C9D9F-5823-4894-B30D-38825338184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xmlns="" id="{D74CFD1E-0938-4733-841E-22DFCF7C36F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xmlns="" id="{6FC858F4-AE76-4599-A03F-D98986B47CA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xmlns="" id="{FC5B4A85-644D-463C-841F-B1A09B6A1E7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xmlns="" id="{16A27264-70A7-480E-9801-886EBC08496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xmlns="" id="{344F93AC-66C6-463A-802B-F32C4236ACE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xmlns="" id="{744B9742-6318-4E10-A6D7-365597ADAE9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xmlns="" id="{E18BA83E-EA5C-451B-94A6-02746536E8B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xmlns="" id="{795F31C3-0F92-44CD-ABBF-B90C53B2ACB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xmlns="" id="{C73E9910-5CBF-4E89-BF8F-7D42DF2E072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xmlns="" id="{C777CC71-AABA-454F-B33C-128D50F165C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xmlns="" id="{48B99B95-A2BF-4903-88E8-58B5DFBC252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xmlns="" id="{A0C250BA-9B05-4637-9006-94063D428B3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xmlns="" id="{CACAE79D-A522-4643-A70A-E32AADC51A4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xmlns="" id="{5CAD86A6-B874-4EBB-9EB3-13027334B63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xmlns="" id="{1BE7FB8A-0378-444D-BCDC-ED5DBE4020E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xmlns="" id="{0F2DE9CE-D3F2-48C3-9611-34E99791112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99061</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xmlns="" id="{D54C7E6B-0F0B-4248-AB91-FBCB727E5B66}"/>
            </a:ext>
          </a:extLst>
        </xdr:cNvPr>
        <xdr:cNvCxnSpPr/>
      </xdr:nvCxnSpPr>
      <xdr:spPr>
        <a:xfrm flipV="1">
          <a:off x="4634865" y="1330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xmlns="" id="{74AFFB25-EF11-44FA-8EA1-8C68596CD60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xmlns="" id="{F2D3239C-1FE3-4F42-BEA3-0DC95956A74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45738</xdr:rowOff>
    </xdr:from>
    <xdr:ext cx="405111" cy="259045"/>
    <xdr:sp macro="" textlink="">
      <xdr:nvSpPr>
        <xdr:cNvPr id="286" name="【公営住宅】&#10;有形固定資産減価償却率最大値テキスト">
          <a:extLst>
            <a:ext uri="{FF2B5EF4-FFF2-40B4-BE49-F238E27FC236}">
              <a16:creationId xmlns:a16="http://schemas.microsoft.com/office/drawing/2014/main" xmlns="" id="{A67B8100-0177-4AB3-B8BD-178B5B6087C4}"/>
            </a:ext>
          </a:extLst>
        </xdr:cNvPr>
        <xdr:cNvSpPr txBox="1"/>
      </xdr:nvSpPr>
      <xdr:spPr>
        <a:xfrm>
          <a:off x="46736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99061</xdr:rowOff>
    </xdr:from>
    <xdr:to>
      <xdr:col>24</xdr:col>
      <xdr:colOff>152400</xdr:colOff>
      <xdr:row>77</xdr:row>
      <xdr:rowOff>99061</xdr:rowOff>
    </xdr:to>
    <xdr:cxnSp macro="">
      <xdr:nvCxnSpPr>
        <xdr:cNvPr id="287" name="直線コネクタ 286">
          <a:extLst>
            <a:ext uri="{FF2B5EF4-FFF2-40B4-BE49-F238E27FC236}">
              <a16:creationId xmlns:a16="http://schemas.microsoft.com/office/drawing/2014/main" xmlns="" id="{28222BE8-6BEB-48F1-A5B8-CB624436A90C}"/>
            </a:ext>
          </a:extLst>
        </xdr:cNvPr>
        <xdr:cNvCxnSpPr/>
      </xdr:nvCxnSpPr>
      <xdr:spPr>
        <a:xfrm>
          <a:off x="4546600" y="1330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66691</xdr:rowOff>
    </xdr:from>
    <xdr:ext cx="405111" cy="259045"/>
    <xdr:sp macro="" textlink="">
      <xdr:nvSpPr>
        <xdr:cNvPr id="288" name="【公営住宅】&#10;有形固定資産減価償却率平均値テキスト">
          <a:extLst>
            <a:ext uri="{FF2B5EF4-FFF2-40B4-BE49-F238E27FC236}">
              <a16:creationId xmlns:a16="http://schemas.microsoft.com/office/drawing/2014/main" xmlns="" id="{F168D500-EA0E-4B0D-8E0B-7C887C0541A3}"/>
            </a:ext>
          </a:extLst>
        </xdr:cNvPr>
        <xdr:cNvSpPr txBox="1"/>
      </xdr:nvSpPr>
      <xdr:spPr>
        <a:xfrm>
          <a:off x="4673600" y="14297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88264</xdr:rowOff>
    </xdr:from>
    <xdr:to>
      <xdr:col>24</xdr:col>
      <xdr:colOff>114300</xdr:colOff>
      <xdr:row>84</xdr:row>
      <xdr:rowOff>18414</xdr:rowOff>
    </xdr:to>
    <xdr:sp macro="" textlink="">
      <xdr:nvSpPr>
        <xdr:cNvPr id="289" name="フローチャート: 判断 288">
          <a:extLst>
            <a:ext uri="{FF2B5EF4-FFF2-40B4-BE49-F238E27FC236}">
              <a16:creationId xmlns:a16="http://schemas.microsoft.com/office/drawing/2014/main" xmlns="" id="{9426EDD5-9E64-4B00-B541-84814EBCD60E}"/>
            </a:ext>
          </a:extLst>
        </xdr:cNvPr>
        <xdr:cNvSpPr/>
      </xdr:nvSpPr>
      <xdr:spPr>
        <a:xfrm>
          <a:off x="45847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61595</xdr:rowOff>
    </xdr:from>
    <xdr:to>
      <xdr:col>20</xdr:col>
      <xdr:colOff>38100</xdr:colOff>
      <xdr:row>83</xdr:row>
      <xdr:rowOff>163195</xdr:rowOff>
    </xdr:to>
    <xdr:sp macro="" textlink="">
      <xdr:nvSpPr>
        <xdr:cNvPr id="290" name="フローチャート: 判断 289">
          <a:extLst>
            <a:ext uri="{FF2B5EF4-FFF2-40B4-BE49-F238E27FC236}">
              <a16:creationId xmlns:a16="http://schemas.microsoft.com/office/drawing/2014/main" xmlns="" id="{2CC753E1-8532-48E4-BC49-87497991DE7E}"/>
            </a:ext>
          </a:extLst>
        </xdr:cNvPr>
        <xdr:cNvSpPr/>
      </xdr:nvSpPr>
      <xdr:spPr>
        <a:xfrm>
          <a:off x="3746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137795</xdr:rowOff>
    </xdr:from>
    <xdr:to>
      <xdr:col>15</xdr:col>
      <xdr:colOff>101600</xdr:colOff>
      <xdr:row>83</xdr:row>
      <xdr:rowOff>67945</xdr:rowOff>
    </xdr:to>
    <xdr:sp macro="" textlink="">
      <xdr:nvSpPr>
        <xdr:cNvPr id="291" name="フローチャート: 判断 290">
          <a:extLst>
            <a:ext uri="{FF2B5EF4-FFF2-40B4-BE49-F238E27FC236}">
              <a16:creationId xmlns:a16="http://schemas.microsoft.com/office/drawing/2014/main" xmlns="" id="{986BB6A8-802E-449B-9708-618026B1B5B4}"/>
            </a:ext>
          </a:extLst>
        </xdr:cNvPr>
        <xdr:cNvSpPr/>
      </xdr:nvSpPr>
      <xdr:spPr>
        <a:xfrm>
          <a:off x="2857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99695</xdr:rowOff>
    </xdr:from>
    <xdr:to>
      <xdr:col>10</xdr:col>
      <xdr:colOff>165100</xdr:colOff>
      <xdr:row>83</xdr:row>
      <xdr:rowOff>29845</xdr:rowOff>
    </xdr:to>
    <xdr:sp macro="" textlink="">
      <xdr:nvSpPr>
        <xdr:cNvPr id="292" name="フローチャート: 判断 291">
          <a:extLst>
            <a:ext uri="{FF2B5EF4-FFF2-40B4-BE49-F238E27FC236}">
              <a16:creationId xmlns:a16="http://schemas.microsoft.com/office/drawing/2014/main" xmlns="" id="{B315DAF7-BDB9-48FF-96DA-0C23108B547E}"/>
            </a:ext>
          </a:extLst>
        </xdr:cNvPr>
        <xdr:cNvSpPr/>
      </xdr:nvSpPr>
      <xdr:spPr>
        <a:xfrm>
          <a:off x="1968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3" name="フローチャート: 判断 292">
          <a:extLst>
            <a:ext uri="{FF2B5EF4-FFF2-40B4-BE49-F238E27FC236}">
              <a16:creationId xmlns:a16="http://schemas.microsoft.com/office/drawing/2014/main" xmlns="" id="{549EDAAF-133C-41AF-A261-00ABAC9BDDA8}"/>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xmlns="" id="{FBC0268B-4C30-4701-9598-111E4EE3E1D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xmlns="" id="{C9F7285C-BA49-493B-9316-31066C5DB03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xmlns="" id="{373D266B-76A1-4FB0-8CCF-0E47693F320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10287D74-DF9E-4EE0-BDDE-572413CF254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107DC5E4-138E-4251-AD09-18530DF5521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6350</xdr:rowOff>
    </xdr:from>
    <xdr:to>
      <xdr:col>24</xdr:col>
      <xdr:colOff>114300</xdr:colOff>
      <xdr:row>83</xdr:row>
      <xdr:rowOff>107950</xdr:rowOff>
    </xdr:to>
    <xdr:sp macro="" textlink="">
      <xdr:nvSpPr>
        <xdr:cNvPr id="299" name="楕円 298">
          <a:extLst>
            <a:ext uri="{FF2B5EF4-FFF2-40B4-BE49-F238E27FC236}">
              <a16:creationId xmlns:a16="http://schemas.microsoft.com/office/drawing/2014/main" xmlns="" id="{77CC7904-F91D-4D36-AAC6-477D1D20CFB6}"/>
            </a:ext>
          </a:extLst>
        </xdr:cNvPr>
        <xdr:cNvSpPr/>
      </xdr:nvSpPr>
      <xdr:spPr>
        <a:xfrm>
          <a:off x="45847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29227</xdr:rowOff>
    </xdr:from>
    <xdr:ext cx="405111" cy="259045"/>
    <xdr:sp macro="" textlink="">
      <xdr:nvSpPr>
        <xdr:cNvPr id="300" name="【公営住宅】&#10;有形固定資産減価償却率該当値テキスト">
          <a:extLst>
            <a:ext uri="{FF2B5EF4-FFF2-40B4-BE49-F238E27FC236}">
              <a16:creationId xmlns:a16="http://schemas.microsoft.com/office/drawing/2014/main" xmlns="" id="{20E5F498-436A-4880-A84B-7C78FF726E74}"/>
            </a:ext>
          </a:extLst>
        </xdr:cNvPr>
        <xdr:cNvSpPr txBox="1"/>
      </xdr:nvSpPr>
      <xdr:spPr>
        <a:xfrm>
          <a:off x="4673600" y="1408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168275</xdr:rowOff>
    </xdr:from>
    <xdr:to>
      <xdr:col>20</xdr:col>
      <xdr:colOff>38100</xdr:colOff>
      <xdr:row>83</xdr:row>
      <xdr:rowOff>98425</xdr:rowOff>
    </xdr:to>
    <xdr:sp macro="" textlink="">
      <xdr:nvSpPr>
        <xdr:cNvPr id="301" name="楕円 300">
          <a:extLst>
            <a:ext uri="{FF2B5EF4-FFF2-40B4-BE49-F238E27FC236}">
              <a16:creationId xmlns:a16="http://schemas.microsoft.com/office/drawing/2014/main" xmlns="" id="{7FC06F7B-4F28-4377-9868-DA2DDACC8A44}"/>
            </a:ext>
          </a:extLst>
        </xdr:cNvPr>
        <xdr:cNvSpPr/>
      </xdr:nvSpPr>
      <xdr:spPr>
        <a:xfrm>
          <a:off x="3746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47625</xdr:rowOff>
    </xdr:from>
    <xdr:to>
      <xdr:col>24</xdr:col>
      <xdr:colOff>63500</xdr:colOff>
      <xdr:row>83</xdr:row>
      <xdr:rowOff>57150</xdr:rowOff>
    </xdr:to>
    <xdr:cxnSp macro="">
      <xdr:nvCxnSpPr>
        <xdr:cNvPr id="302" name="直線コネクタ 301">
          <a:extLst>
            <a:ext uri="{FF2B5EF4-FFF2-40B4-BE49-F238E27FC236}">
              <a16:creationId xmlns:a16="http://schemas.microsoft.com/office/drawing/2014/main" xmlns="" id="{F9D26498-80AC-47F4-9B37-2A5C9C7BEE49}"/>
            </a:ext>
          </a:extLst>
        </xdr:cNvPr>
        <xdr:cNvCxnSpPr/>
      </xdr:nvCxnSpPr>
      <xdr:spPr>
        <a:xfrm>
          <a:off x="3797300" y="142779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122555</xdr:rowOff>
    </xdr:from>
    <xdr:to>
      <xdr:col>15</xdr:col>
      <xdr:colOff>101600</xdr:colOff>
      <xdr:row>83</xdr:row>
      <xdr:rowOff>52705</xdr:rowOff>
    </xdr:to>
    <xdr:sp macro="" textlink="">
      <xdr:nvSpPr>
        <xdr:cNvPr id="303" name="楕円 302">
          <a:extLst>
            <a:ext uri="{FF2B5EF4-FFF2-40B4-BE49-F238E27FC236}">
              <a16:creationId xmlns:a16="http://schemas.microsoft.com/office/drawing/2014/main" xmlns="" id="{401F4B39-511F-4CF1-AB71-A216030E155E}"/>
            </a:ext>
          </a:extLst>
        </xdr:cNvPr>
        <xdr:cNvSpPr/>
      </xdr:nvSpPr>
      <xdr:spPr>
        <a:xfrm>
          <a:off x="2857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1905</xdr:rowOff>
    </xdr:from>
    <xdr:to>
      <xdr:col>19</xdr:col>
      <xdr:colOff>177800</xdr:colOff>
      <xdr:row>83</xdr:row>
      <xdr:rowOff>47625</xdr:rowOff>
    </xdr:to>
    <xdr:cxnSp macro="">
      <xdr:nvCxnSpPr>
        <xdr:cNvPr id="304" name="直線コネクタ 303">
          <a:extLst>
            <a:ext uri="{FF2B5EF4-FFF2-40B4-BE49-F238E27FC236}">
              <a16:creationId xmlns:a16="http://schemas.microsoft.com/office/drawing/2014/main" xmlns="" id="{3D59A268-8904-4E7E-92D4-47D192942FF8}"/>
            </a:ext>
          </a:extLst>
        </xdr:cNvPr>
        <xdr:cNvCxnSpPr/>
      </xdr:nvCxnSpPr>
      <xdr:spPr>
        <a:xfrm>
          <a:off x="2908300" y="142322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71120</xdr:rowOff>
    </xdr:from>
    <xdr:to>
      <xdr:col>10</xdr:col>
      <xdr:colOff>165100</xdr:colOff>
      <xdr:row>83</xdr:row>
      <xdr:rowOff>1270</xdr:rowOff>
    </xdr:to>
    <xdr:sp macro="" textlink="">
      <xdr:nvSpPr>
        <xdr:cNvPr id="305" name="楕円 304">
          <a:extLst>
            <a:ext uri="{FF2B5EF4-FFF2-40B4-BE49-F238E27FC236}">
              <a16:creationId xmlns:a16="http://schemas.microsoft.com/office/drawing/2014/main" xmlns="" id="{8EAE5C94-7F1B-4BB8-981D-98FB04D631B8}"/>
            </a:ext>
          </a:extLst>
        </xdr:cNvPr>
        <xdr:cNvSpPr/>
      </xdr:nvSpPr>
      <xdr:spPr>
        <a:xfrm>
          <a:off x="1968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121920</xdr:rowOff>
    </xdr:from>
    <xdr:to>
      <xdr:col>15</xdr:col>
      <xdr:colOff>50800</xdr:colOff>
      <xdr:row>83</xdr:row>
      <xdr:rowOff>1905</xdr:rowOff>
    </xdr:to>
    <xdr:cxnSp macro="">
      <xdr:nvCxnSpPr>
        <xdr:cNvPr id="306" name="直線コネクタ 305">
          <a:extLst>
            <a:ext uri="{FF2B5EF4-FFF2-40B4-BE49-F238E27FC236}">
              <a16:creationId xmlns:a16="http://schemas.microsoft.com/office/drawing/2014/main" xmlns="" id="{B7A38982-B01B-4B08-B31D-5193988AF0EB}"/>
            </a:ext>
          </a:extLst>
        </xdr:cNvPr>
        <xdr:cNvCxnSpPr/>
      </xdr:nvCxnSpPr>
      <xdr:spPr>
        <a:xfrm>
          <a:off x="2019300" y="141808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34925</xdr:rowOff>
    </xdr:from>
    <xdr:to>
      <xdr:col>6</xdr:col>
      <xdr:colOff>38100</xdr:colOff>
      <xdr:row>82</xdr:row>
      <xdr:rowOff>136525</xdr:rowOff>
    </xdr:to>
    <xdr:sp macro="" textlink="">
      <xdr:nvSpPr>
        <xdr:cNvPr id="307" name="楕円 306">
          <a:extLst>
            <a:ext uri="{FF2B5EF4-FFF2-40B4-BE49-F238E27FC236}">
              <a16:creationId xmlns:a16="http://schemas.microsoft.com/office/drawing/2014/main" xmlns="" id="{8D9CCA13-8D2B-4A1B-AE8C-E609340B5BBC}"/>
            </a:ext>
          </a:extLst>
        </xdr:cNvPr>
        <xdr:cNvSpPr/>
      </xdr:nvSpPr>
      <xdr:spPr>
        <a:xfrm>
          <a:off x="1079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85725</xdr:rowOff>
    </xdr:from>
    <xdr:to>
      <xdr:col>10</xdr:col>
      <xdr:colOff>114300</xdr:colOff>
      <xdr:row>82</xdr:row>
      <xdr:rowOff>121920</xdr:rowOff>
    </xdr:to>
    <xdr:cxnSp macro="">
      <xdr:nvCxnSpPr>
        <xdr:cNvPr id="308" name="直線コネクタ 307">
          <a:extLst>
            <a:ext uri="{FF2B5EF4-FFF2-40B4-BE49-F238E27FC236}">
              <a16:creationId xmlns:a16="http://schemas.microsoft.com/office/drawing/2014/main" xmlns="" id="{E9CD3C45-4397-4089-B439-4E149E2EDDF3}"/>
            </a:ext>
          </a:extLst>
        </xdr:cNvPr>
        <xdr:cNvCxnSpPr/>
      </xdr:nvCxnSpPr>
      <xdr:spPr>
        <a:xfrm>
          <a:off x="1130300" y="141446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154322</xdr:rowOff>
    </xdr:from>
    <xdr:ext cx="405111" cy="259045"/>
    <xdr:sp macro="" textlink="">
      <xdr:nvSpPr>
        <xdr:cNvPr id="309" name="n_1aveValue【公営住宅】&#10;有形固定資産減価償却率">
          <a:extLst>
            <a:ext uri="{FF2B5EF4-FFF2-40B4-BE49-F238E27FC236}">
              <a16:creationId xmlns:a16="http://schemas.microsoft.com/office/drawing/2014/main" xmlns="" id="{9563F2AF-EE69-4FFF-B3DF-4D8A5FE4B6F6}"/>
            </a:ext>
          </a:extLst>
        </xdr:cNvPr>
        <xdr:cNvSpPr txBox="1"/>
      </xdr:nvSpPr>
      <xdr:spPr>
        <a:xfrm>
          <a:off x="35820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59072</xdr:rowOff>
    </xdr:from>
    <xdr:ext cx="405111" cy="259045"/>
    <xdr:sp macro="" textlink="">
      <xdr:nvSpPr>
        <xdr:cNvPr id="310" name="n_2aveValue【公営住宅】&#10;有形固定資産減価償却率">
          <a:extLst>
            <a:ext uri="{FF2B5EF4-FFF2-40B4-BE49-F238E27FC236}">
              <a16:creationId xmlns:a16="http://schemas.microsoft.com/office/drawing/2014/main" xmlns="" id="{ABC75320-8F6B-4243-B002-9E245552D315}"/>
            </a:ext>
          </a:extLst>
        </xdr:cNvPr>
        <xdr:cNvSpPr txBox="1"/>
      </xdr:nvSpPr>
      <xdr:spPr>
        <a:xfrm>
          <a:off x="2705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20972</xdr:rowOff>
    </xdr:from>
    <xdr:ext cx="405111" cy="259045"/>
    <xdr:sp macro="" textlink="">
      <xdr:nvSpPr>
        <xdr:cNvPr id="311" name="n_3aveValue【公営住宅】&#10;有形固定資産減価償却率">
          <a:extLst>
            <a:ext uri="{FF2B5EF4-FFF2-40B4-BE49-F238E27FC236}">
              <a16:creationId xmlns:a16="http://schemas.microsoft.com/office/drawing/2014/main" xmlns="" id="{AA8DE7AC-1314-4844-8749-27F41942736A}"/>
            </a:ext>
          </a:extLst>
        </xdr:cNvPr>
        <xdr:cNvSpPr txBox="1"/>
      </xdr:nvSpPr>
      <xdr:spPr>
        <a:xfrm>
          <a:off x="1816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12" name="n_4aveValue【公営住宅】&#10;有形固定資産減価償却率">
          <a:extLst>
            <a:ext uri="{FF2B5EF4-FFF2-40B4-BE49-F238E27FC236}">
              <a16:creationId xmlns:a16="http://schemas.microsoft.com/office/drawing/2014/main" xmlns="" id="{F30F9453-BD4E-4C5D-8A77-E148FAA90449}"/>
            </a:ext>
          </a:extLst>
        </xdr:cNvPr>
        <xdr:cNvSpPr txBox="1"/>
      </xdr:nvSpPr>
      <xdr:spPr>
        <a:xfrm>
          <a:off x="927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114952</xdr:rowOff>
    </xdr:from>
    <xdr:ext cx="405111" cy="259045"/>
    <xdr:sp macro="" textlink="">
      <xdr:nvSpPr>
        <xdr:cNvPr id="313" name="n_1mainValue【公営住宅】&#10;有形固定資産減価償却率">
          <a:extLst>
            <a:ext uri="{FF2B5EF4-FFF2-40B4-BE49-F238E27FC236}">
              <a16:creationId xmlns:a16="http://schemas.microsoft.com/office/drawing/2014/main" xmlns="" id="{D546B16B-1460-4707-B8E3-4AE0A1931AB6}"/>
            </a:ext>
          </a:extLst>
        </xdr:cNvPr>
        <xdr:cNvSpPr txBox="1"/>
      </xdr:nvSpPr>
      <xdr:spPr>
        <a:xfrm>
          <a:off x="3582044" y="1400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69232</xdr:rowOff>
    </xdr:from>
    <xdr:ext cx="405111" cy="259045"/>
    <xdr:sp macro="" textlink="">
      <xdr:nvSpPr>
        <xdr:cNvPr id="314" name="n_2mainValue【公営住宅】&#10;有形固定資産減価償却率">
          <a:extLst>
            <a:ext uri="{FF2B5EF4-FFF2-40B4-BE49-F238E27FC236}">
              <a16:creationId xmlns:a16="http://schemas.microsoft.com/office/drawing/2014/main" xmlns="" id="{A0CF33B7-57F8-4B5A-B0A0-668E020D2FEE}"/>
            </a:ext>
          </a:extLst>
        </xdr:cNvPr>
        <xdr:cNvSpPr txBox="1"/>
      </xdr:nvSpPr>
      <xdr:spPr>
        <a:xfrm>
          <a:off x="27057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17797</xdr:rowOff>
    </xdr:from>
    <xdr:ext cx="405111" cy="259045"/>
    <xdr:sp macro="" textlink="">
      <xdr:nvSpPr>
        <xdr:cNvPr id="315" name="n_3mainValue【公営住宅】&#10;有形固定資産減価償却率">
          <a:extLst>
            <a:ext uri="{FF2B5EF4-FFF2-40B4-BE49-F238E27FC236}">
              <a16:creationId xmlns:a16="http://schemas.microsoft.com/office/drawing/2014/main" xmlns="" id="{4DD52AAF-8C3D-46CF-BDE6-149DDC0AB2DD}"/>
            </a:ext>
          </a:extLst>
        </xdr:cNvPr>
        <xdr:cNvSpPr txBox="1"/>
      </xdr:nvSpPr>
      <xdr:spPr>
        <a:xfrm>
          <a:off x="1816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153052</xdr:rowOff>
    </xdr:from>
    <xdr:ext cx="405111" cy="259045"/>
    <xdr:sp macro="" textlink="">
      <xdr:nvSpPr>
        <xdr:cNvPr id="316" name="n_4mainValue【公営住宅】&#10;有形固定資産減価償却率">
          <a:extLst>
            <a:ext uri="{FF2B5EF4-FFF2-40B4-BE49-F238E27FC236}">
              <a16:creationId xmlns:a16="http://schemas.microsoft.com/office/drawing/2014/main" xmlns="" id="{81A07FAD-4AEB-47D5-82B3-4DF4DF220C89}"/>
            </a:ext>
          </a:extLst>
        </xdr:cNvPr>
        <xdr:cNvSpPr txBox="1"/>
      </xdr:nvSpPr>
      <xdr:spPr>
        <a:xfrm>
          <a:off x="927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xmlns="" id="{3DAE660A-14A4-4A3E-AFC1-F13F0F3D821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xmlns="" id="{6B6B2299-3A49-4F34-A8E5-974217BA0F4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xmlns="" id="{13EC8368-8AED-4F48-B72D-8580169DBCE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xmlns="" id="{F4B76C61-4106-4C4A-90BB-A6CDDA21C77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xmlns="" id="{7D295CEB-DF7E-496C-B35F-C64B9E5ADFC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xmlns="" id="{2770B97F-A4DE-4504-B909-1FC6A30EFC8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xmlns="" id="{65CC75D5-EAF3-487A-8991-AD55F6768D5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xmlns="" id="{8265D593-A4BE-41B9-8A1C-BBC074EE9BA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xmlns="" id="{E025B65C-BC56-4A07-BCBF-E2E24CF5975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xmlns="" id="{A9D11AFD-C65B-4257-B323-9B9B234405A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xmlns="" id="{DF91FF7D-47F4-473A-99EE-B6869E2F12A2}"/>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xmlns="" id="{84199EAB-AD5A-477E-A0B2-48B11662A10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xmlns="" id="{12038329-7848-4BB3-8909-4C0157EC372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xmlns="" id="{A05E693A-7F1E-4E44-B78D-D260EA48C39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xmlns="" id="{B7918776-F223-4C92-8F81-DED501091B9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xmlns="" id="{2FBAC470-56B0-4122-9107-CD78F4F2EAE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xmlns="" id="{987EBF74-4C85-44D5-84E4-8A4D8D0FC5F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xmlns="" id="{8E41A20A-ED7C-4B05-BE7B-EC0CA42FC848}"/>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xmlns="" id="{32BBA2B9-E7B4-47D3-80EA-08CC5C01E0C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xmlns="" id="{5E241AC9-1DD9-49A9-9AE5-66021C4C341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xmlns="" id="{2DA80BA7-2328-4026-BDDE-1939B861095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xmlns="" id="{33E51DD5-539C-4877-BF44-B423551ABDC4}"/>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xmlns="" id="{00D1C4DD-DBB9-4012-92DD-B1514586D98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xmlns="" id="{9607F994-8509-4748-A802-386E7893EB4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xmlns="" id="{52B264F7-30B3-45E4-8DBA-D285499FD26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157462</xdr:rowOff>
    </xdr:from>
    <xdr:to>
      <xdr:col>54</xdr:col>
      <xdr:colOff>189865</xdr:colOff>
      <xdr:row>86</xdr:row>
      <xdr:rowOff>166443</xdr:rowOff>
    </xdr:to>
    <xdr:cxnSp macro="">
      <xdr:nvCxnSpPr>
        <xdr:cNvPr id="342" name="直線コネクタ 341">
          <a:extLst>
            <a:ext uri="{FF2B5EF4-FFF2-40B4-BE49-F238E27FC236}">
              <a16:creationId xmlns:a16="http://schemas.microsoft.com/office/drawing/2014/main" xmlns="" id="{97C24694-53E8-4B36-B5CD-B557E4659C8C}"/>
            </a:ext>
          </a:extLst>
        </xdr:cNvPr>
        <xdr:cNvCxnSpPr/>
      </xdr:nvCxnSpPr>
      <xdr:spPr>
        <a:xfrm flipV="1">
          <a:off x="10476865" y="13359112"/>
          <a:ext cx="0" cy="155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3" name="【公営住宅】&#10;一人当たり面積最小値テキスト">
          <a:extLst>
            <a:ext uri="{FF2B5EF4-FFF2-40B4-BE49-F238E27FC236}">
              <a16:creationId xmlns:a16="http://schemas.microsoft.com/office/drawing/2014/main" xmlns="" id="{D0A45062-9D34-4813-96D9-43D8DF0C99CF}"/>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4" name="直線コネクタ 343">
          <a:extLst>
            <a:ext uri="{FF2B5EF4-FFF2-40B4-BE49-F238E27FC236}">
              <a16:creationId xmlns:a16="http://schemas.microsoft.com/office/drawing/2014/main" xmlns="" id="{E088BE24-7553-43D1-A0DC-9678CC20D4B2}"/>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104139</xdr:rowOff>
    </xdr:from>
    <xdr:ext cx="469744" cy="259045"/>
    <xdr:sp macro="" textlink="">
      <xdr:nvSpPr>
        <xdr:cNvPr id="345" name="【公営住宅】&#10;一人当たり面積最大値テキスト">
          <a:extLst>
            <a:ext uri="{FF2B5EF4-FFF2-40B4-BE49-F238E27FC236}">
              <a16:creationId xmlns:a16="http://schemas.microsoft.com/office/drawing/2014/main" xmlns="" id="{E06A679E-7A97-49A2-A00B-CA8DC2FAF1CE}"/>
            </a:ext>
          </a:extLst>
        </xdr:cNvPr>
        <xdr:cNvSpPr txBox="1"/>
      </xdr:nvSpPr>
      <xdr:spPr>
        <a:xfrm>
          <a:off x="10515600" y="1313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157462</xdr:rowOff>
    </xdr:from>
    <xdr:to>
      <xdr:col>55</xdr:col>
      <xdr:colOff>88900</xdr:colOff>
      <xdr:row>77</xdr:row>
      <xdr:rowOff>157462</xdr:rowOff>
    </xdr:to>
    <xdr:cxnSp macro="">
      <xdr:nvCxnSpPr>
        <xdr:cNvPr id="346" name="直線コネクタ 345">
          <a:extLst>
            <a:ext uri="{FF2B5EF4-FFF2-40B4-BE49-F238E27FC236}">
              <a16:creationId xmlns:a16="http://schemas.microsoft.com/office/drawing/2014/main" xmlns="" id="{54E00EB4-DAA4-46E3-8DE8-7249531D2E19}"/>
            </a:ext>
          </a:extLst>
        </xdr:cNvPr>
        <xdr:cNvCxnSpPr/>
      </xdr:nvCxnSpPr>
      <xdr:spPr>
        <a:xfrm>
          <a:off x="10388600" y="1335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86594</xdr:rowOff>
    </xdr:from>
    <xdr:ext cx="469744" cy="259045"/>
    <xdr:sp macro="" textlink="">
      <xdr:nvSpPr>
        <xdr:cNvPr id="347" name="【公営住宅】&#10;一人当たり面積平均値テキスト">
          <a:extLst>
            <a:ext uri="{FF2B5EF4-FFF2-40B4-BE49-F238E27FC236}">
              <a16:creationId xmlns:a16="http://schemas.microsoft.com/office/drawing/2014/main" xmlns="" id="{316B03D3-BE1A-4CAB-B237-D01127BFFE9D}"/>
            </a:ext>
          </a:extLst>
        </xdr:cNvPr>
        <xdr:cNvSpPr txBox="1"/>
      </xdr:nvSpPr>
      <xdr:spPr>
        <a:xfrm>
          <a:off x="10515600" y="14488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63717</xdr:rowOff>
    </xdr:from>
    <xdr:to>
      <xdr:col>55</xdr:col>
      <xdr:colOff>50800</xdr:colOff>
      <xdr:row>85</xdr:row>
      <xdr:rowOff>165317</xdr:rowOff>
    </xdr:to>
    <xdr:sp macro="" textlink="">
      <xdr:nvSpPr>
        <xdr:cNvPr id="348" name="フローチャート: 判断 347">
          <a:extLst>
            <a:ext uri="{FF2B5EF4-FFF2-40B4-BE49-F238E27FC236}">
              <a16:creationId xmlns:a16="http://schemas.microsoft.com/office/drawing/2014/main" xmlns="" id="{97DBE8A6-F9A4-4BC4-A09D-F1EF7DC19C69}"/>
            </a:ext>
          </a:extLst>
        </xdr:cNvPr>
        <xdr:cNvSpPr/>
      </xdr:nvSpPr>
      <xdr:spPr>
        <a:xfrm>
          <a:off x="10426700" y="146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74332</xdr:rowOff>
    </xdr:from>
    <xdr:to>
      <xdr:col>50</xdr:col>
      <xdr:colOff>165100</xdr:colOff>
      <xdr:row>86</xdr:row>
      <xdr:rowOff>4482</xdr:rowOff>
    </xdr:to>
    <xdr:sp macro="" textlink="">
      <xdr:nvSpPr>
        <xdr:cNvPr id="349" name="フローチャート: 判断 348">
          <a:extLst>
            <a:ext uri="{FF2B5EF4-FFF2-40B4-BE49-F238E27FC236}">
              <a16:creationId xmlns:a16="http://schemas.microsoft.com/office/drawing/2014/main" xmlns="" id="{595348F4-2605-45A1-9A72-1D0FFC229096}"/>
            </a:ext>
          </a:extLst>
        </xdr:cNvPr>
        <xdr:cNvSpPr/>
      </xdr:nvSpPr>
      <xdr:spPr>
        <a:xfrm>
          <a:off x="9588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95231</xdr:rowOff>
    </xdr:from>
    <xdr:to>
      <xdr:col>46</xdr:col>
      <xdr:colOff>38100</xdr:colOff>
      <xdr:row>86</xdr:row>
      <xdr:rowOff>25381</xdr:rowOff>
    </xdr:to>
    <xdr:sp macro="" textlink="">
      <xdr:nvSpPr>
        <xdr:cNvPr id="350" name="フローチャート: 判断 349">
          <a:extLst>
            <a:ext uri="{FF2B5EF4-FFF2-40B4-BE49-F238E27FC236}">
              <a16:creationId xmlns:a16="http://schemas.microsoft.com/office/drawing/2014/main" xmlns="" id="{430BFF6A-3F94-4330-864A-D8AE4D3E7322}"/>
            </a:ext>
          </a:extLst>
        </xdr:cNvPr>
        <xdr:cNvSpPr/>
      </xdr:nvSpPr>
      <xdr:spPr>
        <a:xfrm>
          <a:off x="8699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101600</xdr:rowOff>
    </xdr:from>
    <xdr:to>
      <xdr:col>41</xdr:col>
      <xdr:colOff>101600</xdr:colOff>
      <xdr:row>86</xdr:row>
      <xdr:rowOff>31750</xdr:rowOff>
    </xdr:to>
    <xdr:sp macro="" textlink="">
      <xdr:nvSpPr>
        <xdr:cNvPr id="351" name="フローチャート: 判断 350">
          <a:extLst>
            <a:ext uri="{FF2B5EF4-FFF2-40B4-BE49-F238E27FC236}">
              <a16:creationId xmlns:a16="http://schemas.microsoft.com/office/drawing/2014/main" xmlns="" id="{68A6E4BD-35EA-47B9-A159-EF8B01F68FBB}"/>
            </a:ext>
          </a:extLst>
        </xdr:cNvPr>
        <xdr:cNvSpPr/>
      </xdr:nvSpPr>
      <xdr:spPr>
        <a:xfrm>
          <a:off x="7810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78087</xdr:rowOff>
    </xdr:from>
    <xdr:to>
      <xdr:col>36</xdr:col>
      <xdr:colOff>165100</xdr:colOff>
      <xdr:row>86</xdr:row>
      <xdr:rowOff>8237</xdr:rowOff>
    </xdr:to>
    <xdr:sp macro="" textlink="">
      <xdr:nvSpPr>
        <xdr:cNvPr id="352" name="フローチャート: 判断 351">
          <a:extLst>
            <a:ext uri="{FF2B5EF4-FFF2-40B4-BE49-F238E27FC236}">
              <a16:creationId xmlns:a16="http://schemas.microsoft.com/office/drawing/2014/main" xmlns="" id="{02B5738E-9A11-407D-89EF-6916DDF30E0F}"/>
            </a:ext>
          </a:extLst>
        </xdr:cNvPr>
        <xdr:cNvSpPr/>
      </xdr:nvSpPr>
      <xdr:spPr>
        <a:xfrm>
          <a:off x="6921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E2855006-0079-4103-A03D-FAF4B7EE333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B676F9E8-3A20-4EEB-B380-DE6896AA430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37A55D9D-FE0E-4404-AA03-F0BB47A18F1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47B841C5-8283-48EB-AB73-2C1DE33484D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C37A8A9E-2509-4B28-826C-2ED941A0D69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15058</xdr:rowOff>
    </xdr:from>
    <xdr:to>
      <xdr:col>55</xdr:col>
      <xdr:colOff>50800</xdr:colOff>
      <xdr:row>86</xdr:row>
      <xdr:rowOff>116658</xdr:rowOff>
    </xdr:to>
    <xdr:sp macro="" textlink="">
      <xdr:nvSpPr>
        <xdr:cNvPr id="358" name="楕円 357">
          <a:extLst>
            <a:ext uri="{FF2B5EF4-FFF2-40B4-BE49-F238E27FC236}">
              <a16:creationId xmlns:a16="http://schemas.microsoft.com/office/drawing/2014/main" xmlns="" id="{2A7FDF2F-9EAD-4398-93A6-6ED6A61EFC1E}"/>
            </a:ext>
          </a:extLst>
        </xdr:cNvPr>
        <xdr:cNvSpPr/>
      </xdr:nvSpPr>
      <xdr:spPr>
        <a:xfrm>
          <a:off x="10426700" y="1475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101435</xdr:rowOff>
    </xdr:from>
    <xdr:ext cx="469744" cy="259045"/>
    <xdr:sp macro="" textlink="">
      <xdr:nvSpPr>
        <xdr:cNvPr id="359" name="【公営住宅】&#10;一人当たり面積該当値テキスト">
          <a:extLst>
            <a:ext uri="{FF2B5EF4-FFF2-40B4-BE49-F238E27FC236}">
              <a16:creationId xmlns:a16="http://schemas.microsoft.com/office/drawing/2014/main" xmlns="" id="{5F61269F-3883-44CA-B5C4-9B9A85402129}"/>
            </a:ext>
          </a:extLst>
        </xdr:cNvPr>
        <xdr:cNvSpPr txBox="1"/>
      </xdr:nvSpPr>
      <xdr:spPr>
        <a:xfrm>
          <a:off x="10515600" y="1467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15712</xdr:rowOff>
    </xdr:from>
    <xdr:to>
      <xdr:col>50</xdr:col>
      <xdr:colOff>165100</xdr:colOff>
      <xdr:row>86</xdr:row>
      <xdr:rowOff>117312</xdr:rowOff>
    </xdr:to>
    <xdr:sp macro="" textlink="">
      <xdr:nvSpPr>
        <xdr:cNvPr id="360" name="楕円 359">
          <a:extLst>
            <a:ext uri="{FF2B5EF4-FFF2-40B4-BE49-F238E27FC236}">
              <a16:creationId xmlns:a16="http://schemas.microsoft.com/office/drawing/2014/main" xmlns="" id="{30E55DB8-CEC9-4127-A4B9-EE3A7A36050B}"/>
            </a:ext>
          </a:extLst>
        </xdr:cNvPr>
        <xdr:cNvSpPr/>
      </xdr:nvSpPr>
      <xdr:spPr>
        <a:xfrm>
          <a:off x="9588500" y="1476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65858</xdr:rowOff>
    </xdr:from>
    <xdr:to>
      <xdr:col>55</xdr:col>
      <xdr:colOff>0</xdr:colOff>
      <xdr:row>86</xdr:row>
      <xdr:rowOff>66512</xdr:rowOff>
    </xdr:to>
    <xdr:cxnSp macro="">
      <xdr:nvCxnSpPr>
        <xdr:cNvPr id="361" name="直線コネクタ 360">
          <a:extLst>
            <a:ext uri="{FF2B5EF4-FFF2-40B4-BE49-F238E27FC236}">
              <a16:creationId xmlns:a16="http://schemas.microsoft.com/office/drawing/2014/main" xmlns="" id="{A04A271B-E427-4368-B681-E08DE57E8FD5}"/>
            </a:ext>
          </a:extLst>
        </xdr:cNvPr>
        <xdr:cNvCxnSpPr/>
      </xdr:nvCxnSpPr>
      <xdr:spPr>
        <a:xfrm flipV="1">
          <a:off x="9639300" y="14810558"/>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15712</xdr:rowOff>
    </xdr:from>
    <xdr:to>
      <xdr:col>46</xdr:col>
      <xdr:colOff>38100</xdr:colOff>
      <xdr:row>86</xdr:row>
      <xdr:rowOff>117312</xdr:rowOff>
    </xdr:to>
    <xdr:sp macro="" textlink="">
      <xdr:nvSpPr>
        <xdr:cNvPr id="362" name="楕円 361">
          <a:extLst>
            <a:ext uri="{FF2B5EF4-FFF2-40B4-BE49-F238E27FC236}">
              <a16:creationId xmlns:a16="http://schemas.microsoft.com/office/drawing/2014/main" xmlns="" id="{BB2F732F-F2A4-4726-BF28-F6E1E7E693EF}"/>
            </a:ext>
          </a:extLst>
        </xdr:cNvPr>
        <xdr:cNvSpPr/>
      </xdr:nvSpPr>
      <xdr:spPr>
        <a:xfrm>
          <a:off x="8699500" y="1476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66512</xdr:rowOff>
    </xdr:from>
    <xdr:to>
      <xdr:col>50</xdr:col>
      <xdr:colOff>114300</xdr:colOff>
      <xdr:row>86</xdr:row>
      <xdr:rowOff>66512</xdr:rowOff>
    </xdr:to>
    <xdr:cxnSp macro="">
      <xdr:nvCxnSpPr>
        <xdr:cNvPr id="363" name="直線コネクタ 362">
          <a:extLst>
            <a:ext uri="{FF2B5EF4-FFF2-40B4-BE49-F238E27FC236}">
              <a16:creationId xmlns:a16="http://schemas.microsoft.com/office/drawing/2014/main" xmlns="" id="{C2C01074-1174-430F-80C0-DEC7A3E6607C}"/>
            </a:ext>
          </a:extLst>
        </xdr:cNvPr>
        <xdr:cNvCxnSpPr/>
      </xdr:nvCxnSpPr>
      <xdr:spPr>
        <a:xfrm>
          <a:off x="8750300" y="14811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16202</xdr:rowOff>
    </xdr:from>
    <xdr:to>
      <xdr:col>41</xdr:col>
      <xdr:colOff>101600</xdr:colOff>
      <xdr:row>86</xdr:row>
      <xdr:rowOff>117802</xdr:rowOff>
    </xdr:to>
    <xdr:sp macro="" textlink="">
      <xdr:nvSpPr>
        <xdr:cNvPr id="364" name="楕円 363">
          <a:extLst>
            <a:ext uri="{FF2B5EF4-FFF2-40B4-BE49-F238E27FC236}">
              <a16:creationId xmlns:a16="http://schemas.microsoft.com/office/drawing/2014/main" xmlns="" id="{60BB837E-E7B3-4F19-85D3-9B0E28161BCB}"/>
            </a:ext>
          </a:extLst>
        </xdr:cNvPr>
        <xdr:cNvSpPr/>
      </xdr:nvSpPr>
      <xdr:spPr>
        <a:xfrm>
          <a:off x="7810500" y="1476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66512</xdr:rowOff>
    </xdr:from>
    <xdr:to>
      <xdr:col>45</xdr:col>
      <xdr:colOff>177800</xdr:colOff>
      <xdr:row>86</xdr:row>
      <xdr:rowOff>67002</xdr:rowOff>
    </xdr:to>
    <xdr:cxnSp macro="">
      <xdr:nvCxnSpPr>
        <xdr:cNvPr id="365" name="直線コネクタ 364">
          <a:extLst>
            <a:ext uri="{FF2B5EF4-FFF2-40B4-BE49-F238E27FC236}">
              <a16:creationId xmlns:a16="http://schemas.microsoft.com/office/drawing/2014/main" xmlns="" id="{40286FE1-0C7E-47DE-B76E-12250E3738BC}"/>
            </a:ext>
          </a:extLst>
        </xdr:cNvPr>
        <xdr:cNvCxnSpPr/>
      </xdr:nvCxnSpPr>
      <xdr:spPr>
        <a:xfrm flipV="1">
          <a:off x="7861300" y="14811212"/>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16365</xdr:rowOff>
    </xdr:from>
    <xdr:to>
      <xdr:col>36</xdr:col>
      <xdr:colOff>165100</xdr:colOff>
      <xdr:row>86</xdr:row>
      <xdr:rowOff>117965</xdr:rowOff>
    </xdr:to>
    <xdr:sp macro="" textlink="">
      <xdr:nvSpPr>
        <xdr:cNvPr id="366" name="楕円 365">
          <a:extLst>
            <a:ext uri="{FF2B5EF4-FFF2-40B4-BE49-F238E27FC236}">
              <a16:creationId xmlns:a16="http://schemas.microsoft.com/office/drawing/2014/main" xmlns="" id="{7CB10EF3-CD10-4DA8-8B25-3EFB123C6501}"/>
            </a:ext>
          </a:extLst>
        </xdr:cNvPr>
        <xdr:cNvSpPr/>
      </xdr:nvSpPr>
      <xdr:spPr>
        <a:xfrm>
          <a:off x="6921500" y="1476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67002</xdr:rowOff>
    </xdr:from>
    <xdr:to>
      <xdr:col>41</xdr:col>
      <xdr:colOff>50800</xdr:colOff>
      <xdr:row>86</xdr:row>
      <xdr:rowOff>67165</xdr:rowOff>
    </xdr:to>
    <xdr:cxnSp macro="">
      <xdr:nvCxnSpPr>
        <xdr:cNvPr id="367" name="直線コネクタ 366">
          <a:extLst>
            <a:ext uri="{FF2B5EF4-FFF2-40B4-BE49-F238E27FC236}">
              <a16:creationId xmlns:a16="http://schemas.microsoft.com/office/drawing/2014/main" xmlns="" id="{58CFD143-71F7-4AEC-97FE-C60CD7667406}"/>
            </a:ext>
          </a:extLst>
        </xdr:cNvPr>
        <xdr:cNvCxnSpPr/>
      </xdr:nvCxnSpPr>
      <xdr:spPr>
        <a:xfrm flipV="1">
          <a:off x="6972300" y="14811702"/>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21009</xdr:rowOff>
    </xdr:from>
    <xdr:ext cx="469744" cy="259045"/>
    <xdr:sp macro="" textlink="">
      <xdr:nvSpPr>
        <xdr:cNvPr id="368" name="n_1aveValue【公営住宅】&#10;一人当たり面積">
          <a:extLst>
            <a:ext uri="{FF2B5EF4-FFF2-40B4-BE49-F238E27FC236}">
              <a16:creationId xmlns:a16="http://schemas.microsoft.com/office/drawing/2014/main" xmlns="" id="{804B8E0A-903A-4C60-B28A-5CB7F7CDE24C}"/>
            </a:ext>
          </a:extLst>
        </xdr:cNvPr>
        <xdr:cNvSpPr txBox="1"/>
      </xdr:nvSpPr>
      <xdr:spPr>
        <a:xfrm>
          <a:off x="9391727" y="1442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41908</xdr:rowOff>
    </xdr:from>
    <xdr:ext cx="469744" cy="259045"/>
    <xdr:sp macro="" textlink="">
      <xdr:nvSpPr>
        <xdr:cNvPr id="369" name="n_2aveValue【公営住宅】&#10;一人当たり面積">
          <a:extLst>
            <a:ext uri="{FF2B5EF4-FFF2-40B4-BE49-F238E27FC236}">
              <a16:creationId xmlns:a16="http://schemas.microsoft.com/office/drawing/2014/main" xmlns="" id="{93B6BBA3-F602-4F1F-8A8B-57E3261ED87A}"/>
            </a:ext>
          </a:extLst>
        </xdr:cNvPr>
        <xdr:cNvSpPr txBox="1"/>
      </xdr:nvSpPr>
      <xdr:spPr>
        <a:xfrm>
          <a:off x="8515427" y="1444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48277</xdr:rowOff>
    </xdr:from>
    <xdr:ext cx="469744" cy="259045"/>
    <xdr:sp macro="" textlink="">
      <xdr:nvSpPr>
        <xdr:cNvPr id="370" name="n_3aveValue【公営住宅】&#10;一人当たり面積">
          <a:extLst>
            <a:ext uri="{FF2B5EF4-FFF2-40B4-BE49-F238E27FC236}">
              <a16:creationId xmlns:a16="http://schemas.microsoft.com/office/drawing/2014/main" xmlns="" id="{332B1F92-F1C5-418D-AAD5-307D3DE392C3}"/>
            </a:ext>
          </a:extLst>
        </xdr:cNvPr>
        <xdr:cNvSpPr txBox="1"/>
      </xdr:nvSpPr>
      <xdr:spPr>
        <a:xfrm>
          <a:off x="7626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24764</xdr:rowOff>
    </xdr:from>
    <xdr:ext cx="469744" cy="259045"/>
    <xdr:sp macro="" textlink="">
      <xdr:nvSpPr>
        <xdr:cNvPr id="371" name="n_4aveValue【公営住宅】&#10;一人当たり面積">
          <a:extLst>
            <a:ext uri="{FF2B5EF4-FFF2-40B4-BE49-F238E27FC236}">
              <a16:creationId xmlns:a16="http://schemas.microsoft.com/office/drawing/2014/main" xmlns="" id="{938DC6CF-12AA-4376-B2D8-53CB0076EA64}"/>
            </a:ext>
          </a:extLst>
        </xdr:cNvPr>
        <xdr:cNvSpPr txBox="1"/>
      </xdr:nvSpPr>
      <xdr:spPr>
        <a:xfrm>
          <a:off x="6737427" y="14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108439</xdr:rowOff>
    </xdr:from>
    <xdr:ext cx="469744" cy="259045"/>
    <xdr:sp macro="" textlink="">
      <xdr:nvSpPr>
        <xdr:cNvPr id="372" name="n_1mainValue【公営住宅】&#10;一人当たり面積">
          <a:extLst>
            <a:ext uri="{FF2B5EF4-FFF2-40B4-BE49-F238E27FC236}">
              <a16:creationId xmlns:a16="http://schemas.microsoft.com/office/drawing/2014/main" xmlns="" id="{EF374C11-705B-46C9-8041-BA5D64A96603}"/>
            </a:ext>
          </a:extLst>
        </xdr:cNvPr>
        <xdr:cNvSpPr txBox="1"/>
      </xdr:nvSpPr>
      <xdr:spPr>
        <a:xfrm>
          <a:off x="9391727" y="1485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108439</xdr:rowOff>
    </xdr:from>
    <xdr:ext cx="469744" cy="259045"/>
    <xdr:sp macro="" textlink="">
      <xdr:nvSpPr>
        <xdr:cNvPr id="373" name="n_2mainValue【公営住宅】&#10;一人当たり面積">
          <a:extLst>
            <a:ext uri="{FF2B5EF4-FFF2-40B4-BE49-F238E27FC236}">
              <a16:creationId xmlns:a16="http://schemas.microsoft.com/office/drawing/2014/main" xmlns="" id="{41CE6217-A173-4327-B8E4-1FDFEB266E9B}"/>
            </a:ext>
          </a:extLst>
        </xdr:cNvPr>
        <xdr:cNvSpPr txBox="1"/>
      </xdr:nvSpPr>
      <xdr:spPr>
        <a:xfrm>
          <a:off x="8515427" y="1485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108929</xdr:rowOff>
    </xdr:from>
    <xdr:ext cx="469744" cy="259045"/>
    <xdr:sp macro="" textlink="">
      <xdr:nvSpPr>
        <xdr:cNvPr id="374" name="n_3mainValue【公営住宅】&#10;一人当たり面積">
          <a:extLst>
            <a:ext uri="{FF2B5EF4-FFF2-40B4-BE49-F238E27FC236}">
              <a16:creationId xmlns:a16="http://schemas.microsoft.com/office/drawing/2014/main" xmlns="" id="{AEBDF4E6-03CD-40E9-B04F-15FD7D742274}"/>
            </a:ext>
          </a:extLst>
        </xdr:cNvPr>
        <xdr:cNvSpPr txBox="1"/>
      </xdr:nvSpPr>
      <xdr:spPr>
        <a:xfrm>
          <a:off x="7626427" y="1485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109092</xdr:rowOff>
    </xdr:from>
    <xdr:ext cx="469744" cy="259045"/>
    <xdr:sp macro="" textlink="">
      <xdr:nvSpPr>
        <xdr:cNvPr id="375" name="n_4mainValue【公営住宅】&#10;一人当たり面積">
          <a:extLst>
            <a:ext uri="{FF2B5EF4-FFF2-40B4-BE49-F238E27FC236}">
              <a16:creationId xmlns:a16="http://schemas.microsoft.com/office/drawing/2014/main" xmlns="" id="{C689AD1E-9F97-48BC-9321-3FF14C5D924D}"/>
            </a:ext>
          </a:extLst>
        </xdr:cNvPr>
        <xdr:cNvSpPr txBox="1"/>
      </xdr:nvSpPr>
      <xdr:spPr>
        <a:xfrm>
          <a:off x="6737427" y="1485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xmlns="" id="{B1DE759C-DE89-4F80-950B-89FFEDA2BA7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xmlns="" id="{517A0E10-B3A0-4240-A971-56C911F7FB6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xmlns="" id="{A3F3C37A-FAA7-4EFD-B264-68ACB67BB66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xmlns="" id="{2B17F678-7662-4A68-B4F9-4044E90C747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xmlns="" id="{5E797CBB-661B-4EB0-91EE-7E026B5DB2C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xmlns="" id="{1D31DAA7-C1D2-40A2-AA28-077F440141F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xmlns="" id="{A8771B2E-5113-458F-86EE-69A0C7BDD66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xmlns="" id="{8E0BF87C-EA6B-4BC7-92C2-7AE36405E51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xmlns="" id="{EE711E31-CAF3-47D5-B620-E2FC12E614D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xmlns="" id="{DC25108C-10A0-41B2-A6A8-6D6D7F7191F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xmlns="" id="{7055541F-CE6A-4FB9-B951-80E6B5A6AA3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xmlns="" id="{EB17F35E-4FEA-40DF-8BD6-CB8FCF83F69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xmlns="" id="{769C9ADD-F3D1-44C5-BB0D-B4CE6212B40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xmlns="" id="{88EC7F1A-0CCF-49AF-B280-9E63AD8FFBF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xmlns="" id="{F88786D8-718B-4DB7-B1AC-E9F27163D3A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xmlns="" id="{7C7AA687-19AA-4C6D-B379-98D5E97900A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xmlns="" id="{C3903E38-17C0-44C3-99E2-0B0E87880B4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xmlns="" id="{496B6C82-9646-4FA1-91F3-B42CCC9671B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xmlns="" id="{3687F44C-BF05-4FAA-97EA-4719806C6CF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xmlns="" id="{AB02BD27-2CEB-4127-B46D-05E3ADF7388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xmlns="" id="{D5735B42-02A3-40F5-AC0E-7F9D1341D70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xmlns="" id="{9AF4E2A0-86E0-403B-AFA4-37B68F598D8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xmlns="" id="{B2AD6538-0B4F-4259-B78D-41A496F0F63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xmlns="" id="{D4D4AF4C-1CFC-4341-A7C1-08EF53862BE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a:extLst>
            <a:ext uri="{FF2B5EF4-FFF2-40B4-BE49-F238E27FC236}">
              <a16:creationId xmlns:a16="http://schemas.microsoft.com/office/drawing/2014/main" xmlns="" id="{DF0DB22C-ABD9-450F-BBA9-FE85E91A703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a:extLst>
            <a:ext uri="{FF2B5EF4-FFF2-40B4-BE49-F238E27FC236}">
              <a16:creationId xmlns:a16="http://schemas.microsoft.com/office/drawing/2014/main" xmlns="" id="{6323AC79-A178-4ECA-B903-7FF129C371E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a:extLst>
            <a:ext uri="{FF2B5EF4-FFF2-40B4-BE49-F238E27FC236}">
              <a16:creationId xmlns:a16="http://schemas.microsoft.com/office/drawing/2014/main" xmlns="" id="{7A9849E5-FE68-4BD4-8303-AA9609A4396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a:extLst>
            <a:ext uri="{FF2B5EF4-FFF2-40B4-BE49-F238E27FC236}">
              <a16:creationId xmlns:a16="http://schemas.microsoft.com/office/drawing/2014/main" xmlns="" id="{12F0D60E-7FD3-4927-B507-BBAFF42DFB9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a:extLst>
            <a:ext uri="{FF2B5EF4-FFF2-40B4-BE49-F238E27FC236}">
              <a16:creationId xmlns:a16="http://schemas.microsoft.com/office/drawing/2014/main" xmlns="" id="{47B2E407-C430-474A-9359-85B481CD61D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a:extLst>
            <a:ext uri="{FF2B5EF4-FFF2-40B4-BE49-F238E27FC236}">
              <a16:creationId xmlns:a16="http://schemas.microsoft.com/office/drawing/2014/main" xmlns="" id="{E1BA1104-17E4-458F-9D84-1B81690AB1B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a:extLst>
            <a:ext uri="{FF2B5EF4-FFF2-40B4-BE49-F238E27FC236}">
              <a16:creationId xmlns:a16="http://schemas.microsoft.com/office/drawing/2014/main" xmlns="" id="{49374BAF-F356-4AED-9A6C-57B007472B7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a:extLst>
            <a:ext uri="{FF2B5EF4-FFF2-40B4-BE49-F238E27FC236}">
              <a16:creationId xmlns:a16="http://schemas.microsoft.com/office/drawing/2014/main" xmlns="" id="{C61C4472-2C08-4575-B3D3-3A4A98F9E554}"/>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xmlns="" id="{A54DFBD4-2135-46F4-B940-92B42A864A6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xmlns="" id="{A457F8B7-D0FE-4457-B978-3925A862677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xmlns="" id="{D34C78A0-0367-4893-AB55-D1771786166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xmlns="" id="{8B0385E5-11FB-4E0E-BB01-2D10A983A8A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xmlns="" id="{61498157-F452-4366-A508-34DCA534CB0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xmlns="" id="{F042A374-F15E-43CC-8123-08C3B098C07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xmlns="" id="{A64D37BD-AAED-4566-92B7-3DBEDAFC888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xmlns="" id="{488BA2CA-D69F-46DF-B3EE-E272179A840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xmlns="" id="{3D684292-3B92-4325-B796-2A514E0AE69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xmlns="" id="{3CBEAF2E-248E-46A5-A37C-D588C9BFA74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xmlns="" id="{4E44E784-0F6B-48D8-B310-0E7C9004A16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9" name="直線コネクタ 418">
          <a:extLst>
            <a:ext uri="{FF2B5EF4-FFF2-40B4-BE49-F238E27FC236}">
              <a16:creationId xmlns:a16="http://schemas.microsoft.com/office/drawing/2014/main" xmlns="" id="{4C651031-966B-4EC2-8611-DD266240E116}"/>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0" name="テキスト ボックス 419">
          <a:extLst>
            <a:ext uri="{FF2B5EF4-FFF2-40B4-BE49-F238E27FC236}">
              <a16:creationId xmlns:a16="http://schemas.microsoft.com/office/drawing/2014/main" xmlns="" id="{DDF9DEE6-4788-47DE-91FC-38D6E0C09FA3}"/>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1" name="直線コネクタ 420">
          <a:extLst>
            <a:ext uri="{FF2B5EF4-FFF2-40B4-BE49-F238E27FC236}">
              <a16:creationId xmlns:a16="http://schemas.microsoft.com/office/drawing/2014/main" xmlns="" id="{830B872D-1BE7-4071-A4C9-67F316CD30F5}"/>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2" name="テキスト ボックス 421">
          <a:extLst>
            <a:ext uri="{FF2B5EF4-FFF2-40B4-BE49-F238E27FC236}">
              <a16:creationId xmlns:a16="http://schemas.microsoft.com/office/drawing/2014/main" xmlns="" id="{58465BE2-B10C-45D6-9775-876F1765378C}"/>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3" name="直線コネクタ 422">
          <a:extLst>
            <a:ext uri="{FF2B5EF4-FFF2-40B4-BE49-F238E27FC236}">
              <a16:creationId xmlns:a16="http://schemas.microsoft.com/office/drawing/2014/main" xmlns="" id="{EEFADD69-82DC-40D5-A69D-E5D7A82C34F3}"/>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4" name="テキスト ボックス 423">
          <a:extLst>
            <a:ext uri="{FF2B5EF4-FFF2-40B4-BE49-F238E27FC236}">
              <a16:creationId xmlns:a16="http://schemas.microsoft.com/office/drawing/2014/main" xmlns="" id="{38CF38DE-9411-41DB-80D9-E3F2BA13DBB2}"/>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5" name="直線コネクタ 424">
          <a:extLst>
            <a:ext uri="{FF2B5EF4-FFF2-40B4-BE49-F238E27FC236}">
              <a16:creationId xmlns:a16="http://schemas.microsoft.com/office/drawing/2014/main" xmlns="" id="{DD590F14-3D5E-41D4-83C6-677452AEBAE4}"/>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6" name="テキスト ボックス 425">
          <a:extLst>
            <a:ext uri="{FF2B5EF4-FFF2-40B4-BE49-F238E27FC236}">
              <a16:creationId xmlns:a16="http://schemas.microsoft.com/office/drawing/2014/main" xmlns="" id="{F59F77EB-208A-4C47-8635-D3420C86385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xmlns="" id="{A5204B19-2F26-411D-A56F-EAAFABEFB97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a:extLst>
            <a:ext uri="{FF2B5EF4-FFF2-40B4-BE49-F238E27FC236}">
              <a16:creationId xmlns:a16="http://schemas.microsoft.com/office/drawing/2014/main" xmlns="" id="{78C70568-B1E8-4C5E-A8C6-754F9CFBDA6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a:extLst>
            <a:ext uri="{FF2B5EF4-FFF2-40B4-BE49-F238E27FC236}">
              <a16:creationId xmlns:a16="http://schemas.microsoft.com/office/drawing/2014/main" xmlns="" id="{E7E31F17-56DF-48EC-8B9A-BCF3E252398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86868</xdr:rowOff>
    </xdr:to>
    <xdr:cxnSp macro="">
      <xdr:nvCxnSpPr>
        <xdr:cNvPr id="430" name="直線コネクタ 429">
          <a:extLst>
            <a:ext uri="{FF2B5EF4-FFF2-40B4-BE49-F238E27FC236}">
              <a16:creationId xmlns:a16="http://schemas.microsoft.com/office/drawing/2014/main" xmlns="" id="{8ACAF555-D0A6-40C6-8F72-051A5F83748E}"/>
            </a:ext>
          </a:extLst>
        </xdr:cNvPr>
        <xdr:cNvCxnSpPr/>
      </xdr:nvCxnSpPr>
      <xdr:spPr>
        <a:xfrm flipV="1">
          <a:off x="16318864" y="9502902"/>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90695</xdr:rowOff>
    </xdr:from>
    <xdr:ext cx="405111" cy="259045"/>
    <xdr:sp macro="" textlink="">
      <xdr:nvSpPr>
        <xdr:cNvPr id="431" name="【学校施設】&#10;有形固定資産減価償却率最小値テキスト">
          <a:extLst>
            <a:ext uri="{FF2B5EF4-FFF2-40B4-BE49-F238E27FC236}">
              <a16:creationId xmlns:a16="http://schemas.microsoft.com/office/drawing/2014/main" xmlns="" id="{DC792D23-9CD5-46BC-839F-D52DC9B56B7B}"/>
            </a:ext>
          </a:extLst>
        </xdr:cNvPr>
        <xdr:cNvSpPr txBox="1"/>
      </xdr:nvSpPr>
      <xdr:spPr>
        <a:xfrm>
          <a:off x="16357600" y="1072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86868</xdr:rowOff>
    </xdr:from>
    <xdr:to>
      <xdr:col>86</xdr:col>
      <xdr:colOff>25400</xdr:colOff>
      <xdr:row>62</xdr:row>
      <xdr:rowOff>86868</xdr:rowOff>
    </xdr:to>
    <xdr:cxnSp macro="">
      <xdr:nvCxnSpPr>
        <xdr:cNvPr id="432" name="直線コネクタ 431">
          <a:extLst>
            <a:ext uri="{FF2B5EF4-FFF2-40B4-BE49-F238E27FC236}">
              <a16:creationId xmlns:a16="http://schemas.microsoft.com/office/drawing/2014/main" xmlns="" id="{2BAC35A7-CDA8-4312-9A56-D56B5DE57946}"/>
            </a:ext>
          </a:extLst>
        </xdr:cNvPr>
        <xdr:cNvCxnSpPr/>
      </xdr:nvCxnSpPr>
      <xdr:spPr>
        <a:xfrm>
          <a:off x="16230600" y="10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433" name="【学校施設】&#10;有形固定資産減価償却率最大値テキスト">
          <a:extLst>
            <a:ext uri="{FF2B5EF4-FFF2-40B4-BE49-F238E27FC236}">
              <a16:creationId xmlns:a16="http://schemas.microsoft.com/office/drawing/2014/main" xmlns="" id="{D333E59D-7A55-4D44-82DD-EABC3CDE69C5}"/>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434" name="直線コネクタ 433">
          <a:extLst>
            <a:ext uri="{FF2B5EF4-FFF2-40B4-BE49-F238E27FC236}">
              <a16:creationId xmlns:a16="http://schemas.microsoft.com/office/drawing/2014/main" xmlns="" id="{E165A093-EE04-498B-9D43-DD513B23618E}"/>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164101</xdr:rowOff>
    </xdr:from>
    <xdr:ext cx="405111" cy="259045"/>
    <xdr:sp macro="" textlink="">
      <xdr:nvSpPr>
        <xdr:cNvPr id="435" name="【学校施設】&#10;有形固定資産減価償却率平均値テキスト">
          <a:extLst>
            <a:ext uri="{FF2B5EF4-FFF2-40B4-BE49-F238E27FC236}">
              <a16:creationId xmlns:a16="http://schemas.microsoft.com/office/drawing/2014/main" xmlns="" id="{CB6EB4AB-BD72-4905-9915-2804013FA13D}"/>
            </a:ext>
          </a:extLst>
        </xdr:cNvPr>
        <xdr:cNvSpPr txBox="1"/>
      </xdr:nvSpPr>
      <xdr:spPr>
        <a:xfrm>
          <a:off x="16357600" y="9936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141224</xdr:rowOff>
    </xdr:from>
    <xdr:to>
      <xdr:col>85</xdr:col>
      <xdr:colOff>177800</xdr:colOff>
      <xdr:row>59</xdr:row>
      <xdr:rowOff>71374</xdr:rowOff>
    </xdr:to>
    <xdr:sp macro="" textlink="">
      <xdr:nvSpPr>
        <xdr:cNvPr id="436" name="フローチャート: 判断 435">
          <a:extLst>
            <a:ext uri="{FF2B5EF4-FFF2-40B4-BE49-F238E27FC236}">
              <a16:creationId xmlns:a16="http://schemas.microsoft.com/office/drawing/2014/main" xmlns="" id="{CA427698-425D-4C01-A5EA-B369FE4E20C7}"/>
            </a:ext>
          </a:extLst>
        </xdr:cNvPr>
        <xdr:cNvSpPr/>
      </xdr:nvSpPr>
      <xdr:spPr>
        <a:xfrm>
          <a:off x="162687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106934</xdr:rowOff>
    </xdr:from>
    <xdr:to>
      <xdr:col>81</xdr:col>
      <xdr:colOff>101600</xdr:colOff>
      <xdr:row>59</xdr:row>
      <xdr:rowOff>37084</xdr:rowOff>
    </xdr:to>
    <xdr:sp macro="" textlink="">
      <xdr:nvSpPr>
        <xdr:cNvPr id="437" name="フローチャート: 判断 436">
          <a:extLst>
            <a:ext uri="{FF2B5EF4-FFF2-40B4-BE49-F238E27FC236}">
              <a16:creationId xmlns:a16="http://schemas.microsoft.com/office/drawing/2014/main" xmlns="" id="{AD07A01E-BD20-4306-A9E7-4DB7369BFC9A}"/>
            </a:ext>
          </a:extLst>
        </xdr:cNvPr>
        <xdr:cNvSpPr/>
      </xdr:nvSpPr>
      <xdr:spPr>
        <a:xfrm>
          <a:off x="15430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106934</xdr:rowOff>
    </xdr:from>
    <xdr:to>
      <xdr:col>76</xdr:col>
      <xdr:colOff>165100</xdr:colOff>
      <xdr:row>59</xdr:row>
      <xdr:rowOff>37084</xdr:rowOff>
    </xdr:to>
    <xdr:sp macro="" textlink="">
      <xdr:nvSpPr>
        <xdr:cNvPr id="438" name="フローチャート: 判断 437">
          <a:extLst>
            <a:ext uri="{FF2B5EF4-FFF2-40B4-BE49-F238E27FC236}">
              <a16:creationId xmlns:a16="http://schemas.microsoft.com/office/drawing/2014/main" xmlns="" id="{F7435B3F-AC14-4761-8D4D-AC77FD278AA7}"/>
            </a:ext>
          </a:extLst>
        </xdr:cNvPr>
        <xdr:cNvSpPr/>
      </xdr:nvSpPr>
      <xdr:spPr>
        <a:xfrm>
          <a:off x="14541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138938</xdr:rowOff>
    </xdr:from>
    <xdr:to>
      <xdr:col>72</xdr:col>
      <xdr:colOff>38100</xdr:colOff>
      <xdr:row>59</xdr:row>
      <xdr:rowOff>69088</xdr:rowOff>
    </xdr:to>
    <xdr:sp macro="" textlink="">
      <xdr:nvSpPr>
        <xdr:cNvPr id="439" name="フローチャート: 判断 438">
          <a:extLst>
            <a:ext uri="{FF2B5EF4-FFF2-40B4-BE49-F238E27FC236}">
              <a16:creationId xmlns:a16="http://schemas.microsoft.com/office/drawing/2014/main" xmlns="" id="{D0EF1ECA-3950-4D5D-A330-0CDD13892F58}"/>
            </a:ext>
          </a:extLst>
        </xdr:cNvPr>
        <xdr:cNvSpPr/>
      </xdr:nvSpPr>
      <xdr:spPr>
        <a:xfrm>
          <a:off x="13652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136652</xdr:rowOff>
    </xdr:from>
    <xdr:to>
      <xdr:col>67</xdr:col>
      <xdr:colOff>101600</xdr:colOff>
      <xdr:row>59</xdr:row>
      <xdr:rowOff>66802</xdr:rowOff>
    </xdr:to>
    <xdr:sp macro="" textlink="">
      <xdr:nvSpPr>
        <xdr:cNvPr id="440" name="フローチャート: 判断 439">
          <a:extLst>
            <a:ext uri="{FF2B5EF4-FFF2-40B4-BE49-F238E27FC236}">
              <a16:creationId xmlns:a16="http://schemas.microsoft.com/office/drawing/2014/main" xmlns="" id="{E5B4730B-4DB0-42D6-B4B6-47F9B140819D}"/>
            </a:ext>
          </a:extLst>
        </xdr:cNvPr>
        <xdr:cNvSpPr/>
      </xdr:nvSpPr>
      <xdr:spPr>
        <a:xfrm>
          <a:off x="12763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xmlns="" id="{BBEFD1B5-8D5E-4D6C-905B-9882C8B0462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xmlns="" id="{2031DABD-6995-4CFC-BFB0-689FC6B5E63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xmlns="" id="{C16D8FF7-BB50-48BB-BF4F-34B653CCC48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xmlns="" id="{30A0311C-B6FC-4BD9-A2CE-E905F0B908E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xmlns="" id="{4A754BF8-40A7-4078-9C47-7FCD33BF723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31496</xdr:rowOff>
    </xdr:from>
    <xdr:to>
      <xdr:col>85</xdr:col>
      <xdr:colOff>177800</xdr:colOff>
      <xdr:row>60</xdr:row>
      <xdr:rowOff>133096</xdr:rowOff>
    </xdr:to>
    <xdr:sp macro="" textlink="">
      <xdr:nvSpPr>
        <xdr:cNvPr id="446" name="楕円 445">
          <a:extLst>
            <a:ext uri="{FF2B5EF4-FFF2-40B4-BE49-F238E27FC236}">
              <a16:creationId xmlns:a16="http://schemas.microsoft.com/office/drawing/2014/main" xmlns="" id="{4BF05FEB-86BD-4971-91D8-C42852BE6679}"/>
            </a:ext>
          </a:extLst>
        </xdr:cNvPr>
        <xdr:cNvSpPr/>
      </xdr:nvSpPr>
      <xdr:spPr>
        <a:xfrm>
          <a:off x="162687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9923</xdr:rowOff>
    </xdr:from>
    <xdr:ext cx="405111" cy="259045"/>
    <xdr:sp macro="" textlink="">
      <xdr:nvSpPr>
        <xdr:cNvPr id="447" name="【学校施設】&#10;有形固定資産減価償却率該当値テキスト">
          <a:extLst>
            <a:ext uri="{FF2B5EF4-FFF2-40B4-BE49-F238E27FC236}">
              <a16:creationId xmlns:a16="http://schemas.microsoft.com/office/drawing/2014/main" xmlns="" id="{550953A0-EBCB-4655-B1E4-FEA21E4996B3}"/>
            </a:ext>
          </a:extLst>
        </xdr:cNvPr>
        <xdr:cNvSpPr txBox="1"/>
      </xdr:nvSpPr>
      <xdr:spPr>
        <a:xfrm>
          <a:off x="16357600" y="1029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154940</xdr:rowOff>
    </xdr:from>
    <xdr:to>
      <xdr:col>81</xdr:col>
      <xdr:colOff>101600</xdr:colOff>
      <xdr:row>60</xdr:row>
      <xdr:rowOff>85090</xdr:rowOff>
    </xdr:to>
    <xdr:sp macro="" textlink="">
      <xdr:nvSpPr>
        <xdr:cNvPr id="448" name="楕円 447">
          <a:extLst>
            <a:ext uri="{FF2B5EF4-FFF2-40B4-BE49-F238E27FC236}">
              <a16:creationId xmlns:a16="http://schemas.microsoft.com/office/drawing/2014/main" xmlns="" id="{06C79464-66A1-4014-8DF3-54EE94AF7DA0}"/>
            </a:ext>
          </a:extLst>
        </xdr:cNvPr>
        <xdr:cNvSpPr/>
      </xdr:nvSpPr>
      <xdr:spPr>
        <a:xfrm>
          <a:off x="15430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34290</xdr:rowOff>
    </xdr:from>
    <xdr:to>
      <xdr:col>85</xdr:col>
      <xdr:colOff>127000</xdr:colOff>
      <xdr:row>60</xdr:row>
      <xdr:rowOff>82296</xdr:rowOff>
    </xdr:to>
    <xdr:cxnSp macro="">
      <xdr:nvCxnSpPr>
        <xdr:cNvPr id="449" name="直線コネクタ 448">
          <a:extLst>
            <a:ext uri="{FF2B5EF4-FFF2-40B4-BE49-F238E27FC236}">
              <a16:creationId xmlns:a16="http://schemas.microsoft.com/office/drawing/2014/main" xmlns="" id="{DA6CF881-FBD9-4FD4-B462-A6CE18E43A1E}"/>
            </a:ext>
          </a:extLst>
        </xdr:cNvPr>
        <xdr:cNvCxnSpPr/>
      </xdr:nvCxnSpPr>
      <xdr:spPr>
        <a:xfrm>
          <a:off x="15481300" y="1032129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113792</xdr:rowOff>
    </xdr:from>
    <xdr:to>
      <xdr:col>76</xdr:col>
      <xdr:colOff>165100</xdr:colOff>
      <xdr:row>60</xdr:row>
      <xdr:rowOff>43942</xdr:rowOff>
    </xdr:to>
    <xdr:sp macro="" textlink="">
      <xdr:nvSpPr>
        <xdr:cNvPr id="450" name="楕円 449">
          <a:extLst>
            <a:ext uri="{FF2B5EF4-FFF2-40B4-BE49-F238E27FC236}">
              <a16:creationId xmlns:a16="http://schemas.microsoft.com/office/drawing/2014/main" xmlns="" id="{0587E52A-24EE-4A80-A660-3F12E4B4FE12}"/>
            </a:ext>
          </a:extLst>
        </xdr:cNvPr>
        <xdr:cNvSpPr/>
      </xdr:nvSpPr>
      <xdr:spPr>
        <a:xfrm>
          <a:off x="14541500" y="102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164592</xdr:rowOff>
    </xdr:from>
    <xdr:to>
      <xdr:col>81</xdr:col>
      <xdr:colOff>50800</xdr:colOff>
      <xdr:row>60</xdr:row>
      <xdr:rowOff>34290</xdr:rowOff>
    </xdr:to>
    <xdr:cxnSp macro="">
      <xdr:nvCxnSpPr>
        <xdr:cNvPr id="451" name="直線コネクタ 450">
          <a:extLst>
            <a:ext uri="{FF2B5EF4-FFF2-40B4-BE49-F238E27FC236}">
              <a16:creationId xmlns:a16="http://schemas.microsoft.com/office/drawing/2014/main" xmlns="" id="{F1EB3A3E-0A9C-4B2B-A043-AE91E5441B3E}"/>
            </a:ext>
          </a:extLst>
        </xdr:cNvPr>
        <xdr:cNvCxnSpPr/>
      </xdr:nvCxnSpPr>
      <xdr:spPr>
        <a:xfrm>
          <a:off x="14592300" y="1028014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81788</xdr:rowOff>
    </xdr:from>
    <xdr:to>
      <xdr:col>72</xdr:col>
      <xdr:colOff>38100</xdr:colOff>
      <xdr:row>60</xdr:row>
      <xdr:rowOff>11938</xdr:rowOff>
    </xdr:to>
    <xdr:sp macro="" textlink="">
      <xdr:nvSpPr>
        <xdr:cNvPr id="452" name="楕円 451">
          <a:extLst>
            <a:ext uri="{FF2B5EF4-FFF2-40B4-BE49-F238E27FC236}">
              <a16:creationId xmlns:a16="http://schemas.microsoft.com/office/drawing/2014/main" xmlns="" id="{ACA4F412-590D-48A2-886A-44E9355F4E0A}"/>
            </a:ext>
          </a:extLst>
        </xdr:cNvPr>
        <xdr:cNvSpPr/>
      </xdr:nvSpPr>
      <xdr:spPr>
        <a:xfrm>
          <a:off x="136525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132588</xdr:rowOff>
    </xdr:from>
    <xdr:to>
      <xdr:col>76</xdr:col>
      <xdr:colOff>114300</xdr:colOff>
      <xdr:row>59</xdr:row>
      <xdr:rowOff>164592</xdr:rowOff>
    </xdr:to>
    <xdr:cxnSp macro="">
      <xdr:nvCxnSpPr>
        <xdr:cNvPr id="453" name="直線コネクタ 452">
          <a:extLst>
            <a:ext uri="{FF2B5EF4-FFF2-40B4-BE49-F238E27FC236}">
              <a16:creationId xmlns:a16="http://schemas.microsoft.com/office/drawing/2014/main" xmlns="" id="{6C6D5EF2-FD73-4E7A-AA8C-5CA2D1D40B00}"/>
            </a:ext>
          </a:extLst>
        </xdr:cNvPr>
        <xdr:cNvCxnSpPr/>
      </xdr:nvCxnSpPr>
      <xdr:spPr>
        <a:xfrm>
          <a:off x="13703300" y="1024813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81788</xdr:rowOff>
    </xdr:from>
    <xdr:to>
      <xdr:col>67</xdr:col>
      <xdr:colOff>101600</xdr:colOff>
      <xdr:row>60</xdr:row>
      <xdr:rowOff>11938</xdr:rowOff>
    </xdr:to>
    <xdr:sp macro="" textlink="">
      <xdr:nvSpPr>
        <xdr:cNvPr id="454" name="楕円 453">
          <a:extLst>
            <a:ext uri="{FF2B5EF4-FFF2-40B4-BE49-F238E27FC236}">
              <a16:creationId xmlns:a16="http://schemas.microsoft.com/office/drawing/2014/main" xmlns="" id="{59F7DA97-720C-4B09-99DD-DEE253B81095}"/>
            </a:ext>
          </a:extLst>
        </xdr:cNvPr>
        <xdr:cNvSpPr/>
      </xdr:nvSpPr>
      <xdr:spPr>
        <a:xfrm>
          <a:off x="127635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132588</xdr:rowOff>
    </xdr:from>
    <xdr:to>
      <xdr:col>71</xdr:col>
      <xdr:colOff>177800</xdr:colOff>
      <xdr:row>59</xdr:row>
      <xdr:rowOff>132588</xdr:rowOff>
    </xdr:to>
    <xdr:cxnSp macro="">
      <xdr:nvCxnSpPr>
        <xdr:cNvPr id="455" name="直線コネクタ 454">
          <a:extLst>
            <a:ext uri="{FF2B5EF4-FFF2-40B4-BE49-F238E27FC236}">
              <a16:creationId xmlns:a16="http://schemas.microsoft.com/office/drawing/2014/main" xmlns="" id="{5D80C384-890B-43F7-8342-7ECB5E6AF8BE}"/>
            </a:ext>
          </a:extLst>
        </xdr:cNvPr>
        <xdr:cNvCxnSpPr/>
      </xdr:nvCxnSpPr>
      <xdr:spPr>
        <a:xfrm>
          <a:off x="12814300" y="102481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53611</xdr:rowOff>
    </xdr:from>
    <xdr:ext cx="405111" cy="259045"/>
    <xdr:sp macro="" textlink="">
      <xdr:nvSpPr>
        <xdr:cNvPr id="456" name="n_1aveValue【学校施設】&#10;有形固定資産減価償却率">
          <a:extLst>
            <a:ext uri="{FF2B5EF4-FFF2-40B4-BE49-F238E27FC236}">
              <a16:creationId xmlns:a16="http://schemas.microsoft.com/office/drawing/2014/main" xmlns="" id="{6E14DB9E-15C5-4B85-B171-3B0BF5F588E9}"/>
            </a:ext>
          </a:extLst>
        </xdr:cNvPr>
        <xdr:cNvSpPr txBox="1"/>
      </xdr:nvSpPr>
      <xdr:spPr>
        <a:xfrm>
          <a:off x="152660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53611</xdr:rowOff>
    </xdr:from>
    <xdr:ext cx="405111" cy="259045"/>
    <xdr:sp macro="" textlink="">
      <xdr:nvSpPr>
        <xdr:cNvPr id="457" name="n_2aveValue【学校施設】&#10;有形固定資産減価償却率">
          <a:extLst>
            <a:ext uri="{FF2B5EF4-FFF2-40B4-BE49-F238E27FC236}">
              <a16:creationId xmlns:a16="http://schemas.microsoft.com/office/drawing/2014/main" xmlns="" id="{A3707167-C44C-425D-AFE0-9BEA0D1BF3E5}"/>
            </a:ext>
          </a:extLst>
        </xdr:cNvPr>
        <xdr:cNvSpPr txBox="1"/>
      </xdr:nvSpPr>
      <xdr:spPr>
        <a:xfrm>
          <a:off x="14389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85615</xdr:rowOff>
    </xdr:from>
    <xdr:ext cx="405111" cy="259045"/>
    <xdr:sp macro="" textlink="">
      <xdr:nvSpPr>
        <xdr:cNvPr id="458" name="n_3aveValue【学校施設】&#10;有形固定資産減価償却率">
          <a:extLst>
            <a:ext uri="{FF2B5EF4-FFF2-40B4-BE49-F238E27FC236}">
              <a16:creationId xmlns:a16="http://schemas.microsoft.com/office/drawing/2014/main" xmlns="" id="{0F634450-13EE-4F47-9FC1-CF34427FAA82}"/>
            </a:ext>
          </a:extLst>
        </xdr:cNvPr>
        <xdr:cNvSpPr txBox="1"/>
      </xdr:nvSpPr>
      <xdr:spPr>
        <a:xfrm>
          <a:off x="13500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83329</xdr:rowOff>
    </xdr:from>
    <xdr:ext cx="405111" cy="259045"/>
    <xdr:sp macro="" textlink="">
      <xdr:nvSpPr>
        <xdr:cNvPr id="459" name="n_4aveValue【学校施設】&#10;有形固定資産減価償却率">
          <a:extLst>
            <a:ext uri="{FF2B5EF4-FFF2-40B4-BE49-F238E27FC236}">
              <a16:creationId xmlns:a16="http://schemas.microsoft.com/office/drawing/2014/main" xmlns="" id="{B84EDB44-ADB0-4A61-A2EC-3A9060142799}"/>
            </a:ext>
          </a:extLst>
        </xdr:cNvPr>
        <xdr:cNvSpPr txBox="1"/>
      </xdr:nvSpPr>
      <xdr:spPr>
        <a:xfrm>
          <a:off x="12611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76217</xdr:rowOff>
    </xdr:from>
    <xdr:ext cx="405111" cy="259045"/>
    <xdr:sp macro="" textlink="">
      <xdr:nvSpPr>
        <xdr:cNvPr id="460" name="n_1mainValue【学校施設】&#10;有形固定資産減価償却率">
          <a:extLst>
            <a:ext uri="{FF2B5EF4-FFF2-40B4-BE49-F238E27FC236}">
              <a16:creationId xmlns:a16="http://schemas.microsoft.com/office/drawing/2014/main" xmlns="" id="{BDE230AB-006D-4FF5-9DD3-0BCFFA2E06BF}"/>
            </a:ext>
          </a:extLst>
        </xdr:cNvPr>
        <xdr:cNvSpPr txBox="1"/>
      </xdr:nvSpPr>
      <xdr:spPr>
        <a:xfrm>
          <a:off x="15266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35069</xdr:rowOff>
    </xdr:from>
    <xdr:ext cx="405111" cy="259045"/>
    <xdr:sp macro="" textlink="">
      <xdr:nvSpPr>
        <xdr:cNvPr id="461" name="n_2mainValue【学校施設】&#10;有形固定資産減価償却率">
          <a:extLst>
            <a:ext uri="{FF2B5EF4-FFF2-40B4-BE49-F238E27FC236}">
              <a16:creationId xmlns:a16="http://schemas.microsoft.com/office/drawing/2014/main" xmlns="" id="{EDC6AA66-2263-4373-93DA-EDC61BB20013}"/>
            </a:ext>
          </a:extLst>
        </xdr:cNvPr>
        <xdr:cNvSpPr txBox="1"/>
      </xdr:nvSpPr>
      <xdr:spPr>
        <a:xfrm>
          <a:off x="14389744" y="1032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3065</xdr:rowOff>
    </xdr:from>
    <xdr:ext cx="405111" cy="259045"/>
    <xdr:sp macro="" textlink="">
      <xdr:nvSpPr>
        <xdr:cNvPr id="462" name="n_3mainValue【学校施設】&#10;有形固定資産減価償却率">
          <a:extLst>
            <a:ext uri="{FF2B5EF4-FFF2-40B4-BE49-F238E27FC236}">
              <a16:creationId xmlns:a16="http://schemas.microsoft.com/office/drawing/2014/main" xmlns="" id="{0EADAB5C-7EBA-4041-9FFF-5479DC55541D}"/>
            </a:ext>
          </a:extLst>
        </xdr:cNvPr>
        <xdr:cNvSpPr txBox="1"/>
      </xdr:nvSpPr>
      <xdr:spPr>
        <a:xfrm>
          <a:off x="13500744" y="102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3065</xdr:rowOff>
    </xdr:from>
    <xdr:ext cx="405111" cy="259045"/>
    <xdr:sp macro="" textlink="">
      <xdr:nvSpPr>
        <xdr:cNvPr id="463" name="n_4mainValue【学校施設】&#10;有形固定資産減価償却率">
          <a:extLst>
            <a:ext uri="{FF2B5EF4-FFF2-40B4-BE49-F238E27FC236}">
              <a16:creationId xmlns:a16="http://schemas.microsoft.com/office/drawing/2014/main" xmlns="" id="{FF87D6EC-69AB-4F56-BAC1-005971CB1498}"/>
            </a:ext>
          </a:extLst>
        </xdr:cNvPr>
        <xdr:cNvSpPr txBox="1"/>
      </xdr:nvSpPr>
      <xdr:spPr>
        <a:xfrm>
          <a:off x="12611744" y="102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xmlns="" id="{36B6549C-D088-46AA-AE62-96EA18D6EC5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xmlns="" id="{FD07A155-4BCA-4D8B-8648-3B66211DDE0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xmlns="" id="{E8510BC4-2EDD-48B4-83B0-9AA2A272714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xmlns="" id="{F76A62D1-B9D6-448E-86DE-AEEC26639E5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xmlns="" id="{6E1E734F-FBFF-4B1B-8706-DBBADEEF8E6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xmlns="" id="{CF639F40-ABDD-49E6-8EE6-89B7828C087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xmlns="" id="{08E480E7-93A1-498F-82B5-A31E1870934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xmlns="" id="{526E1307-5ADF-4E26-A9FB-B392FF25D3E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xmlns="" id="{3FB22240-EF7B-4956-BDBD-6671620AC04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xmlns="" id="{B57C2167-C0EA-4DF7-A011-B8EC55215F9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4" name="テキスト ボックス 473">
          <a:extLst>
            <a:ext uri="{FF2B5EF4-FFF2-40B4-BE49-F238E27FC236}">
              <a16:creationId xmlns:a16="http://schemas.microsoft.com/office/drawing/2014/main" xmlns="" id="{1CBE777B-4D72-4DD4-A444-1017CBC0DCB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5" name="直線コネクタ 474">
          <a:extLst>
            <a:ext uri="{FF2B5EF4-FFF2-40B4-BE49-F238E27FC236}">
              <a16:creationId xmlns:a16="http://schemas.microsoft.com/office/drawing/2014/main" xmlns="" id="{B4ED6A87-7A5C-4885-9C51-C0C5A148EEA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6" name="テキスト ボックス 475">
          <a:extLst>
            <a:ext uri="{FF2B5EF4-FFF2-40B4-BE49-F238E27FC236}">
              <a16:creationId xmlns:a16="http://schemas.microsoft.com/office/drawing/2014/main" xmlns="" id="{D8FC4F32-1F38-4F00-ACF4-687896FDEB4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7" name="直線コネクタ 476">
          <a:extLst>
            <a:ext uri="{FF2B5EF4-FFF2-40B4-BE49-F238E27FC236}">
              <a16:creationId xmlns:a16="http://schemas.microsoft.com/office/drawing/2014/main" xmlns="" id="{B2E27677-3F9D-4C78-AF2F-E8FBD65C8A1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8" name="テキスト ボックス 477">
          <a:extLst>
            <a:ext uri="{FF2B5EF4-FFF2-40B4-BE49-F238E27FC236}">
              <a16:creationId xmlns:a16="http://schemas.microsoft.com/office/drawing/2014/main" xmlns="" id="{312028A9-8CDA-4D61-98BC-863A9D8BB1D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9" name="直線コネクタ 478">
          <a:extLst>
            <a:ext uri="{FF2B5EF4-FFF2-40B4-BE49-F238E27FC236}">
              <a16:creationId xmlns:a16="http://schemas.microsoft.com/office/drawing/2014/main" xmlns="" id="{CCB43831-8C2E-4BC4-A492-00D1C9722D6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0" name="テキスト ボックス 479">
          <a:extLst>
            <a:ext uri="{FF2B5EF4-FFF2-40B4-BE49-F238E27FC236}">
              <a16:creationId xmlns:a16="http://schemas.microsoft.com/office/drawing/2014/main" xmlns="" id="{8BAB3920-FC19-4A77-87E8-349D5737F62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1" name="直線コネクタ 480">
          <a:extLst>
            <a:ext uri="{FF2B5EF4-FFF2-40B4-BE49-F238E27FC236}">
              <a16:creationId xmlns:a16="http://schemas.microsoft.com/office/drawing/2014/main" xmlns="" id="{CA9E06B1-28DB-47AF-A6A9-51C69F19A0D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2" name="テキスト ボックス 481">
          <a:extLst>
            <a:ext uri="{FF2B5EF4-FFF2-40B4-BE49-F238E27FC236}">
              <a16:creationId xmlns:a16="http://schemas.microsoft.com/office/drawing/2014/main" xmlns="" id="{B62774B1-817A-4ED4-A6AD-6D712C6840E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xmlns="" id="{65C80AA7-B20D-4912-8E52-7A573B55891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a:extLst>
            <a:ext uri="{FF2B5EF4-FFF2-40B4-BE49-F238E27FC236}">
              <a16:creationId xmlns:a16="http://schemas.microsoft.com/office/drawing/2014/main" xmlns="" id="{9490B8DF-660C-44C9-ACA7-A7C95998701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学校施設】&#10;一人当たり面積グラフ枠">
          <a:extLst>
            <a:ext uri="{FF2B5EF4-FFF2-40B4-BE49-F238E27FC236}">
              <a16:creationId xmlns:a16="http://schemas.microsoft.com/office/drawing/2014/main" xmlns="" id="{D99C5931-3323-4C2B-9C03-65082B953B2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76809</xdr:rowOff>
    </xdr:from>
    <xdr:to>
      <xdr:col>116</xdr:col>
      <xdr:colOff>62864</xdr:colOff>
      <xdr:row>63</xdr:row>
      <xdr:rowOff>107442</xdr:rowOff>
    </xdr:to>
    <xdr:cxnSp macro="">
      <xdr:nvCxnSpPr>
        <xdr:cNvPr id="486" name="直線コネクタ 485">
          <a:extLst>
            <a:ext uri="{FF2B5EF4-FFF2-40B4-BE49-F238E27FC236}">
              <a16:creationId xmlns:a16="http://schemas.microsoft.com/office/drawing/2014/main" xmlns="" id="{353FD1C1-2CF6-4B28-AAC9-7343CF72818F}"/>
            </a:ext>
          </a:extLst>
        </xdr:cNvPr>
        <xdr:cNvCxnSpPr/>
      </xdr:nvCxnSpPr>
      <xdr:spPr>
        <a:xfrm flipV="1">
          <a:off x="22160864" y="9506559"/>
          <a:ext cx="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487" name="【学校施設】&#10;一人当たり面積最小値テキスト">
          <a:extLst>
            <a:ext uri="{FF2B5EF4-FFF2-40B4-BE49-F238E27FC236}">
              <a16:creationId xmlns:a16="http://schemas.microsoft.com/office/drawing/2014/main" xmlns="" id="{599F1E56-10F7-4A60-BF8F-4DB1015B2B8F}"/>
            </a:ext>
          </a:extLst>
        </xdr:cNvPr>
        <xdr:cNvSpPr txBox="1"/>
      </xdr:nvSpPr>
      <xdr:spPr>
        <a:xfrm>
          <a:off x="22199600"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488" name="直線コネクタ 487">
          <a:extLst>
            <a:ext uri="{FF2B5EF4-FFF2-40B4-BE49-F238E27FC236}">
              <a16:creationId xmlns:a16="http://schemas.microsoft.com/office/drawing/2014/main" xmlns="" id="{94BA47A0-524A-4964-B2EF-5BB41A0F66CF}"/>
            </a:ext>
          </a:extLst>
        </xdr:cNvPr>
        <xdr:cNvCxnSpPr/>
      </xdr:nvCxnSpPr>
      <xdr:spPr>
        <a:xfrm>
          <a:off x="22072600" y="109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23486</xdr:rowOff>
    </xdr:from>
    <xdr:ext cx="469744" cy="259045"/>
    <xdr:sp macro="" textlink="">
      <xdr:nvSpPr>
        <xdr:cNvPr id="489" name="【学校施設】&#10;一人当たり面積最大値テキスト">
          <a:extLst>
            <a:ext uri="{FF2B5EF4-FFF2-40B4-BE49-F238E27FC236}">
              <a16:creationId xmlns:a16="http://schemas.microsoft.com/office/drawing/2014/main" xmlns="" id="{EB34CF7A-9D4B-4425-B8B0-103E7818F784}"/>
            </a:ext>
          </a:extLst>
        </xdr:cNvPr>
        <xdr:cNvSpPr txBox="1"/>
      </xdr:nvSpPr>
      <xdr:spPr>
        <a:xfrm>
          <a:off x="22199600" y="928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76809</xdr:rowOff>
    </xdr:from>
    <xdr:to>
      <xdr:col>116</xdr:col>
      <xdr:colOff>152400</xdr:colOff>
      <xdr:row>55</xdr:row>
      <xdr:rowOff>76809</xdr:rowOff>
    </xdr:to>
    <xdr:cxnSp macro="">
      <xdr:nvCxnSpPr>
        <xdr:cNvPr id="490" name="直線コネクタ 489">
          <a:extLst>
            <a:ext uri="{FF2B5EF4-FFF2-40B4-BE49-F238E27FC236}">
              <a16:creationId xmlns:a16="http://schemas.microsoft.com/office/drawing/2014/main" xmlns="" id="{0A1886F8-EFF4-4B3F-B6F3-17517A34063D}"/>
            </a:ext>
          </a:extLst>
        </xdr:cNvPr>
        <xdr:cNvCxnSpPr/>
      </xdr:nvCxnSpPr>
      <xdr:spPr>
        <a:xfrm>
          <a:off x="22072600" y="950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66718</xdr:rowOff>
    </xdr:from>
    <xdr:ext cx="469744" cy="259045"/>
    <xdr:sp macro="" textlink="">
      <xdr:nvSpPr>
        <xdr:cNvPr id="491" name="【学校施設】&#10;一人当たり面積平均値テキスト">
          <a:extLst>
            <a:ext uri="{FF2B5EF4-FFF2-40B4-BE49-F238E27FC236}">
              <a16:creationId xmlns:a16="http://schemas.microsoft.com/office/drawing/2014/main" xmlns="" id="{2825E066-DB9B-4510-AEB6-8D43127F2AA7}"/>
            </a:ext>
          </a:extLst>
        </xdr:cNvPr>
        <xdr:cNvSpPr txBox="1"/>
      </xdr:nvSpPr>
      <xdr:spPr>
        <a:xfrm>
          <a:off x="22199600" y="1035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43841</xdr:rowOff>
    </xdr:from>
    <xdr:to>
      <xdr:col>116</xdr:col>
      <xdr:colOff>114300</xdr:colOff>
      <xdr:row>61</xdr:row>
      <xdr:rowOff>145441</xdr:rowOff>
    </xdr:to>
    <xdr:sp macro="" textlink="">
      <xdr:nvSpPr>
        <xdr:cNvPr id="492" name="フローチャート: 判断 491">
          <a:extLst>
            <a:ext uri="{FF2B5EF4-FFF2-40B4-BE49-F238E27FC236}">
              <a16:creationId xmlns:a16="http://schemas.microsoft.com/office/drawing/2014/main" xmlns="" id="{9C5F98E9-24F8-4354-882E-0BB6B5464950}"/>
            </a:ext>
          </a:extLst>
        </xdr:cNvPr>
        <xdr:cNvSpPr/>
      </xdr:nvSpPr>
      <xdr:spPr>
        <a:xfrm>
          <a:off x="22110700" y="105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493" name="フローチャート: 判断 492">
          <a:extLst>
            <a:ext uri="{FF2B5EF4-FFF2-40B4-BE49-F238E27FC236}">
              <a16:creationId xmlns:a16="http://schemas.microsoft.com/office/drawing/2014/main" xmlns="" id="{DD23F932-50C3-4CA2-9D59-87AFADF368C1}"/>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32868</xdr:rowOff>
    </xdr:from>
    <xdr:to>
      <xdr:col>107</xdr:col>
      <xdr:colOff>101600</xdr:colOff>
      <xdr:row>61</xdr:row>
      <xdr:rowOff>134468</xdr:rowOff>
    </xdr:to>
    <xdr:sp macro="" textlink="">
      <xdr:nvSpPr>
        <xdr:cNvPr id="494" name="フローチャート: 判断 493">
          <a:extLst>
            <a:ext uri="{FF2B5EF4-FFF2-40B4-BE49-F238E27FC236}">
              <a16:creationId xmlns:a16="http://schemas.microsoft.com/office/drawing/2014/main" xmlns="" id="{2CC53230-3EE5-47E7-B1B1-A1C873C6F6C3}"/>
            </a:ext>
          </a:extLst>
        </xdr:cNvPr>
        <xdr:cNvSpPr/>
      </xdr:nvSpPr>
      <xdr:spPr>
        <a:xfrm>
          <a:off x="20383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32410</xdr:rowOff>
    </xdr:from>
    <xdr:to>
      <xdr:col>102</xdr:col>
      <xdr:colOff>165100</xdr:colOff>
      <xdr:row>61</xdr:row>
      <xdr:rowOff>134010</xdr:rowOff>
    </xdr:to>
    <xdr:sp macro="" textlink="">
      <xdr:nvSpPr>
        <xdr:cNvPr id="495" name="フローチャート: 判断 494">
          <a:extLst>
            <a:ext uri="{FF2B5EF4-FFF2-40B4-BE49-F238E27FC236}">
              <a16:creationId xmlns:a16="http://schemas.microsoft.com/office/drawing/2014/main" xmlns="" id="{5C1E8842-BB43-43E0-8374-8A8F178F0E22}"/>
            </a:ext>
          </a:extLst>
        </xdr:cNvPr>
        <xdr:cNvSpPr/>
      </xdr:nvSpPr>
      <xdr:spPr>
        <a:xfrm>
          <a:off x="19494500" y="104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26467</xdr:rowOff>
    </xdr:from>
    <xdr:to>
      <xdr:col>98</xdr:col>
      <xdr:colOff>38100</xdr:colOff>
      <xdr:row>61</xdr:row>
      <xdr:rowOff>128067</xdr:rowOff>
    </xdr:to>
    <xdr:sp macro="" textlink="">
      <xdr:nvSpPr>
        <xdr:cNvPr id="496" name="フローチャート: 判断 495">
          <a:extLst>
            <a:ext uri="{FF2B5EF4-FFF2-40B4-BE49-F238E27FC236}">
              <a16:creationId xmlns:a16="http://schemas.microsoft.com/office/drawing/2014/main" xmlns="" id="{A1060FAB-6292-4DCC-A23C-53A305D0F4FF}"/>
            </a:ext>
          </a:extLst>
        </xdr:cNvPr>
        <xdr:cNvSpPr/>
      </xdr:nvSpPr>
      <xdr:spPr>
        <a:xfrm>
          <a:off x="18605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xmlns="" id="{F57FBFF5-DE5D-48DB-815E-4AB28540648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xmlns="" id="{91EC79EB-50ED-4EC3-A2BB-FF4BE67C4EB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xmlns="" id="{208E664B-7EFC-4AEA-A2A3-BDECEDA5EEC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xmlns="" id="{BF99D86A-0601-4238-B4C0-189FF8D8794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xmlns="" id="{B0655DE7-32F0-47A0-AB4E-710C1B86F6A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78587</xdr:rowOff>
    </xdr:from>
    <xdr:to>
      <xdr:col>116</xdr:col>
      <xdr:colOff>114300</xdr:colOff>
      <xdr:row>63</xdr:row>
      <xdr:rowOff>8737</xdr:rowOff>
    </xdr:to>
    <xdr:sp macro="" textlink="">
      <xdr:nvSpPr>
        <xdr:cNvPr id="502" name="楕円 501">
          <a:extLst>
            <a:ext uri="{FF2B5EF4-FFF2-40B4-BE49-F238E27FC236}">
              <a16:creationId xmlns:a16="http://schemas.microsoft.com/office/drawing/2014/main" xmlns="" id="{7208100F-2B25-4CA9-95B6-5455414A19EB}"/>
            </a:ext>
          </a:extLst>
        </xdr:cNvPr>
        <xdr:cNvSpPr/>
      </xdr:nvSpPr>
      <xdr:spPr>
        <a:xfrm>
          <a:off x="22110700" y="1070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57014</xdr:rowOff>
    </xdr:from>
    <xdr:ext cx="469744" cy="259045"/>
    <xdr:sp macro="" textlink="">
      <xdr:nvSpPr>
        <xdr:cNvPr id="503" name="【学校施設】&#10;一人当たり面積該当値テキスト">
          <a:extLst>
            <a:ext uri="{FF2B5EF4-FFF2-40B4-BE49-F238E27FC236}">
              <a16:creationId xmlns:a16="http://schemas.microsoft.com/office/drawing/2014/main" xmlns="" id="{587537B2-98D6-4925-8A4C-80BF5492F5F8}"/>
            </a:ext>
          </a:extLst>
        </xdr:cNvPr>
        <xdr:cNvSpPr txBox="1"/>
      </xdr:nvSpPr>
      <xdr:spPr>
        <a:xfrm>
          <a:off x="22199600" y="1068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82703</xdr:rowOff>
    </xdr:from>
    <xdr:to>
      <xdr:col>112</xdr:col>
      <xdr:colOff>38100</xdr:colOff>
      <xdr:row>63</xdr:row>
      <xdr:rowOff>12853</xdr:rowOff>
    </xdr:to>
    <xdr:sp macro="" textlink="">
      <xdr:nvSpPr>
        <xdr:cNvPr id="504" name="楕円 503">
          <a:extLst>
            <a:ext uri="{FF2B5EF4-FFF2-40B4-BE49-F238E27FC236}">
              <a16:creationId xmlns:a16="http://schemas.microsoft.com/office/drawing/2014/main" xmlns="" id="{17CAA8A0-5B76-4C9E-9270-55D57D61DA87}"/>
            </a:ext>
          </a:extLst>
        </xdr:cNvPr>
        <xdr:cNvSpPr/>
      </xdr:nvSpPr>
      <xdr:spPr>
        <a:xfrm>
          <a:off x="21272500" y="1071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129387</xdr:rowOff>
    </xdr:from>
    <xdr:to>
      <xdr:col>116</xdr:col>
      <xdr:colOff>63500</xdr:colOff>
      <xdr:row>62</xdr:row>
      <xdr:rowOff>133503</xdr:rowOff>
    </xdr:to>
    <xdr:cxnSp macro="">
      <xdr:nvCxnSpPr>
        <xdr:cNvPr id="505" name="直線コネクタ 504">
          <a:extLst>
            <a:ext uri="{FF2B5EF4-FFF2-40B4-BE49-F238E27FC236}">
              <a16:creationId xmlns:a16="http://schemas.microsoft.com/office/drawing/2014/main" xmlns="" id="{5B94FBE5-FCBB-4AEC-AD37-5251581ED6AC}"/>
            </a:ext>
          </a:extLst>
        </xdr:cNvPr>
        <xdr:cNvCxnSpPr/>
      </xdr:nvCxnSpPr>
      <xdr:spPr>
        <a:xfrm flipV="1">
          <a:off x="21323300" y="10759287"/>
          <a:ext cx="8382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170485</xdr:rowOff>
    </xdr:from>
    <xdr:to>
      <xdr:col>107</xdr:col>
      <xdr:colOff>101600</xdr:colOff>
      <xdr:row>61</xdr:row>
      <xdr:rowOff>100635</xdr:rowOff>
    </xdr:to>
    <xdr:sp macro="" textlink="">
      <xdr:nvSpPr>
        <xdr:cNvPr id="506" name="楕円 505">
          <a:extLst>
            <a:ext uri="{FF2B5EF4-FFF2-40B4-BE49-F238E27FC236}">
              <a16:creationId xmlns:a16="http://schemas.microsoft.com/office/drawing/2014/main" xmlns="" id="{E1441E0D-CB8E-4BE8-9CB8-187FF5403F35}"/>
            </a:ext>
          </a:extLst>
        </xdr:cNvPr>
        <xdr:cNvSpPr/>
      </xdr:nvSpPr>
      <xdr:spPr>
        <a:xfrm>
          <a:off x="20383500" y="1045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49835</xdr:rowOff>
    </xdr:from>
    <xdr:to>
      <xdr:col>111</xdr:col>
      <xdr:colOff>177800</xdr:colOff>
      <xdr:row>62</xdr:row>
      <xdr:rowOff>133503</xdr:rowOff>
    </xdr:to>
    <xdr:cxnSp macro="">
      <xdr:nvCxnSpPr>
        <xdr:cNvPr id="507" name="直線コネクタ 506">
          <a:extLst>
            <a:ext uri="{FF2B5EF4-FFF2-40B4-BE49-F238E27FC236}">
              <a16:creationId xmlns:a16="http://schemas.microsoft.com/office/drawing/2014/main" xmlns="" id="{003521D5-5B05-4B9E-8ABB-7A3B78AD70B7}"/>
            </a:ext>
          </a:extLst>
        </xdr:cNvPr>
        <xdr:cNvCxnSpPr/>
      </xdr:nvCxnSpPr>
      <xdr:spPr>
        <a:xfrm>
          <a:off x="20434300" y="10508285"/>
          <a:ext cx="889000" cy="25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3607</xdr:rowOff>
    </xdr:from>
    <xdr:to>
      <xdr:col>102</xdr:col>
      <xdr:colOff>165100</xdr:colOff>
      <xdr:row>61</xdr:row>
      <xdr:rowOff>105207</xdr:rowOff>
    </xdr:to>
    <xdr:sp macro="" textlink="">
      <xdr:nvSpPr>
        <xdr:cNvPr id="508" name="楕円 507">
          <a:extLst>
            <a:ext uri="{FF2B5EF4-FFF2-40B4-BE49-F238E27FC236}">
              <a16:creationId xmlns:a16="http://schemas.microsoft.com/office/drawing/2014/main" xmlns="" id="{5B625445-A5AA-44B5-A8FC-67BEDA185E5F}"/>
            </a:ext>
          </a:extLst>
        </xdr:cNvPr>
        <xdr:cNvSpPr/>
      </xdr:nvSpPr>
      <xdr:spPr>
        <a:xfrm>
          <a:off x="19494500" y="104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49835</xdr:rowOff>
    </xdr:from>
    <xdr:to>
      <xdr:col>107</xdr:col>
      <xdr:colOff>50800</xdr:colOff>
      <xdr:row>61</xdr:row>
      <xdr:rowOff>54407</xdr:rowOff>
    </xdr:to>
    <xdr:cxnSp macro="">
      <xdr:nvCxnSpPr>
        <xdr:cNvPr id="509" name="直線コネクタ 508">
          <a:extLst>
            <a:ext uri="{FF2B5EF4-FFF2-40B4-BE49-F238E27FC236}">
              <a16:creationId xmlns:a16="http://schemas.microsoft.com/office/drawing/2014/main" xmlns="" id="{C60D2DA1-07DD-4395-876B-9998E8521840}"/>
            </a:ext>
          </a:extLst>
        </xdr:cNvPr>
        <xdr:cNvCxnSpPr/>
      </xdr:nvCxnSpPr>
      <xdr:spPr>
        <a:xfrm flipV="1">
          <a:off x="19545300" y="1050828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5435</xdr:rowOff>
    </xdr:from>
    <xdr:to>
      <xdr:col>98</xdr:col>
      <xdr:colOff>38100</xdr:colOff>
      <xdr:row>61</xdr:row>
      <xdr:rowOff>107035</xdr:rowOff>
    </xdr:to>
    <xdr:sp macro="" textlink="">
      <xdr:nvSpPr>
        <xdr:cNvPr id="510" name="楕円 509">
          <a:extLst>
            <a:ext uri="{FF2B5EF4-FFF2-40B4-BE49-F238E27FC236}">
              <a16:creationId xmlns:a16="http://schemas.microsoft.com/office/drawing/2014/main" xmlns="" id="{DDD8460D-A96A-4671-940E-7A4AB98B773C}"/>
            </a:ext>
          </a:extLst>
        </xdr:cNvPr>
        <xdr:cNvSpPr/>
      </xdr:nvSpPr>
      <xdr:spPr>
        <a:xfrm>
          <a:off x="18605500" y="104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54407</xdr:rowOff>
    </xdr:from>
    <xdr:to>
      <xdr:col>102</xdr:col>
      <xdr:colOff>114300</xdr:colOff>
      <xdr:row>61</xdr:row>
      <xdr:rowOff>56235</xdr:rowOff>
    </xdr:to>
    <xdr:cxnSp macro="">
      <xdr:nvCxnSpPr>
        <xdr:cNvPr id="511" name="直線コネクタ 510">
          <a:extLst>
            <a:ext uri="{FF2B5EF4-FFF2-40B4-BE49-F238E27FC236}">
              <a16:creationId xmlns:a16="http://schemas.microsoft.com/office/drawing/2014/main" xmlns="" id="{8A753897-F7BA-4118-B539-E51034344D71}"/>
            </a:ext>
          </a:extLst>
        </xdr:cNvPr>
        <xdr:cNvCxnSpPr/>
      </xdr:nvCxnSpPr>
      <xdr:spPr>
        <a:xfrm flipV="1">
          <a:off x="18656300" y="10512857"/>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512" name="n_1aveValue【学校施設】&#10;一人当たり面積">
          <a:extLst>
            <a:ext uri="{FF2B5EF4-FFF2-40B4-BE49-F238E27FC236}">
              <a16:creationId xmlns:a16="http://schemas.microsoft.com/office/drawing/2014/main" xmlns="" id="{E39F7433-FB8E-40FD-B926-639C819668CE}"/>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125595</xdr:rowOff>
    </xdr:from>
    <xdr:ext cx="469744" cy="259045"/>
    <xdr:sp macro="" textlink="">
      <xdr:nvSpPr>
        <xdr:cNvPr id="513" name="n_2aveValue【学校施設】&#10;一人当たり面積">
          <a:extLst>
            <a:ext uri="{FF2B5EF4-FFF2-40B4-BE49-F238E27FC236}">
              <a16:creationId xmlns:a16="http://schemas.microsoft.com/office/drawing/2014/main" xmlns="" id="{43CD8395-8402-4DF0-949E-90F0CFEA0941}"/>
            </a:ext>
          </a:extLst>
        </xdr:cNvPr>
        <xdr:cNvSpPr txBox="1"/>
      </xdr:nvSpPr>
      <xdr:spPr>
        <a:xfrm>
          <a:off x="20199427" y="105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125137</xdr:rowOff>
    </xdr:from>
    <xdr:ext cx="469744" cy="259045"/>
    <xdr:sp macro="" textlink="">
      <xdr:nvSpPr>
        <xdr:cNvPr id="514" name="n_3aveValue【学校施設】&#10;一人当たり面積">
          <a:extLst>
            <a:ext uri="{FF2B5EF4-FFF2-40B4-BE49-F238E27FC236}">
              <a16:creationId xmlns:a16="http://schemas.microsoft.com/office/drawing/2014/main" xmlns="" id="{D463D8BC-7C65-4B8F-9257-84B59C38E744}"/>
            </a:ext>
          </a:extLst>
        </xdr:cNvPr>
        <xdr:cNvSpPr txBox="1"/>
      </xdr:nvSpPr>
      <xdr:spPr>
        <a:xfrm>
          <a:off x="19310427" y="105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119194</xdr:rowOff>
    </xdr:from>
    <xdr:ext cx="469744" cy="259045"/>
    <xdr:sp macro="" textlink="">
      <xdr:nvSpPr>
        <xdr:cNvPr id="515" name="n_4aveValue【学校施設】&#10;一人当たり面積">
          <a:extLst>
            <a:ext uri="{FF2B5EF4-FFF2-40B4-BE49-F238E27FC236}">
              <a16:creationId xmlns:a16="http://schemas.microsoft.com/office/drawing/2014/main" xmlns="" id="{73904401-58A9-4DAD-A437-9A8B1036CA1C}"/>
            </a:ext>
          </a:extLst>
        </xdr:cNvPr>
        <xdr:cNvSpPr txBox="1"/>
      </xdr:nvSpPr>
      <xdr:spPr>
        <a:xfrm>
          <a:off x="18421427" y="1057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3980</xdr:rowOff>
    </xdr:from>
    <xdr:ext cx="469744" cy="259045"/>
    <xdr:sp macro="" textlink="">
      <xdr:nvSpPr>
        <xdr:cNvPr id="516" name="n_1mainValue【学校施設】&#10;一人当たり面積">
          <a:extLst>
            <a:ext uri="{FF2B5EF4-FFF2-40B4-BE49-F238E27FC236}">
              <a16:creationId xmlns:a16="http://schemas.microsoft.com/office/drawing/2014/main" xmlns="" id="{6FBE72FD-273D-47E8-BD2B-D8918523BD24}"/>
            </a:ext>
          </a:extLst>
        </xdr:cNvPr>
        <xdr:cNvSpPr txBox="1"/>
      </xdr:nvSpPr>
      <xdr:spPr>
        <a:xfrm>
          <a:off x="21075727" y="108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117162</xdr:rowOff>
    </xdr:from>
    <xdr:ext cx="469744" cy="259045"/>
    <xdr:sp macro="" textlink="">
      <xdr:nvSpPr>
        <xdr:cNvPr id="517" name="n_2mainValue【学校施設】&#10;一人当たり面積">
          <a:extLst>
            <a:ext uri="{FF2B5EF4-FFF2-40B4-BE49-F238E27FC236}">
              <a16:creationId xmlns:a16="http://schemas.microsoft.com/office/drawing/2014/main" xmlns="" id="{D9CAFED9-65B6-4467-B9F5-5D45B36C4B6D}"/>
            </a:ext>
          </a:extLst>
        </xdr:cNvPr>
        <xdr:cNvSpPr txBox="1"/>
      </xdr:nvSpPr>
      <xdr:spPr>
        <a:xfrm>
          <a:off x="20199427" y="1023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121734</xdr:rowOff>
    </xdr:from>
    <xdr:ext cx="469744" cy="259045"/>
    <xdr:sp macro="" textlink="">
      <xdr:nvSpPr>
        <xdr:cNvPr id="518" name="n_3mainValue【学校施設】&#10;一人当たり面積">
          <a:extLst>
            <a:ext uri="{FF2B5EF4-FFF2-40B4-BE49-F238E27FC236}">
              <a16:creationId xmlns:a16="http://schemas.microsoft.com/office/drawing/2014/main" xmlns="" id="{B8200EC7-4E88-43F7-A8C4-D1654D9C4A39}"/>
            </a:ext>
          </a:extLst>
        </xdr:cNvPr>
        <xdr:cNvSpPr txBox="1"/>
      </xdr:nvSpPr>
      <xdr:spPr>
        <a:xfrm>
          <a:off x="19310427" y="1023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123562</xdr:rowOff>
    </xdr:from>
    <xdr:ext cx="469744" cy="259045"/>
    <xdr:sp macro="" textlink="">
      <xdr:nvSpPr>
        <xdr:cNvPr id="519" name="n_4mainValue【学校施設】&#10;一人当たり面積">
          <a:extLst>
            <a:ext uri="{FF2B5EF4-FFF2-40B4-BE49-F238E27FC236}">
              <a16:creationId xmlns:a16="http://schemas.microsoft.com/office/drawing/2014/main" xmlns="" id="{0E20CBE2-A2CD-4B9B-8060-EB7108DED0E8}"/>
            </a:ext>
          </a:extLst>
        </xdr:cNvPr>
        <xdr:cNvSpPr txBox="1"/>
      </xdr:nvSpPr>
      <xdr:spPr>
        <a:xfrm>
          <a:off x="18421427" y="1023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xmlns="" id="{EB48EDC3-D149-4EA6-A1A4-98AC811AB2D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xmlns="" id="{725E7284-4AEB-4208-AC38-AE59F107CC6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xmlns="" id="{5B9F344D-3CC4-4FF1-8576-02D70151645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xmlns="" id="{96D2195D-48F8-487E-9E99-9D90BA95D4A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xmlns="" id="{9D2D36EC-0A8B-4137-B2DA-EE81CF04911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xmlns="" id="{21B4B644-D18D-486D-8A76-BF0D54AE16E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xmlns="" id="{9F8BE531-2D1C-4FB5-973D-5252E21259B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xmlns="" id="{89E428D2-D807-40B2-83F9-1EBF9C0E71C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a:extLst>
            <a:ext uri="{FF2B5EF4-FFF2-40B4-BE49-F238E27FC236}">
              <a16:creationId xmlns:a16="http://schemas.microsoft.com/office/drawing/2014/main" xmlns="" id="{A0A7B116-7C0F-4F9D-BB62-C2532712335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a:extLst>
            <a:ext uri="{FF2B5EF4-FFF2-40B4-BE49-F238E27FC236}">
              <a16:creationId xmlns:a16="http://schemas.microsoft.com/office/drawing/2014/main" xmlns="" id="{501E2C51-D665-48BA-9392-CB54488E8FF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a:extLst>
            <a:ext uri="{FF2B5EF4-FFF2-40B4-BE49-F238E27FC236}">
              <a16:creationId xmlns:a16="http://schemas.microsoft.com/office/drawing/2014/main" xmlns="" id="{8308E4C2-EF98-4C64-A438-A2DBDD5587A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a:extLst>
            <a:ext uri="{FF2B5EF4-FFF2-40B4-BE49-F238E27FC236}">
              <a16:creationId xmlns:a16="http://schemas.microsoft.com/office/drawing/2014/main" xmlns="" id="{7B7E76BD-B4C1-4D90-A268-E36C3507EED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a:extLst>
            <a:ext uri="{FF2B5EF4-FFF2-40B4-BE49-F238E27FC236}">
              <a16:creationId xmlns:a16="http://schemas.microsoft.com/office/drawing/2014/main" xmlns="" id="{23F1FA58-984C-45CA-9551-77B812FFFF3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a:extLst>
            <a:ext uri="{FF2B5EF4-FFF2-40B4-BE49-F238E27FC236}">
              <a16:creationId xmlns:a16="http://schemas.microsoft.com/office/drawing/2014/main" xmlns="" id="{2D1BE93F-404B-4102-A7EF-AD287D2286F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a:extLst>
            <a:ext uri="{FF2B5EF4-FFF2-40B4-BE49-F238E27FC236}">
              <a16:creationId xmlns:a16="http://schemas.microsoft.com/office/drawing/2014/main" xmlns="" id="{1B99D8FD-B8D5-4A45-A7A4-FBE8021FD00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a:extLst>
            <a:ext uri="{FF2B5EF4-FFF2-40B4-BE49-F238E27FC236}">
              <a16:creationId xmlns:a16="http://schemas.microsoft.com/office/drawing/2014/main" xmlns="" id="{AA46D855-1650-49A3-91C1-98A34DE67BD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a:extLst>
            <a:ext uri="{FF2B5EF4-FFF2-40B4-BE49-F238E27FC236}">
              <a16:creationId xmlns:a16="http://schemas.microsoft.com/office/drawing/2014/main" xmlns="" id="{E951AC39-66CE-48F1-A66C-7C33F0075EB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a:extLst>
            <a:ext uri="{FF2B5EF4-FFF2-40B4-BE49-F238E27FC236}">
              <a16:creationId xmlns:a16="http://schemas.microsoft.com/office/drawing/2014/main" xmlns="" id="{895E72F3-6EDE-40B7-B569-BF1D366F704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a:extLst>
            <a:ext uri="{FF2B5EF4-FFF2-40B4-BE49-F238E27FC236}">
              <a16:creationId xmlns:a16="http://schemas.microsoft.com/office/drawing/2014/main" xmlns="" id="{82FCC2FB-A6D2-4976-A5BA-D7F247F181C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a:extLst>
            <a:ext uri="{FF2B5EF4-FFF2-40B4-BE49-F238E27FC236}">
              <a16:creationId xmlns:a16="http://schemas.microsoft.com/office/drawing/2014/main" xmlns="" id="{8AB7906D-A4EA-4795-AA2D-F0086525DDB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a:extLst>
            <a:ext uri="{FF2B5EF4-FFF2-40B4-BE49-F238E27FC236}">
              <a16:creationId xmlns:a16="http://schemas.microsoft.com/office/drawing/2014/main" xmlns="" id="{91562ECF-80A7-4754-B7B0-78AC84C70D3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a:extLst>
            <a:ext uri="{FF2B5EF4-FFF2-40B4-BE49-F238E27FC236}">
              <a16:creationId xmlns:a16="http://schemas.microsoft.com/office/drawing/2014/main" xmlns="" id="{C90B7B02-F731-4F2B-A37F-E1003B56CC6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a:extLst>
            <a:ext uri="{FF2B5EF4-FFF2-40B4-BE49-F238E27FC236}">
              <a16:creationId xmlns:a16="http://schemas.microsoft.com/office/drawing/2014/main" xmlns="" id="{35DE9674-B39A-4DAC-8AE0-5780CCBE4C1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a:extLst>
            <a:ext uri="{FF2B5EF4-FFF2-40B4-BE49-F238E27FC236}">
              <a16:creationId xmlns:a16="http://schemas.microsoft.com/office/drawing/2014/main" xmlns="" id="{4530FB6D-EB7B-45FA-A68F-4A5F52743B8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4" name="テキスト ボックス 543">
          <a:extLst>
            <a:ext uri="{FF2B5EF4-FFF2-40B4-BE49-F238E27FC236}">
              <a16:creationId xmlns:a16="http://schemas.microsoft.com/office/drawing/2014/main" xmlns="" id="{8288DDAB-26B7-4E48-BF41-AFC7116CBFC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5" name="直線コネクタ 544">
          <a:extLst>
            <a:ext uri="{FF2B5EF4-FFF2-40B4-BE49-F238E27FC236}">
              <a16:creationId xmlns:a16="http://schemas.microsoft.com/office/drawing/2014/main" xmlns="" id="{E87B851A-DBD9-47DA-A1F1-090A4FE1CE1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6" name="テキスト ボックス 545">
          <a:extLst>
            <a:ext uri="{FF2B5EF4-FFF2-40B4-BE49-F238E27FC236}">
              <a16:creationId xmlns:a16="http://schemas.microsoft.com/office/drawing/2014/main" xmlns="" id="{D9E4457D-1D34-4A7A-96B0-36359301412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47" name="直線コネクタ 546">
          <a:extLst>
            <a:ext uri="{FF2B5EF4-FFF2-40B4-BE49-F238E27FC236}">
              <a16:creationId xmlns:a16="http://schemas.microsoft.com/office/drawing/2014/main" xmlns="" id="{429FD849-8B0D-4C36-8809-46FCFA000CDF}"/>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548" name="テキスト ボックス 547">
          <a:extLst>
            <a:ext uri="{FF2B5EF4-FFF2-40B4-BE49-F238E27FC236}">
              <a16:creationId xmlns:a16="http://schemas.microsoft.com/office/drawing/2014/main" xmlns="" id="{0BF8BD82-B329-4786-AB6A-3A17E38E130D}"/>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49" name="直線コネクタ 548">
          <a:extLst>
            <a:ext uri="{FF2B5EF4-FFF2-40B4-BE49-F238E27FC236}">
              <a16:creationId xmlns:a16="http://schemas.microsoft.com/office/drawing/2014/main" xmlns="" id="{1F51ED68-EBA5-46E1-B1FE-2F62E00C5CE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0" name="テキスト ボックス 549">
          <a:extLst>
            <a:ext uri="{FF2B5EF4-FFF2-40B4-BE49-F238E27FC236}">
              <a16:creationId xmlns:a16="http://schemas.microsoft.com/office/drawing/2014/main" xmlns="" id="{DE6FA7C7-851F-4E59-9B23-113B12E8814B}"/>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1" name="直線コネクタ 550">
          <a:extLst>
            <a:ext uri="{FF2B5EF4-FFF2-40B4-BE49-F238E27FC236}">
              <a16:creationId xmlns:a16="http://schemas.microsoft.com/office/drawing/2014/main" xmlns="" id="{D6AA0185-C35D-43A7-A589-5E6C5CA9A9F1}"/>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2" name="テキスト ボックス 551">
          <a:extLst>
            <a:ext uri="{FF2B5EF4-FFF2-40B4-BE49-F238E27FC236}">
              <a16:creationId xmlns:a16="http://schemas.microsoft.com/office/drawing/2014/main" xmlns="" id="{8DFE9330-D404-4C9C-BD76-E368FA9CCA9C}"/>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3" name="直線コネクタ 552">
          <a:extLst>
            <a:ext uri="{FF2B5EF4-FFF2-40B4-BE49-F238E27FC236}">
              <a16:creationId xmlns:a16="http://schemas.microsoft.com/office/drawing/2014/main" xmlns="" id="{7CFF165A-73F6-422C-8F47-CEC819D3D13A}"/>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54" name="テキスト ボックス 553">
          <a:extLst>
            <a:ext uri="{FF2B5EF4-FFF2-40B4-BE49-F238E27FC236}">
              <a16:creationId xmlns:a16="http://schemas.microsoft.com/office/drawing/2014/main" xmlns="" id="{BD7AAAA6-96B0-4DDD-8F2F-75A17AAA6C39}"/>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5" name="直線コネクタ 554">
          <a:extLst>
            <a:ext uri="{FF2B5EF4-FFF2-40B4-BE49-F238E27FC236}">
              <a16:creationId xmlns:a16="http://schemas.microsoft.com/office/drawing/2014/main" xmlns="" id="{C1443D83-981D-4599-84DB-E46739B9AC5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56" name="テキスト ボックス 555">
          <a:extLst>
            <a:ext uri="{FF2B5EF4-FFF2-40B4-BE49-F238E27FC236}">
              <a16:creationId xmlns:a16="http://schemas.microsoft.com/office/drawing/2014/main" xmlns="" id="{CC27FC7F-D137-4918-9E1E-9045AAE7C3E9}"/>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7" name="【公民館】&#10;有形固定資産減価償却率グラフ枠">
          <a:extLst>
            <a:ext uri="{FF2B5EF4-FFF2-40B4-BE49-F238E27FC236}">
              <a16:creationId xmlns:a16="http://schemas.microsoft.com/office/drawing/2014/main" xmlns="" id="{AA72691F-7DD6-45E6-B5C0-6D336C1EA6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25908</xdr:rowOff>
    </xdr:from>
    <xdr:to>
      <xdr:col>85</xdr:col>
      <xdr:colOff>126364</xdr:colOff>
      <xdr:row>108</xdr:row>
      <xdr:rowOff>76200</xdr:rowOff>
    </xdr:to>
    <xdr:cxnSp macro="">
      <xdr:nvCxnSpPr>
        <xdr:cNvPr id="558" name="直線コネクタ 557">
          <a:extLst>
            <a:ext uri="{FF2B5EF4-FFF2-40B4-BE49-F238E27FC236}">
              <a16:creationId xmlns:a16="http://schemas.microsoft.com/office/drawing/2014/main" xmlns="" id="{7B381626-7735-41AB-9D5C-3BCBF49C5723}"/>
            </a:ext>
          </a:extLst>
        </xdr:cNvPr>
        <xdr:cNvCxnSpPr/>
      </xdr:nvCxnSpPr>
      <xdr:spPr>
        <a:xfrm flipV="1">
          <a:off x="16318864" y="17342358"/>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559" name="【公民館】&#10;有形固定資産減価償却率最小値テキスト">
          <a:extLst>
            <a:ext uri="{FF2B5EF4-FFF2-40B4-BE49-F238E27FC236}">
              <a16:creationId xmlns:a16="http://schemas.microsoft.com/office/drawing/2014/main" xmlns="" id="{92464995-618B-4CF7-AF35-CDEB72F187D3}"/>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560" name="直線コネクタ 559">
          <a:extLst>
            <a:ext uri="{FF2B5EF4-FFF2-40B4-BE49-F238E27FC236}">
              <a16:creationId xmlns:a16="http://schemas.microsoft.com/office/drawing/2014/main" xmlns="" id="{CC48F478-27DA-4F37-82DB-CB830BBF097B}"/>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144035</xdr:rowOff>
    </xdr:from>
    <xdr:ext cx="405111" cy="259045"/>
    <xdr:sp macro="" textlink="">
      <xdr:nvSpPr>
        <xdr:cNvPr id="561" name="【公民館】&#10;有形固定資産減価償却率最大値テキスト">
          <a:extLst>
            <a:ext uri="{FF2B5EF4-FFF2-40B4-BE49-F238E27FC236}">
              <a16:creationId xmlns:a16="http://schemas.microsoft.com/office/drawing/2014/main" xmlns="" id="{71974771-7FD1-4326-9048-49518B694D80}"/>
            </a:ext>
          </a:extLst>
        </xdr:cNvPr>
        <xdr:cNvSpPr txBox="1"/>
      </xdr:nvSpPr>
      <xdr:spPr>
        <a:xfrm>
          <a:off x="16357600" y="17117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25908</xdr:rowOff>
    </xdr:from>
    <xdr:to>
      <xdr:col>86</xdr:col>
      <xdr:colOff>25400</xdr:colOff>
      <xdr:row>101</xdr:row>
      <xdr:rowOff>25908</xdr:rowOff>
    </xdr:to>
    <xdr:cxnSp macro="">
      <xdr:nvCxnSpPr>
        <xdr:cNvPr id="562" name="直線コネクタ 561">
          <a:extLst>
            <a:ext uri="{FF2B5EF4-FFF2-40B4-BE49-F238E27FC236}">
              <a16:creationId xmlns:a16="http://schemas.microsoft.com/office/drawing/2014/main" xmlns="" id="{77C2ACB4-5458-4F63-BAC0-88BCF4EFD0EA}"/>
            </a:ext>
          </a:extLst>
        </xdr:cNvPr>
        <xdr:cNvCxnSpPr/>
      </xdr:nvCxnSpPr>
      <xdr:spPr>
        <a:xfrm>
          <a:off x="16230600" y="1734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40403</xdr:rowOff>
    </xdr:from>
    <xdr:ext cx="405111" cy="259045"/>
    <xdr:sp macro="" textlink="">
      <xdr:nvSpPr>
        <xdr:cNvPr id="563" name="【公民館】&#10;有形固定資産減価償却率平均値テキスト">
          <a:extLst>
            <a:ext uri="{FF2B5EF4-FFF2-40B4-BE49-F238E27FC236}">
              <a16:creationId xmlns:a16="http://schemas.microsoft.com/office/drawing/2014/main" xmlns="" id="{A7EFE63C-1183-447B-A2A6-6B282C224A2C}"/>
            </a:ext>
          </a:extLst>
        </xdr:cNvPr>
        <xdr:cNvSpPr txBox="1"/>
      </xdr:nvSpPr>
      <xdr:spPr>
        <a:xfrm>
          <a:off x="16357600" y="17871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61976</xdr:rowOff>
    </xdr:from>
    <xdr:to>
      <xdr:col>85</xdr:col>
      <xdr:colOff>177800</xdr:colOff>
      <xdr:row>104</xdr:row>
      <xdr:rowOff>163576</xdr:rowOff>
    </xdr:to>
    <xdr:sp macro="" textlink="">
      <xdr:nvSpPr>
        <xdr:cNvPr id="564" name="フローチャート: 判断 563">
          <a:extLst>
            <a:ext uri="{FF2B5EF4-FFF2-40B4-BE49-F238E27FC236}">
              <a16:creationId xmlns:a16="http://schemas.microsoft.com/office/drawing/2014/main" xmlns="" id="{57AAACAB-5296-489B-85A7-4B2BC519DD4C}"/>
            </a:ext>
          </a:extLst>
        </xdr:cNvPr>
        <xdr:cNvSpPr/>
      </xdr:nvSpPr>
      <xdr:spPr>
        <a:xfrm>
          <a:off x="162687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565" name="フローチャート: 判断 564">
          <a:extLst>
            <a:ext uri="{FF2B5EF4-FFF2-40B4-BE49-F238E27FC236}">
              <a16:creationId xmlns:a16="http://schemas.microsoft.com/office/drawing/2014/main" xmlns="" id="{8E427A4E-DDF1-4C91-84FC-B3FA8345BB96}"/>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566" name="フローチャート: 判断 565">
          <a:extLst>
            <a:ext uri="{FF2B5EF4-FFF2-40B4-BE49-F238E27FC236}">
              <a16:creationId xmlns:a16="http://schemas.microsoft.com/office/drawing/2014/main" xmlns="" id="{37776A47-D0EC-4B9C-B5A7-96C11EF558F4}"/>
            </a:ext>
          </a:extLst>
        </xdr:cNvPr>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77978</xdr:rowOff>
    </xdr:from>
    <xdr:to>
      <xdr:col>72</xdr:col>
      <xdr:colOff>38100</xdr:colOff>
      <xdr:row>105</xdr:row>
      <xdr:rowOff>8128</xdr:rowOff>
    </xdr:to>
    <xdr:sp macro="" textlink="">
      <xdr:nvSpPr>
        <xdr:cNvPr id="567" name="フローチャート: 判断 566">
          <a:extLst>
            <a:ext uri="{FF2B5EF4-FFF2-40B4-BE49-F238E27FC236}">
              <a16:creationId xmlns:a16="http://schemas.microsoft.com/office/drawing/2014/main" xmlns="" id="{2504CEB4-42E2-49FE-8476-C8071395A629}"/>
            </a:ext>
          </a:extLst>
        </xdr:cNvPr>
        <xdr:cNvSpPr/>
      </xdr:nvSpPr>
      <xdr:spPr>
        <a:xfrm>
          <a:off x="1365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41402</xdr:rowOff>
    </xdr:from>
    <xdr:to>
      <xdr:col>67</xdr:col>
      <xdr:colOff>101600</xdr:colOff>
      <xdr:row>104</xdr:row>
      <xdr:rowOff>143002</xdr:rowOff>
    </xdr:to>
    <xdr:sp macro="" textlink="">
      <xdr:nvSpPr>
        <xdr:cNvPr id="568" name="フローチャート: 判断 567">
          <a:extLst>
            <a:ext uri="{FF2B5EF4-FFF2-40B4-BE49-F238E27FC236}">
              <a16:creationId xmlns:a16="http://schemas.microsoft.com/office/drawing/2014/main" xmlns="" id="{6A456A83-8793-4281-B019-34F0B291B2A4}"/>
            </a:ext>
          </a:extLst>
        </xdr:cNvPr>
        <xdr:cNvSpPr/>
      </xdr:nvSpPr>
      <xdr:spPr>
        <a:xfrm>
          <a:off x="1276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xmlns="" id="{CEA8043B-7BA2-4DA7-A611-2CB4BDB71AB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xmlns="" id="{B96EB58E-0722-40EC-827A-BB20225C279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xmlns="" id="{1BA1FDB5-36C7-4FE1-B89F-858573CD24A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xmlns="" id="{86952832-4ACA-4686-A3D2-FF6133A8B61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xmlns="" id="{FD578287-12E0-4AA7-86DB-004F6DF8B31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141987</xdr:rowOff>
    </xdr:from>
    <xdr:to>
      <xdr:col>85</xdr:col>
      <xdr:colOff>177800</xdr:colOff>
      <xdr:row>104</xdr:row>
      <xdr:rowOff>72137</xdr:rowOff>
    </xdr:to>
    <xdr:sp macro="" textlink="">
      <xdr:nvSpPr>
        <xdr:cNvPr id="574" name="楕円 573">
          <a:extLst>
            <a:ext uri="{FF2B5EF4-FFF2-40B4-BE49-F238E27FC236}">
              <a16:creationId xmlns:a16="http://schemas.microsoft.com/office/drawing/2014/main" xmlns="" id="{F08FCC1A-8EC7-4050-A4D3-80C693C66FEB}"/>
            </a:ext>
          </a:extLst>
        </xdr:cNvPr>
        <xdr:cNvSpPr/>
      </xdr:nvSpPr>
      <xdr:spPr>
        <a:xfrm>
          <a:off x="162687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164864</xdr:rowOff>
    </xdr:from>
    <xdr:ext cx="405111" cy="259045"/>
    <xdr:sp macro="" textlink="">
      <xdr:nvSpPr>
        <xdr:cNvPr id="575" name="【公民館】&#10;有形固定資産減価償却率該当値テキスト">
          <a:extLst>
            <a:ext uri="{FF2B5EF4-FFF2-40B4-BE49-F238E27FC236}">
              <a16:creationId xmlns:a16="http://schemas.microsoft.com/office/drawing/2014/main" xmlns="" id="{00D168E6-EA4C-4608-B6B9-74ABE25F5890}"/>
            </a:ext>
          </a:extLst>
        </xdr:cNvPr>
        <xdr:cNvSpPr txBox="1"/>
      </xdr:nvSpPr>
      <xdr:spPr>
        <a:xfrm>
          <a:off x="16357600" y="17652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75692</xdr:rowOff>
    </xdr:from>
    <xdr:to>
      <xdr:col>81</xdr:col>
      <xdr:colOff>101600</xdr:colOff>
      <xdr:row>104</xdr:row>
      <xdr:rowOff>5842</xdr:rowOff>
    </xdr:to>
    <xdr:sp macro="" textlink="">
      <xdr:nvSpPr>
        <xdr:cNvPr id="576" name="楕円 575">
          <a:extLst>
            <a:ext uri="{FF2B5EF4-FFF2-40B4-BE49-F238E27FC236}">
              <a16:creationId xmlns:a16="http://schemas.microsoft.com/office/drawing/2014/main" xmlns="" id="{A57BE22F-0833-47AD-AF57-A552D67A9A83}"/>
            </a:ext>
          </a:extLst>
        </xdr:cNvPr>
        <xdr:cNvSpPr/>
      </xdr:nvSpPr>
      <xdr:spPr>
        <a:xfrm>
          <a:off x="15430500" y="1773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126492</xdr:rowOff>
    </xdr:from>
    <xdr:to>
      <xdr:col>85</xdr:col>
      <xdr:colOff>127000</xdr:colOff>
      <xdr:row>104</xdr:row>
      <xdr:rowOff>21337</xdr:rowOff>
    </xdr:to>
    <xdr:cxnSp macro="">
      <xdr:nvCxnSpPr>
        <xdr:cNvPr id="577" name="直線コネクタ 576">
          <a:extLst>
            <a:ext uri="{FF2B5EF4-FFF2-40B4-BE49-F238E27FC236}">
              <a16:creationId xmlns:a16="http://schemas.microsoft.com/office/drawing/2014/main" xmlns="" id="{66569D10-85B3-4FA8-9E11-B057BD6D44DF}"/>
            </a:ext>
          </a:extLst>
        </xdr:cNvPr>
        <xdr:cNvCxnSpPr/>
      </xdr:nvCxnSpPr>
      <xdr:spPr>
        <a:xfrm>
          <a:off x="15481300" y="17785842"/>
          <a:ext cx="838200" cy="6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9398</xdr:rowOff>
    </xdr:from>
    <xdr:to>
      <xdr:col>76</xdr:col>
      <xdr:colOff>165100</xdr:colOff>
      <xdr:row>103</xdr:row>
      <xdr:rowOff>110998</xdr:rowOff>
    </xdr:to>
    <xdr:sp macro="" textlink="">
      <xdr:nvSpPr>
        <xdr:cNvPr id="578" name="楕円 577">
          <a:extLst>
            <a:ext uri="{FF2B5EF4-FFF2-40B4-BE49-F238E27FC236}">
              <a16:creationId xmlns:a16="http://schemas.microsoft.com/office/drawing/2014/main" xmlns="" id="{3B6BD95C-C33B-4AE1-83D0-86EB7589A111}"/>
            </a:ext>
          </a:extLst>
        </xdr:cNvPr>
        <xdr:cNvSpPr/>
      </xdr:nvSpPr>
      <xdr:spPr>
        <a:xfrm>
          <a:off x="14541500" y="1766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60198</xdr:rowOff>
    </xdr:from>
    <xdr:to>
      <xdr:col>81</xdr:col>
      <xdr:colOff>50800</xdr:colOff>
      <xdr:row>103</xdr:row>
      <xdr:rowOff>126492</xdr:rowOff>
    </xdr:to>
    <xdr:cxnSp macro="">
      <xdr:nvCxnSpPr>
        <xdr:cNvPr id="579" name="直線コネクタ 578">
          <a:extLst>
            <a:ext uri="{FF2B5EF4-FFF2-40B4-BE49-F238E27FC236}">
              <a16:creationId xmlns:a16="http://schemas.microsoft.com/office/drawing/2014/main" xmlns="" id="{0C129193-8FF3-479B-B0A0-02BA761DF38E}"/>
            </a:ext>
          </a:extLst>
        </xdr:cNvPr>
        <xdr:cNvCxnSpPr/>
      </xdr:nvCxnSpPr>
      <xdr:spPr>
        <a:xfrm>
          <a:off x="14592300" y="1771954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114554</xdr:rowOff>
    </xdr:from>
    <xdr:to>
      <xdr:col>72</xdr:col>
      <xdr:colOff>38100</xdr:colOff>
      <xdr:row>103</xdr:row>
      <xdr:rowOff>44704</xdr:rowOff>
    </xdr:to>
    <xdr:sp macro="" textlink="">
      <xdr:nvSpPr>
        <xdr:cNvPr id="580" name="楕円 579">
          <a:extLst>
            <a:ext uri="{FF2B5EF4-FFF2-40B4-BE49-F238E27FC236}">
              <a16:creationId xmlns:a16="http://schemas.microsoft.com/office/drawing/2014/main" xmlns="" id="{AE825580-E290-4E57-AA52-9CEA54AEF4FB}"/>
            </a:ext>
          </a:extLst>
        </xdr:cNvPr>
        <xdr:cNvSpPr/>
      </xdr:nvSpPr>
      <xdr:spPr>
        <a:xfrm>
          <a:off x="13652500" y="1760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165354</xdr:rowOff>
    </xdr:from>
    <xdr:to>
      <xdr:col>76</xdr:col>
      <xdr:colOff>114300</xdr:colOff>
      <xdr:row>103</xdr:row>
      <xdr:rowOff>60198</xdr:rowOff>
    </xdr:to>
    <xdr:cxnSp macro="">
      <xdr:nvCxnSpPr>
        <xdr:cNvPr id="581" name="直線コネクタ 580">
          <a:extLst>
            <a:ext uri="{FF2B5EF4-FFF2-40B4-BE49-F238E27FC236}">
              <a16:creationId xmlns:a16="http://schemas.microsoft.com/office/drawing/2014/main" xmlns="" id="{5BD76F7D-29F4-4966-89DE-7546B64B0B57}"/>
            </a:ext>
          </a:extLst>
        </xdr:cNvPr>
        <xdr:cNvCxnSpPr/>
      </xdr:nvCxnSpPr>
      <xdr:spPr>
        <a:xfrm>
          <a:off x="13703300" y="1765325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48261</xdr:rowOff>
    </xdr:from>
    <xdr:to>
      <xdr:col>67</xdr:col>
      <xdr:colOff>101600</xdr:colOff>
      <xdr:row>102</xdr:row>
      <xdr:rowOff>149861</xdr:rowOff>
    </xdr:to>
    <xdr:sp macro="" textlink="">
      <xdr:nvSpPr>
        <xdr:cNvPr id="582" name="楕円 581">
          <a:extLst>
            <a:ext uri="{FF2B5EF4-FFF2-40B4-BE49-F238E27FC236}">
              <a16:creationId xmlns:a16="http://schemas.microsoft.com/office/drawing/2014/main" xmlns="" id="{4A355AE0-DC9A-485D-91F5-55FB689EEE71}"/>
            </a:ext>
          </a:extLst>
        </xdr:cNvPr>
        <xdr:cNvSpPr/>
      </xdr:nvSpPr>
      <xdr:spPr>
        <a:xfrm>
          <a:off x="12763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99061</xdr:rowOff>
    </xdr:from>
    <xdr:to>
      <xdr:col>71</xdr:col>
      <xdr:colOff>177800</xdr:colOff>
      <xdr:row>102</xdr:row>
      <xdr:rowOff>165354</xdr:rowOff>
    </xdr:to>
    <xdr:cxnSp macro="">
      <xdr:nvCxnSpPr>
        <xdr:cNvPr id="583" name="直線コネクタ 582">
          <a:extLst>
            <a:ext uri="{FF2B5EF4-FFF2-40B4-BE49-F238E27FC236}">
              <a16:creationId xmlns:a16="http://schemas.microsoft.com/office/drawing/2014/main" xmlns="" id="{76FC96FB-A0D5-4698-B6AB-0BF2DE160AA0}"/>
            </a:ext>
          </a:extLst>
        </xdr:cNvPr>
        <xdr:cNvCxnSpPr/>
      </xdr:nvCxnSpPr>
      <xdr:spPr>
        <a:xfrm>
          <a:off x="12814300" y="17586961"/>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111269</xdr:rowOff>
    </xdr:from>
    <xdr:ext cx="405111" cy="259045"/>
    <xdr:sp macro="" textlink="">
      <xdr:nvSpPr>
        <xdr:cNvPr id="584" name="n_1aveValue【公民館】&#10;有形固定資産減価償却率">
          <a:extLst>
            <a:ext uri="{FF2B5EF4-FFF2-40B4-BE49-F238E27FC236}">
              <a16:creationId xmlns:a16="http://schemas.microsoft.com/office/drawing/2014/main" xmlns="" id="{04DDDB4C-5427-4B02-BED4-4111EF099592}"/>
            </a:ext>
          </a:extLst>
        </xdr:cNvPr>
        <xdr:cNvSpPr txBox="1"/>
      </xdr:nvSpPr>
      <xdr:spPr>
        <a:xfrm>
          <a:off x="15266044" y="1794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124985</xdr:rowOff>
    </xdr:from>
    <xdr:ext cx="405111" cy="259045"/>
    <xdr:sp macro="" textlink="">
      <xdr:nvSpPr>
        <xdr:cNvPr id="585" name="n_2aveValue【公民館】&#10;有形固定資産減価償却率">
          <a:extLst>
            <a:ext uri="{FF2B5EF4-FFF2-40B4-BE49-F238E27FC236}">
              <a16:creationId xmlns:a16="http://schemas.microsoft.com/office/drawing/2014/main" xmlns="" id="{68466039-A230-4D1D-8C21-C0E2376972F0}"/>
            </a:ext>
          </a:extLst>
        </xdr:cNvPr>
        <xdr:cNvSpPr txBox="1"/>
      </xdr:nvSpPr>
      <xdr:spPr>
        <a:xfrm>
          <a:off x="14389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170705</xdr:rowOff>
    </xdr:from>
    <xdr:ext cx="405111" cy="259045"/>
    <xdr:sp macro="" textlink="">
      <xdr:nvSpPr>
        <xdr:cNvPr id="586" name="n_3aveValue【公民館】&#10;有形固定資産減価償却率">
          <a:extLst>
            <a:ext uri="{FF2B5EF4-FFF2-40B4-BE49-F238E27FC236}">
              <a16:creationId xmlns:a16="http://schemas.microsoft.com/office/drawing/2014/main" xmlns="" id="{FCF07F70-4022-46BE-A824-1D745B0404DC}"/>
            </a:ext>
          </a:extLst>
        </xdr:cNvPr>
        <xdr:cNvSpPr txBox="1"/>
      </xdr:nvSpPr>
      <xdr:spPr>
        <a:xfrm>
          <a:off x="13500744" y="180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134129</xdr:rowOff>
    </xdr:from>
    <xdr:ext cx="405111" cy="259045"/>
    <xdr:sp macro="" textlink="">
      <xdr:nvSpPr>
        <xdr:cNvPr id="587" name="n_4aveValue【公民館】&#10;有形固定資産減価償却率">
          <a:extLst>
            <a:ext uri="{FF2B5EF4-FFF2-40B4-BE49-F238E27FC236}">
              <a16:creationId xmlns:a16="http://schemas.microsoft.com/office/drawing/2014/main" xmlns="" id="{EEC0ECCA-430E-4D42-BCF9-0C32ED74800D}"/>
            </a:ext>
          </a:extLst>
        </xdr:cNvPr>
        <xdr:cNvSpPr txBox="1"/>
      </xdr:nvSpPr>
      <xdr:spPr>
        <a:xfrm>
          <a:off x="126117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22369</xdr:rowOff>
    </xdr:from>
    <xdr:ext cx="405111" cy="259045"/>
    <xdr:sp macro="" textlink="">
      <xdr:nvSpPr>
        <xdr:cNvPr id="588" name="n_1mainValue【公民館】&#10;有形固定資産減価償却率">
          <a:extLst>
            <a:ext uri="{FF2B5EF4-FFF2-40B4-BE49-F238E27FC236}">
              <a16:creationId xmlns:a16="http://schemas.microsoft.com/office/drawing/2014/main" xmlns="" id="{E5C94ED4-F8E7-4E4E-844F-A9D38A3C4BAB}"/>
            </a:ext>
          </a:extLst>
        </xdr:cNvPr>
        <xdr:cNvSpPr txBox="1"/>
      </xdr:nvSpPr>
      <xdr:spPr>
        <a:xfrm>
          <a:off x="15266044" y="1751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127525</xdr:rowOff>
    </xdr:from>
    <xdr:ext cx="405111" cy="259045"/>
    <xdr:sp macro="" textlink="">
      <xdr:nvSpPr>
        <xdr:cNvPr id="589" name="n_2mainValue【公民館】&#10;有形固定資産減価償却率">
          <a:extLst>
            <a:ext uri="{FF2B5EF4-FFF2-40B4-BE49-F238E27FC236}">
              <a16:creationId xmlns:a16="http://schemas.microsoft.com/office/drawing/2014/main" xmlns="" id="{26A5D631-75C5-4D64-9923-91BE76380604}"/>
            </a:ext>
          </a:extLst>
        </xdr:cNvPr>
        <xdr:cNvSpPr txBox="1"/>
      </xdr:nvSpPr>
      <xdr:spPr>
        <a:xfrm>
          <a:off x="14389744" y="1744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61231</xdr:rowOff>
    </xdr:from>
    <xdr:ext cx="405111" cy="259045"/>
    <xdr:sp macro="" textlink="">
      <xdr:nvSpPr>
        <xdr:cNvPr id="590" name="n_3mainValue【公民館】&#10;有形固定資産減価償却率">
          <a:extLst>
            <a:ext uri="{FF2B5EF4-FFF2-40B4-BE49-F238E27FC236}">
              <a16:creationId xmlns:a16="http://schemas.microsoft.com/office/drawing/2014/main" xmlns="" id="{61C44416-8EA5-4112-9FF6-75A5F2426EF4}"/>
            </a:ext>
          </a:extLst>
        </xdr:cNvPr>
        <xdr:cNvSpPr txBox="1"/>
      </xdr:nvSpPr>
      <xdr:spPr>
        <a:xfrm>
          <a:off x="13500744" y="173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166388</xdr:rowOff>
    </xdr:from>
    <xdr:ext cx="405111" cy="259045"/>
    <xdr:sp macro="" textlink="">
      <xdr:nvSpPr>
        <xdr:cNvPr id="591" name="n_4mainValue【公民館】&#10;有形固定資産減価償却率">
          <a:extLst>
            <a:ext uri="{FF2B5EF4-FFF2-40B4-BE49-F238E27FC236}">
              <a16:creationId xmlns:a16="http://schemas.microsoft.com/office/drawing/2014/main" xmlns="" id="{B459FFD9-6048-4D48-98E3-8266B42B9873}"/>
            </a:ext>
          </a:extLst>
        </xdr:cNvPr>
        <xdr:cNvSpPr txBox="1"/>
      </xdr:nvSpPr>
      <xdr:spPr>
        <a:xfrm>
          <a:off x="126117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2" name="正方形/長方形 591">
          <a:extLst>
            <a:ext uri="{FF2B5EF4-FFF2-40B4-BE49-F238E27FC236}">
              <a16:creationId xmlns:a16="http://schemas.microsoft.com/office/drawing/2014/main" xmlns="" id="{FFBEA216-FDF8-4577-B099-6BECF9611FB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3" name="正方形/長方形 592">
          <a:extLst>
            <a:ext uri="{FF2B5EF4-FFF2-40B4-BE49-F238E27FC236}">
              <a16:creationId xmlns:a16="http://schemas.microsoft.com/office/drawing/2014/main" xmlns="" id="{39328C36-DBA6-4889-89CE-D5F7C64C97D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4" name="正方形/長方形 593">
          <a:extLst>
            <a:ext uri="{FF2B5EF4-FFF2-40B4-BE49-F238E27FC236}">
              <a16:creationId xmlns:a16="http://schemas.microsoft.com/office/drawing/2014/main" xmlns="" id="{7F9853FD-5BB2-4E8B-9521-B11DC07D73B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5" name="正方形/長方形 594">
          <a:extLst>
            <a:ext uri="{FF2B5EF4-FFF2-40B4-BE49-F238E27FC236}">
              <a16:creationId xmlns:a16="http://schemas.microsoft.com/office/drawing/2014/main" xmlns="" id="{841DAB15-74F8-41CA-A5BC-12D884E0A9D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6" name="正方形/長方形 595">
          <a:extLst>
            <a:ext uri="{FF2B5EF4-FFF2-40B4-BE49-F238E27FC236}">
              <a16:creationId xmlns:a16="http://schemas.microsoft.com/office/drawing/2014/main" xmlns="" id="{36A2FB4F-F566-4B02-97E6-55483F17361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7" name="正方形/長方形 596">
          <a:extLst>
            <a:ext uri="{FF2B5EF4-FFF2-40B4-BE49-F238E27FC236}">
              <a16:creationId xmlns:a16="http://schemas.microsoft.com/office/drawing/2014/main" xmlns="" id="{4C7E31F1-0C3D-478C-B254-01D7029A96E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8" name="正方形/長方形 597">
          <a:extLst>
            <a:ext uri="{FF2B5EF4-FFF2-40B4-BE49-F238E27FC236}">
              <a16:creationId xmlns:a16="http://schemas.microsoft.com/office/drawing/2014/main" xmlns="" id="{6361A0D3-4328-48B2-A855-0EDBAC4C550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9" name="正方形/長方形 598">
          <a:extLst>
            <a:ext uri="{FF2B5EF4-FFF2-40B4-BE49-F238E27FC236}">
              <a16:creationId xmlns:a16="http://schemas.microsoft.com/office/drawing/2014/main" xmlns="" id="{98DD22FA-4BF8-41B0-9F05-891A5D11563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0" name="テキスト ボックス 599">
          <a:extLst>
            <a:ext uri="{FF2B5EF4-FFF2-40B4-BE49-F238E27FC236}">
              <a16:creationId xmlns:a16="http://schemas.microsoft.com/office/drawing/2014/main" xmlns="" id="{32E77358-6F8D-4D00-8925-F6A5B25FD1A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1" name="直線コネクタ 600">
          <a:extLst>
            <a:ext uri="{FF2B5EF4-FFF2-40B4-BE49-F238E27FC236}">
              <a16:creationId xmlns:a16="http://schemas.microsoft.com/office/drawing/2014/main" xmlns="" id="{FBB95563-895F-42D7-8A91-B6209367132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2" name="直線コネクタ 601">
          <a:extLst>
            <a:ext uri="{FF2B5EF4-FFF2-40B4-BE49-F238E27FC236}">
              <a16:creationId xmlns:a16="http://schemas.microsoft.com/office/drawing/2014/main" xmlns="" id="{BCCBCC38-23C4-4A1F-A0A2-215ADFB3A5B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3" name="テキスト ボックス 602">
          <a:extLst>
            <a:ext uri="{FF2B5EF4-FFF2-40B4-BE49-F238E27FC236}">
              <a16:creationId xmlns:a16="http://schemas.microsoft.com/office/drawing/2014/main" xmlns="" id="{E3FCB619-AFF6-43EC-BFAA-8E8BF3C18B6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4" name="直線コネクタ 603">
          <a:extLst>
            <a:ext uri="{FF2B5EF4-FFF2-40B4-BE49-F238E27FC236}">
              <a16:creationId xmlns:a16="http://schemas.microsoft.com/office/drawing/2014/main" xmlns="" id="{637B884A-9DFF-4219-8EC8-72185C86240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5" name="テキスト ボックス 604">
          <a:extLst>
            <a:ext uri="{FF2B5EF4-FFF2-40B4-BE49-F238E27FC236}">
              <a16:creationId xmlns:a16="http://schemas.microsoft.com/office/drawing/2014/main" xmlns="" id="{AD810CD4-AA3B-4B88-AA6D-A519E08F7B2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6" name="直線コネクタ 605">
          <a:extLst>
            <a:ext uri="{FF2B5EF4-FFF2-40B4-BE49-F238E27FC236}">
              <a16:creationId xmlns:a16="http://schemas.microsoft.com/office/drawing/2014/main" xmlns="" id="{7B56F0A9-4D6F-4ECC-A744-D27FEEE426C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7" name="テキスト ボックス 606">
          <a:extLst>
            <a:ext uri="{FF2B5EF4-FFF2-40B4-BE49-F238E27FC236}">
              <a16:creationId xmlns:a16="http://schemas.microsoft.com/office/drawing/2014/main" xmlns="" id="{D0586336-D570-44B0-9D3B-A31AAF83905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8" name="直線コネクタ 607">
          <a:extLst>
            <a:ext uri="{FF2B5EF4-FFF2-40B4-BE49-F238E27FC236}">
              <a16:creationId xmlns:a16="http://schemas.microsoft.com/office/drawing/2014/main" xmlns="" id="{33704497-77E6-4BFB-BB4D-3A2B180E491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9" name="テキスト ボックス 608">
          <a:extLst>
            <a:ext uri="{FF2B5EF4-FFF2-40B4-BE49-F238E27FC236}">
              <a16:creationId xmlns:a16="http://schemas.microsoft.com/office/drawing/2014/main" xmlns="" id="{E8DF40DE-F393-4422-A8B4-A8CD6DC7B1C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0" name="直線コネクタ 609">
          <a:extLst>
            <a:ext uri="{FF2B5EF4-FFF2-40B4-BE49-F238E27FC236}">
              <a16:creationId xmlns:a16="http://schemas.microsoft.com/office/drawing/2014/main" xmlns="" id="{4B0D2D98-5B9C-41F2-AFE9-99AF79DC211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1" name="テキスト ボックス 610">
          <a:extLst>
            <a:ext uri="{FF2B5EF4-FFF2-40B4-BE49-F238E27FC236}">
              <a16:creationId xmlns:a16="http://schemas.microsoft.com/office/drawing/2014/main" xmlns="" id="{5E725CE6-AB6F-4452-81ED-0F43ACBDD1B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2" name="直線コネクタ 611">
          <a:extLst>
            <a:ext uri="{FF2B5EF4-FFF2-40B4-BE49-F238E27FC236}">
              <a16:creationId xmlns:a16="http://schemas.microsoft.com/office/drawing/2014/main" xmlns="" id="{DF4A8CCF-8218-4BBA-8847-B2B4AB459F8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3" name="テキスト ボックス 612">
          <a:extLst>
            <a:ext uri="{FF2B5EF4-FFF2-40B4-BE49-F238E27FC236}">
              <a16:creationId xmlns:a16="http://schemas.microsoft.com/office/drawing/2014/main" xmlns="" id="{43D1D820-8D8D-4F8D-8576-0E482588493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4" name="直線コネクタ 613">
          <a:extLst>
            <a:ext uri="{FF2B5EF4-FFF2-40B4-BE49-F238E27FC236}">
              <a16:creationId xmlns:a16="http://schemas.microsoft.com/office/drawing/2014/main" xmlns="" id="{E359A934-D107-4A1B-AD32-45EB8D258A5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5" name="テキスト ボックス 614">
          <a:extLst>
            <a:ext uri="{FF2B5EF4-FFF2-40B4-BE49-F238E27FC236}">
              <a16:creationId xmlns:a16="http://schemas.microsoft.com/office/drawing/2014/main" xmlns="" id="{333546A3-8B70-48DB-B2A2-778DC77C11B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6" name="【公民館】&#10;一人当たり面積グラフ枠">
          <a:extLst>
            <a:ext uri="{FF2B5EF4-FFF2-40B4-BE49-F238E27FC236}">
              <a16:creationId xmlns:a16="http://schemas.microsoft.com/office/drawing/2014/main" xmlns="" id="{77529105-83EC-45C4-B8BA-4AF1D261645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68036</xdr:rowOff>
    </xdr:from>
    <xdr:to>
      <xdr:col>116</xdr:col>
      <xdr:colOff>62864</xdr:colOff>
      <xdr:row>109</xdr:row>
      <xdr:rowOff>27214</xdr:rowOff>
    </xdr:to>
    <xdr:cxnSp macro="">
      <xdr:nvCxnSpPr>
        <xdr:cNvPr id="617" name="直線コネクタ 616">
          <a:extLst>
            <a:ext uri="{FF2B5EF4-FFF2-40B4-BE49-F238E27FC236}">
              <a16:creationId xmlns:a16="http://schemas.microsoft.com/office/drawing/2014/main" xmlns="" id="{BC88DA9E-1C2F-4146-BE76-3778DE50013F}"/>
            </a:ext>
          </a:extLst>
        </xdr:cNvPr>
        <xdr:cNvCxnSpPr/>
      </xdr:nvCxnSpPr>
      <xdr:spPr>
        <a:xfrm flipV="1">
          <a:off x="22160864" y="1721303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18" name="【公民館】&#10;一人当たり面積最小値テキスト">
          <a:extLst>
            <a:ext uri="{FF2B5EF4-FFF2-40B4-BE49-F238E27FC236}">
              <a16:creationId xmlns:a16="http://schemas.microsoft.com/office/drawing/2014/main" xmlns="" id="{CF57EB82-C0A9-44F7-B562-75C72510FF6B}"/>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19" name="直線コネクタ 618">
          <a:extLst>
            <a:ext uri="{FF2B5EF4-FFF2-40B4-BE49-F238E27FC236}">
              <a16:creationId xmlns:a16="http://schemas.microsoft.com/office/drawing/2014/main" xmlns="" id="{E7C14C32-FC2B-492E-BE29-CF6A9EE38929}"/>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14713</xdr:rowOff>
    </xdr:from>
    <xdr:ext cx="469744" cy="259045"/>
    <xdr:sp macro="" textlink="">
      <xdr:nvSpPr>
        <xdr:cNvPr id="620" name="【公民館】&#10;一人当たり面積最大値テキスト">
          <a:extLst>
            <a:ext uri="{FF2B5EF4-FFF2-40B4-BE49-F238E27FC236}">
              <a16:creationId xmlns:a16="http://schemas.microsoft.com/office/drawing/2014/main" xmlns="" id="{D4E00DB4-2FE5-4DA9-BF08-83F8CD5A440C}"/>
            </a:ext>
          </a:extLst>
        </xdr:cNvPr>
        <xdr:cNvSpPr txBox="1"/>
      </xdr:nvSpPr>
      <xdr:spPr>
        <a:xfrm>
          <a:off x="22199600" y="169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68036</xdr:rowOff>
    </xdr:from>
    <xdr:to>
      <xdr:col>116</xdr:col>
      <xdr:colOff>152400</xdr:colOff>
      <xdr:row>100</xdr:row>
      <xdr:rowOff>68036</xdr:rowOff>
    </xdr:to>
    <xdr:cxnSp macro="">
      <xdr:nvCxnSpPr>
        <xdr:cNvPr id="621" name="直線コネクタ 620">
          <a:extLst>
            <a:ext uri="{FF2B5EF4-FFF2-40B4-BE49-F238E27FC236}">
              <a16:creationId xmlns:a16="http://schemas.microsoft.com/office/drawing/2014/main" xmlns="" id="{8003A3A5-B13C-4C3A-ACD5-F37BE224FEE4}"/>
            </a:ext>
          </a:extLst>
        </xdr:cNvPr>
        <xdr:cNvCxnSpPr/>
      </xdr:nvCxnSpPr>
      <xdr:spPr>
        <a:xfrm>
          <a:off x="22072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12354</xdr:rowOff>
    </xdr:from>
    <xdr:ext cx="469744" cy="259045"/>
    <xdr:sp macro="" textlink="">
      <xdr:nvSpPr>
        <xdr:cNvPr id="622" name="【公民館】&#10;一人当たり面積平均値テキスト">
          <a:extLst>
            <a:ext uri="{FF2B5EF4-FFF2-40B4-BE49-F238E27FC236}">
              <a16:creationId xmlns:a16="http://schemas.microsoft.com/office/drawing/2014/main" xmlns="" id="{3FFDD2F2-8B3E-415F-A665-B966FBDA71EF}"/>
            </a:ext>
          </a:extLst>
        </xdr:cNvPr>
        <xdr:cNvSpPr txBox="1"/>
      </xdr:nvSpPr>
      <xdr:spPr>
        <a:xfrm>
          <a:off x="22199600" y="1818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160927</xdr:rowOff>
    </xdr:from>
    <xdr:to>
      <xdr:col>116</xdr:col>
      <xdr:colOff>114300</xdr:colOff>
      <xdr:row>107</xdr:row>
      <xdr:rowOff>91077</xdr:rowOff>
    </xdr:to>
    <xdr:sp macro="" textlink="">
      <xdr:nvSpPr>
        <xdr:cNvPr id="623" name="フローチャート: 判断 622">
          <a:extLst>
            <a:ext uri="{FF2B5EF4-FFF2-40B4-BE49-F238E27FC236}">
              <a16:creationId xmlns:a16="http://schemas.microsoft.com/office/drawing/2014/main" xmlns="" id="{F3293C3E-5BE0-4A25-BF6D-88D5B774A90B}"/>
            </a:ext>
          </a:extLst>
        </xdr:cNvPr>
        <xdr:cNvSpPr/>
      </xdr:nvSpPr>
      <xdr:spPr>
        <a:xfrm>
          <a:off x="221107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624" name="フローチャート: 判断 623">
          <a:extLst>
            <a:ext uri="{FF2B5EF4-FFF2-40B4-BE49-F238E27FC236}">
              <a16:creationId xmlns:a16="http://schemas.microsoft.com/office/drawing/2014/main" xmlns="" id="{6140FF3A-75C9-4AD9-A635-56BEE0D843D4}"/>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625" name="フローチャート: 判断 624">
          <a:extLst>
            <a:ext uri="{FF2B5EF4-FFF2-40B4-BE49-F238E27FC236}">
              <a16:creationId xmlns:a16="http://schemas.microsoft.com/office/drawing/2014/main" xmlns="" id="{F73351CB-984D-4EF5-A729-46CF0BC430C9}"/>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626" name="フローチャート: 判断 625">
          <a:extLst>
            <a:ext uri="{FF2B5EF4-FFF2-40B4-BE49-F238E27FC236}">
              <a16:creationId xmlns:a16="http://schemas.microsoft.com/office/drawing/2014/main" xmlns="" id="{5CCC00A0-90FE-408D-8D93-03745E31D841}"/>
            </a:ext>
          </a:extLst>
        </xdr:cNvPr>
        <xdr:cNvSpPr/>
      </xdr:nvSpPr>
      <xdr:spPr>
        <a:xfrm>
          <a:off x="19494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157662</xdr:rowOff>
    </xdr:from>
    <xdr:to>
      <xdr:col>98</xdr:col>
      <xdr:colOff>38100</xdr:colOff>
      <xdr:row>107</xdr:row>
      <xdr:rowOff>87812</xdr:rowOff>
    </xdr:to>
    <xdr:sp macro="" textlink="">
      <xdr:nvSpPr>
        <xdr:cNvPr id="627" name="フローチャート: 判断 626">
          <a:extLst>
            <a:ext uri="{FF2B5EF4-FFF2-40B4-BE49-F238E27FC236}">
              <a16:creationId xmlns:a16="http://schemas.microsoft.com/office/drawing/2014/main" xmlns="" id="{F53D98ED-C770-4983-924A-13D6A63CF131}"/>
            </a:ext>
          </a:extLst>
        </xdr:cNvPr>
        <xdr:cNvSpPr/>
      </xdr:nvSpPr>
      <xdr:spPr>
        <a:xfrm>
          <a:off x="18605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xmlns="" id="{CE4475D5-6009-4ED6-8ABC-818C9EA24A0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xmlns="" id="{A86689E1-4313-44CB-87FC-664309622BD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xmlns="" id="{E746DEDD-E547-494A-B7BE-51042473825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xmlns="" id="{3831B9EA-5259-4BAB-AAAC-B29A997600F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xmlns="" id="{9CA240B1-FA7C-44E3-9DB5-5345C65CB90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121738</xdr:rowOff>
    </xdr:from>
    <xdr:to>
      <xdr:col>116</xdr:col>
      <xdr:colOff>114300</xdr:colOff>
      <xdr:row>108</xdr:row>
      <xdr:rowOff>51888</xdr:rowOff>
    </xdr:to>
    <xdr:sp macro="" textlink="">
      <xdr:nvSpPr>
        <xdr:cNvPr id="633" name="楕円 632">
          <a:extLst>
            <a:ext uri="{FF2B5EF4-FFF2-40B4-BE49-F238E27FC236}">
              <a16:creationId xmlns:a16="http://schemas.microsoft.com/office/drawing/2014/main" xmlns="" id="{4BFE09A1-3F30-4296-A605-6E7D836EFF50}"/>
            </a:ext>
          </a:extLst>
        </xdr:cNvPr>
        <xdr:cNvSpPr/>
      </xdr:nvSpPr>
      <xdr:spPr>
        <a:xfrm>
          <a:off x="221107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100165</xdr:rowOff>
    </xdr:from>
    <xdr:ext cx="469744" cy="259045"/>
    <xdr:sp macro="" textlink="">
      <xdr:nvSpPr>
        <xdr:cNvPr id="634" name="【公民館】&#10;一人当たり面積該当値テキスト">
          <a:extLst>
            <a:ext uri="{FF2B5EF4-FFF2-40B4-BE49-F238E27FC236}">
              <a16:creationId xmlns:a16="http://schemas.microsoft.com/office/drawing/2014/main" xmlns="" id="{103FAD05-4944-4898-A926-D02429CDC79A}"/>
            </a:ext>
          </a:extLst>
        </xdr:cNvPr>
        <xdr:cNvSpPr txBox="1"/>
      </xdr:nvSpPr>
      <xdr:spPr>
        <a:xfrm>
          <a:off x="22199600"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121738</xdr:rowOff>
    </xdr:from>
    <xdr:to>
      <xdr:col>112</xdr:col>
      <xdr:colOff>38100</xdr:colOff>
      <xdr:row>108</xdr:row>
      <xdr:rowOff>51888</xdr:rowOff>
    </xdr:to>
    <xdr:sp macro="" textlink="">
      <xdr:nvSpPr>
        <xdr:cNvPr id="635" name="楕円 634">
          <a:extLst>
            <a:ext uri="{FF2B5EF4-FFF2-40B4-BE49-F238E27FC236}">
              <a16:creationId xmlns:a16="http://schemas.microsoft.com/office/drawing/2014/main" xmlns="" id="{804348F4-8792-431A-9F92-CD6C60925FBD}"/>
            </a:ext>
          </a:extLst>
        </xdr:cNvPr>
        <xdr:cNvSpPr/>
      </xdr:nvSpPr>
      <xdr:spPr>
        <a:xfrm>
          <a:off x="21272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xdr:rowOff>
    </xdr:from>
    <xdr:to>
      <xdr:col>116</xdr:col>
      <xdr:colOff>63500</xdr:colOff>
      <xdr:row>108</xdr:row>
      <xdr:rowOff>1088</xdr:rowOff>
    </xdr:to>
    <xdr:cxnSp macro="">
      <xdr:nvCxnSpPr>
        <xdr:cNvPr id="636" name="直線コネクタ 635">
          <a:extLst>
            <a:ext uri="{FF2B5EF4-FFF2-40B4-BE49-F238E27FC236}">
              <a16:creationId xmlns:a16="http://schemas.microsoft.com/office/drawing/2014/main" xmlns="" id="{AD96CC87-337E-44B9-9E99-1851634A6635}"/>
            </a:ext>
          </a:extLst>
        </xdr:cNvPr>
        <xdr:cNvCxnSpPr/>
      </xdr:nvCxnSpPr>
      <xdr:spPr>
        <a:xfrm>
          <a:off x="21323300" y="185176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121738</xdr:rowOff>
    </xdr:from>
    <xdr:to>
      <xdr:col>107</xdr:col>
      <xdr:colOff>101600</xdr:colOff>
      <xdr:row>108</xdr:row>
      <xdr:rowOff>51888</xdr:rowOff>
    </xdr:to>
    <xdr:sp macro="" textlink="">
      <xdr:nvSpPr>
        <xdr:cNvPr id="637" name="楕円 636">
          <a:extLst>
            <a:ext uri="{FF2B5EF4-FFF2-40B4-BE49-F238E27FC236}">
              <a16:creationId xmlns:a16="http://schemas.microsoft.com/office/drawing/2014/main" xmlns="" id="{63FB5B41-22FA-4579-95BB-92ADF05C9BD8}"/>
            </a:ext>
          </a:extLst>
        </xdr:cNvPr>
        <xdr:cNvSpPr/>
      </xdr:nvSpPr>
      <xdr:spPr>
        <a:xfrm>
          <a:off x="20383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xdr:rowOff>
    </xdr:from>
    <xdr:to>
      <xdr:col>111</xdr:col>
      <xdr:colOff>177800</xdr:colOff>
      <xdr:row>108</xdr:row>
      <xdr:rowOff>1088</xdr:rowOff>
    </xdr:to>
    <xdr:cxnSp macro="">
      <xdr:nvCxnSpPr>
        <xdr:cNvPr id="638" name="直線コネクタ 637">
          <a:extLst>
            <a:ext uri="{FF2B5EF4-FFF2-40B4-BE49-F238E27FC236}">
              <a16:creationId xmlns:a16="http://schemas.microsoft.com/office/drawing/2014/main" xmlns="" id="{C2B54E15-6670-4EF9-B92E-CAA6C036B651}"/>
            </a:ext>
          </a:extLst>
        </xdr:cNvPr>
        <xdr:cNvCxnSpPr/>
      </xdr:nvCxnSpPr>
      <xdr:spPr>
        <a:xfrm>
          <a:off x="20434300" y="185176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123371</xdr:rowOff>
    </xdr:from>
    <xdr:to>
      <xdr:col>102</xdr:col>
      <xdr:colOff>165100</xdr:colOff>
      <xdr:row>108</xdr:row>
      <xdr:rowOff>53521</xdr:rowOff>
    </xdr:to>
    <xdr:sp macro="" textlink="">
      <xdr:nvSpPr>
        <xdr:cNvPr id="639" name="楕円 638">
          <a:extLst>
            <a:ext uri="{FF2B5EF4-FFF2-40B4-BE49-F238E27FC236}">
              <a16:creationId xmlns:a16="http://schemas.microsoft.com/office/drawing/2014/main" xmlns="" id="{0681161C-5600-4101-AF2B-71AD9B8D9E0A}"/>
            </a:ext>
          </a:extLst>
        </xdr:cNvPr>
        <xdr:cNvSpPr/>
      </xdr:nvSpPr>
      <xdr:spPr>
        <a:xfrm>
          <a:off x="19494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1088</xdr:rowOff>
    </xdr:from>
    <xdr:to>
      <xdr:col>107</xdr:col>
      <xdr:colOff>50800</xdr:colOff>
      <xdr:row>108</xdr:row>
      <xdr:rowOff>2721</xdr:rowOff>
    </xdr:to>
    <xdr:cxnSp macro="">
      <xdr:nvCxnSpPr>
        <xdr:cNvPr id="640" name="直線コネクタ 639">
          <a:extLst>
            <a:ext uri="{FF2B5EF4-FFF2-40B4-BE49-F238E27FC236}">
              <a16:creationId xmlns:a16="http://schemas.microsoft.com/office/drawing/2014/main" xmlns="" id="{2877B908-08F2-4E64-B3C6-3F8CF853C50A}"/>
            </a:ext>
          </a:extLst>
        </xdr:cNvPr>
        <xdr:cNvCxnSpPr/>
      </xdr:nvCxnSpPr>
      <xdr:spPr>
        <a:xfrm flipV="1">
          <a:off x="19545300" y="1851768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123371</xdr:rowOff>
    </xdr:from>
    <xdr:to>
      <xdr:col>98</xdr:col>
      <xdr:colOff>38100</xdr:colOff>
      <xdr:row>108</xdr:row>
      <xdr:rowOff>53521</xdr:rowOff>
    </xdr:to>
    <xdr:sp macro="" textlink="">
      <xdr:nvSpPr>
        <xdr:cNvPr id="641" name="楕円 640">
          <a:extLst>
            <a:ext uri="{FF2B5EF4-FFF2-40B4-BE49-F238E27FC236}">
              <a16:creationId xmlns:a16="http://schemas.microsoft.com/office/drawing/2014/main" xmlns="" id="{E3686AB2-C07D-4E94-81F2-D3DB4A739684}"/>
            </a:ext>
          </a:extLst>
        </xdr:cNvPr>
        <xdr:cNvSpPr/>
      </xdr:nvSpPr>
      <xdr:spPr>
        <a:xfrm>
          <a:off x="18605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2721</xdr:rowOff>
    </xdr:from>
    <xdr:to>
      <xdr:col>102</xdr:col>
      <xdr:colOff>114300</xdr:colOff>
      <xdr:row>108</xdr:row>
      <xdr:rowOff>2721</xdr:rowOff>
    </xdr:to>
    <xdr:cxnSp macro="">
      <xdr:nvCxnSpPr>
        <xdr:cNvPr id="642" name="直線コネクタ 641">
          <a:extLst>
            <a:ext uri="{FF2B5EF4-FFF2-40B4-BE49-F238E27FC236}">
              <a16:creationId xmlns:a16="http://schemas.microsoft.com/office/drawing/2014/main" xmlns="" id="{0BD7530D-AA62-460D-9DDD-5CE1A9127D17}"/>
            </a:ext>
          </a:extLst>
        </xdr:cNvPr>
        <xdr:cNvCxnSpPr/>
      </xdr:nvCxnSpPr>
      <xdr:spPr>
        <a:xfrm>
          <a:off x="18656300" y="185193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643" name="n_1aveValue【公民館】&#10;一人当たり面積">
          <a:extLst>
            <a:ext uri="{FF2B5EF4-FFF2-40B4-BE49-F238E27FC236}">
              <a16:creationId xmlns:a16="http://schemas.microsoft.com/office/drawing/2014/main" xmlns="" id="{37CE7E4F-56BD-458C-AC19-07532F8CC995}"/>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644" name="n_2aveValue【公民館】&#10;一人当たり面積">
          <a:extLst>
            <a:ext uri="{FF2B5EF4-FFF2-40B4-BE49-F238E27FC236}">
              <a16:creationId xmlns:a16="http://schemas.microsoft.com/office/drawing/2014/main" xmlns="" id="{CA8CEC10-1826-40DD-82FD-8741718AA7D2}"/>
            </a:ext>
          </a:extLst>
        </xdr:cNvPr>
        <xdr:cNvSpPr txBox="1"/>
      </xdr:nvSpPr>
      <xdr:spPr>
        <a:xfrm>
          <a:off x="20199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110870</xdr:rowOff>
    </xdr:from>
    <xdr:ext cx="469744" cy="259045"/>
    <xdr:sp macro="" textlink="">
      <xdr:nvSpPr>
        <xdr:cNvPr id="645" name="n_3aveValue【公民館】&#10;一人当たり面積">
          <a:extLst>
            <a:ext uri="{FF2B5EF4-FFF2-40B4-BE49-F238E27FC236}">
              <a16:creationId xmlns:a16="http://schemas.microsoft.com/office/drawing/2014/main" xmlns="" id="{0A3B352C-9934-460F-8172-F4B96A57B8D8}"/>
            </a:ext>
          </a:extLst>
        </xdr:cNvPr>
        <xdr:cNvSpPr txBox="1"/>
      </xdr:nvSpPr>
      <xdr:spPr>
        <a:xfrm>
          <a:off x="19310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104339</xdr:rowOff>
    </xdr:from>
    <xdr:ext cx="469744" cy="259045"/>
    <xdr:sp macro="" textlink="">
      <xdr:nvSpPr>
        <xdr:cNvPr id="646" name="n_4aveValue【公民館】&#10;一人当たり面積">
          <a:extLst>
            <a:ext uri="{FF2B5EF4-FFF2-40B4-BE49-F238E27FC236}">
              <a16:creationId xmlns:a16="http://schemas.microsoft.com/office/drawing/2014/main" xmlns="" id="{7C11A3A4-C4E6-42ED-97C8-A2E7C1BB675D}"/>
            </a:ext>
          </a:extLst>
        </xdr:cNvPr>
        <xdr:cNvSpPr txBox="1"/>
      </xdr:nvSpPr>
      <xdr:spPr>
        <a:xfrm>
          <a:off x="18421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43015</xdr:rowOff>
    </xdr:from>
    <xdr:ext cx="469744" cy="259045"/>
    <xdr:sp macro="" textlink="">
      <xdr:nvSpPr>
        <xdr:cNvPr id="647" name="n_1mainValue【公民館】&#10;一人当たり面積">
          <a:extLst>
            <a:ext uri="{FF2B5EF4-FFF2-40B4-BE49-F238E27FC236}">
              <a16:creationId xmlns:a16="http://schemas.microsoft.com/office/drawing/2014/main" xmlns="" id="{660F3BC3-446E-4F7F-A67D-8589F1323664}"/>
            </a:ext>
          </a:extLst>
        </xdr:cNvPr>
        <xdr:cNvSpPr txBox="1"/>
      </xdr:nvSpPr>
      <xdr:spPr>
        <a:xfrm>
          <a:off x="210757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43015</xdr:rowOff>
    </xdr:from>
    <xdr:ext cx="469744" cy="259045"/>
    <xdr:sp macro="" textlink="">
      <xdr:nvSpPr>
        <xdr:cNvPr id="648" name="n_2mainValue【公民館】&#10;一人当たり面積">
          <a:extLst>
            <a:ext uri="{FF2B5EF4-FFF2-40B4-BE49-F238E27FC236}">
              <a16:creationId xmlns:a16="http://schemas.microsoft.com/office/drawing/2014/main" xmlns="" id="{DD19EFFC-C254-479E-9779-32201D15A7B2}"/>
            </a:ext>
          </a:extLst>
        </xdr:cNvPr>
        <xdr:cNvSpPr txBox="1"/>
      </xdr:nvSpPr>
      <xdr:spPr>
        <a:xfrm>
          <a:off x="20199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44648</xdr:rowOff>
    </xdr:from>
    <xdr:ext cx="469744" cy="259045"/>
    <xdr:sp macro="" textlink="">
      <xdr:nvSpPr>
        <xdr:cNvPr id="649" name="n_3mainValue【公民館】&#10;一人当たり面積">
          <a:extLst>
            <a:ext uri="{FF2B5EF4-FFF2-40B4-BE49-F238E27FC236}">
              <a16:creationId xmlns:a16="http://schemas.microsoft.com/office/drawing/2014/main" xmlns="" id="{FED0467F-1040-4F6E-AE99-DB476A8A365D}"/>
            </a:ext>
          </a:extLst>
        </xdr:cNvPr>
        <xdr:cNvSpPr txBox="1"/>
      </xdr:nvSpPr>
      <xdr:spPr>
        <a:xfrm>
          <a:off x="19310427" y="1856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44648</xdr:rowOff>
    </xdr:from>
    <xdr:ext cx="469744" cy="259045"/>
    <xdr:sp macro="" textlink="">
      <xdr:nvSpPr>
        <xdr:cNvPr id="650" name="n_4mainValue【公民館】&#10;一人当たり面積">
          <a:extLst>
            <a:ext uri="{FF2B5EF4-FFF2-40B4-BE49-F238E27FC236}">
              <a16:creationId xmlns:a16="http://schemas.microsoft.com/office/drawing/2014/main" xmlns="" id="{3D34EC29-E90D-463D-9299-546E9B1FC28E}"/>
            </a:ext>
          </a:extLst>
        </xdr:cNvPr>
        <xdr:cNvSpPr txBox="1"/>
      </xdr:nvSpPr>
      <xdr:spPr>
        <a:xfrm>
          <a:off x="18421427" y="1856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a:extLst>
            <a:ext uri="{FF2B5EF4-FFF2-40B4-BE49-F238E27FC236}">
              <a16:creationId xmlns:a16="http://schemas.microsoft.com/office/drawing/2014/main" xmlns="" id="{EDBE9F87-B352-42E6-AF8A-6151B8C8D62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a:extLst>
            <a:ext uri="{FF2B5EF4-FFF2-40B4-BE49-F238E27FC236}">
              <a16:creationId xmlns:a16="http://schemas.microsoft.com/office/drawing/2014/main" xmlns="" id="{6E19F3DD-0BA1-4E82-9DE3-AEC408F1F50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a:extLst>
            <a:ext uri="{FF2B5EF4-FFF2-40B4-BE49-F238E27FC236}">
              <a16:creationId xmlns:a16="http://schemas.microsoft.com/office/drawing/2014/main" xmlns="" id="{8BC47E9C-4260-4423-A126-9F38A9EFBBB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橋梁と学校であり、老朽化が進んでいることがわかる。橋梁についてはすでに改修に着手しているが、河川や水路等が多いことから橋梁数もかなり多く、点検や改修を計画的に進めていく必要がある。また、学校についても耐震化や空調整備事業等は完了したものの、そのほとんどが古い校舎であり、改修後の方向性について検討の必要がある。道路や公営住宅、公民館については類似団体と比べると改修が進んでいることが伺え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4C63AB65-35F7-4064-8F82-1492ADA0992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5E37E80E-F807-402F-8314-FC8E8EED245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DB484D43-95B9-4BB3-839C-722B47AAFD5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D611B39A-E1CE-4407-A4CC-AB99CE05A38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AD8DB398-03C2-49B7-BDE6-582179E3709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96CF5AB4-24B2-4229-837F-6AF3979A5EF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7957186F-9B08-4849-8F5E-A673D668071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9D227C3F-C78A-4D76-B4B3-15E0A2F39F1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6859977F-41A8-4630-9C64-D2C256A9915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893CF1C3-9245-4BDC-AE5F-5692E43FE04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19,109
18,878
22.15
10,172,161
9,599,791
556,494
4,597,372
6,358,430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A7C2CCE8-D6DB-458D-A30E-34032F7BDB1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41160637-5A00-4B4A-AB2E-57C4FA318E6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476135CE-E0D5-411F-85B3-89E76798B7B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5B39AD87-B3DF-4364-B092-23845545481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D102DD9A-E2E5-495D-999A-D15B1E1E76E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1E607CA2-ECB8-4F17-8F88-5DCA2C18E48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67E7945C-47C5-44FE-B0C3-897F6247A80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7C40B8C8-F255-4A7F-92EC-3A95D672132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1692933B-4B5D-4278-851D-8A2538C9CB2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48A9B5D9-0496-4DDC-90DE-EECB0F42829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DF3E5390-3A31-40D7-91AE-AC1AFF9A02E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DA99B8E0-3787-4A7D-BF5D-44CC158ED8F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A6437ACF-C43D-4FCA-B90C-83701211540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30328828-5626-4F98-B598-FF345F83CB7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BF9FA608-F137-4702-B9FB-90C450252A1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DE1431F5-27AB-48F2-B770-14D587A6496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60142ED4-5E32-4F23-883F-8ED767DECEE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80134A8E-D1AE-435D-9FBE-9FEC566E6DD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AE47C761-CF5D-42E5-A5A7-A6E84396032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C896AE51-9109-4BE3-AFC3-74FECFDDB0E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E72EF2A6-C381-4B30-9756-D9262D72B74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ECC31F88-9226-48B2-91E2-FA7EE29B353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D32C548B-20E9-4946-96E1-6AEC83DAB6B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2579D4E4-19AE-4E90-B959-38897B9C782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422BD4A7-600B-45E0-98F2-BD44657F232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4D768EBC-6F67-4644-A8B9-15FD7AFD3EF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EAF35727-2C57-4999-93A1-8BFA18E77CB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D02DFA6-D2F6-4458-9B84-207B2295ECD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99E25108-EF18-41DA-BD5C-9C4D2C534D8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6A9B2072-3F91-4665-9D70-61001AD8135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4F91795F-3E47-47AA-98F0-D4475DCFF2D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9C4CD7FB-74BD-4D69-883F-68F341D64BF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96EF7369-22CD-4319-842C-5F8E4D8B336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4DAADBAE-1729-4C40-9022-714B3477A06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CE81CD2C-CD6F-485D-AAA1-0E6916E5F15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A295F2B7-BBB7-4AE8-A40A-F0A77406ED6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2E207890-B680-4B99-B298-96568C847C5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96044361-1EE9-409A-8CFD-C7AD5F7F143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10F37E9D-4C1C-4EEB-A21A-0D9D760BBE9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3678BEA2-6C32-435A-82DC-D5341B253DF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577810A3-340B-4705-8258-259BBB757CF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1199E853-DCC0-4692-83C5-9E322A27982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CCF25BFA-DAA0-444D-84D4-EEF2E4621B1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4296E69A-2D41-4ACE-ACEB-9F7D70FE66E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09C8BB73-710A-4830-9B1D-3CC47F81D1E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A6D35F85-F4B3-48AD-A5C2-8E5A3410793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xmlns="" id="{CDD69D54-B7D8-4732-89EA-35CCAFF8C43B}"/>
            </a:ext>
          </a:extLst>
        </xdr:cNvPr>
        <xdr:cNvCxnSpPr/>
      </xdr:nvCxnSpPr>
      <xdr:spPr>
        <a:xfrm flipV="1">
          <a:off x="4634865" y="5830389"/>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xmlns="" id="{448738CD-1DFE-44DC-BB67-2CA0BF9C09F3}"/>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xmlns="" id="{96A5FFAB-2F72-4A1E-A095-AE5512575287}"/>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図書館】&#10;有形固定資産減価償却率最大値テキスト">
          <a:extLst>
            <a:ext uri="{FF2B5EF4-FFF2-40B4-BE49-F238E27FC236}">
              <a16:creationId xmlns:a16="http://schemas.microsoft.com/office/drawing/2014/main" xmlns="" id="{1945E3F7-B47C-48DE-A8BA-582436AB47E2}"/>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xmlns="" id="{5E843897-0EED-47FF-9988-CF2EAF6899AB}"/>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160944</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ABBA2EF6-DB47-41E8-B094-2A5166C522A7}"/>
            </a:ext>
          </a:extLst>
        </xdr:cNvPr>
        <xdr:cNvSpPr txBox="1"/>
      </xdr:nvSpPr>
      <xdr:spPr>
        <a:xfrm>
          <a:off x="4673600" y="6333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138067</xdr:rowOff>
    </xdr:from>
    <xdr:to>
      <xdr:col>24</xdr:col>
      <xdr:colOff>114300</xdr:colOff>
      <xdr:row>38</xdr:row>
      <xdr:rowOff>68218</xdr:rowOff>
    </xdr:to>
    <xdr:sp macro="" textlink="">
      <xdr:nvSpPr>
        <xdr:cNvPr id="64" name="フローチャート: 判断 63">
          <a:extLst>
            <a:ext uri="{FF2B5EF4-FFF2-40B4-BE49-F238E27FC236}">
              <a16:creationId xmlns:a16="http://schemas.microsoft.com/office/drawing/2014/main" xmlns="" id="{1DF89BBD-E8B7-48A3-872E-B0B34F2D1121}"/>
            </a:ext>
          </a:extLst>
        </xdr:cNvPr>
        <xdr:cNvSpPr/>
      </xdr:nvSpPr>
      <xdr:spPr>
        <a:xfrm>
          <a:off x="45847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107043</xdr:rowOff>
    </xdr:from>
    <xdr:to>
      <xdr:col>20</xdr:col>
      <xdr:colOff>38100</xdr:colOff>
      <xdr:row>38</xdr:row>
      <xdr:rowOff>37193</xdr:rowOff>
    </xdr:to>
    <xdr:sp macro="" textlink="">
      <xdr:nvSpPr>
        <xdr:cNvPr id="65" name="フローチャート: 判断 64">
          <a:extLst>
            <a:ext uri="{FF2B5EF4-FFF2-40B4-BE49-F238E27FC236}">
              <a16:creationId xmlns:a16="http://schemas.microsoft.com/office/drawing/2014/main" xmlns="" id="{9C22689B-6687-4FB1-B3CB-6A64E20C2B52}"/>
            </a:ext>
          </a:extLst>
        </xdr:cNvPr>
        <xdr:cNvSpPr/>
      </xdr:nvSpPr>
      <xdr:spPr>
        <a:xfrm>
          <a:off x="3746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113574</xdr:rowOff>
    </xdr:from>
    <xdr:to>
      <xdr:col>15</xdr:col>
      <xdr:colOff>101600</xdr:colOff>
      <xdr:row>38</xdr:row>
      <xdr:rowOff>43724</xdr:rowOff>
    </xdr:to>
    <xdr:sp macro="" textlink="">
      <xdr:nvSpPr>
        <xdr:cNvPr id="66" name="フローチャート: 判断 65">
          <a:extLst>
            <a:ext uri="{FF2B5EF4-FFF2-40B4-BE49-F238E27FC236}">
              <a16:creationId xmlns:a16="http://schemas.microsoft.com/office/drawing/2014/main" xmlns="" id="{2E583507-0A85-4327-8343-3E200736B632}"/>
            </a:ext>
          </a:extLst>
        </xdr:cNvPr>
        <xdr:cNvSpPr/>
      </xdr:nvSpPr>
      <xdr:spPr>
        <a:xfrm>
          <a:off x="2857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5806</xdr:rowOff>
    </xdr:from>
    <xdr:to>
      <xdr:col>10</xdr:col>
      <xdr:colOff>165100</xdr:colOff>
      <xdr:row>37</xdr:row>
      <xdr:rowOff>107406</xdr:rowOff>
    </xdr:to>
    <xdr:sp macro="" textlink="">
      <xdr:nvSpPr>
        <xdr:cNvPr id="67" name="フローチャート: 判断 66">
          <a:extLst>
            <a:ext uri="{FF2B5EF4-FFF2-40B4-BE49-F238E27FC236}">
              <a16:creationId xmlns:a16="http://schemas.microsoft.com/office/drawing/2014/main" xmlns="" id="{CC949363-3DCE-4600-A152-25C25752CC42}"/>
            </a:ext>
          </a:extLst>
        </xdr:cNvPr>
        <xdr:cNvSpPr/>
      </xdr:nvSpPr>
      <xdr:spPr>
        <a:xfrm>
          <a:off x="1968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12337</xdr:rowOff>
    </xdr:from>
    <xdr:to>
      <xdr:col>6</xdr:col>
      <xdr:colOff>38100</xdr:colOff>
      <xdr:row>37</xdr:row>
      <xdr:rowOff>113937</xdr:rowOff>
    </xdr:to>
    <xdr:sp macro="" textlink="">
      <xdr:nvSpPr>
        <xdr:cNvPr id="68" name="フローチャート: 判断 67">
          <a:extLst>
            <a:ext uri="{FF2B5EF4-FFF2-40B4-BE49-F238E27FC236}">
              <a16:creationId xmlns:a16="http://schemas.microsoft.com/office/drawing/2014/main" xmlns="" id="{0F44CBE8-243B-4BC8-B884-508AB67E1C73}"/>
            </a:ext>
          </a:extLst>
        </xdr:cNvPr>
        <xdr:cNvSpPr/>
      </xdr:nvSpPr>
      <xdr:spPr>
        <a:xfrm>
          <a:off x="1079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BFA5BEF7-E102-4B9A-B107-9052522B2F2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C1066371-3829-440F-A76C-091C7D0CC52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80CE79CF-05F3-4C77-AA46-BB6A693D2CF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22C054D1-6CA9-400A-A986-9C90C6808ED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3937FD71-3361-405F-8C35-7B1AF0C562A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128270</xdr:rowOff>
    </xdr:from>
    <xdr:to>
      <xdr:col>24</xdr:col>
      <xdr:colOff>114300</xdr:colOff>
      <xdr:row>39</xdr:row>
      <xdr:rowOff>58420</xdr:rowOff>
    </xdr:to>
    <xdr:sp macro="" textlink="">
      <xdr:nvSpPr>
        <xdr:cNvPr id="74" name="楕円 73">
          <a:extLst>
            <a:ext uri="{FF2B5EF4-FFF2-40B4-BE49-F238E27FC236}">
              <a16:creationId xmlns:a16="http://schemas.microsoft.com/office/drawing/2014/main" xmlns="" id="{44F1A382-46D4-400A-9F1B-4CBFD5D6A3BA}"/>
            </a:ext>
          </a:extLst>
        </xdr:cNvPr>
        <xdr:cNvSpPr/>
      </xdr:nvSpPr>
      <xdr:spPr>
        <a:xfrm>
          <a:off x="4584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106697</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C917BA82-AA41-4434-AD1B-1F5EE2FBC816}"/>
            </a:ext>
          </a:extLst>
        </xdr:cNvPr>
        <xdr:cNvSpPr txBox="1"/>
      </xdr:nvSpPr>
      <xdr:spPr>
        <a:xfrm>
          <a:off x="4673600"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100512</xdr:rowOff>
    </xdr:from>
    <xdr:to>
      <xdr:col>20</xdr:col>
      <xdr:colOff>38100</xdr:colOff>
      <xdr:row>39</xdr:row>
      <xdr:rowOff>30662</xdr:rowOff>
    </xdr:to>
    <xdr:sp macro="" textlink="">
      <xdr:nvSpPr>
        <xdr:cNvPr id="76" name="楕円 75">
          <a:extLst>
            <a:ext uri="{FF2B5EF4-FFF2-40B4-BE49-F238E27FC236}">
              <a16:creationId xmlns:a16="http://schemas.microsoft.com/office/drawing/2014/main" xmlns="" id="{EEEE7CF9-CF59-4A35-AD84-8CBCBD44175E}"/>
            </a:ext>
          </a:extLst>
        </xdr:cNvPr>
        <xdr:cNvSpPr/>
      </xdr:nvSpPr>
      <xdr:spPr>
        <a:xfrm>
          <a:off x="3746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151312</xdr:rowOff>
    </xdr:from>
    <xdr:to>
      <xdr:col>24</xdr:col>
      <xdr:colOff>63500</xdr:colOff>
      <xdr:row>39</xdr:row>
      <xdr:rowOff>7620</xdr:rowOff>
    </xdr:to>
    <xdr:cxnSp macro="">
      <xdr:nvCxnSpPr>
        <xdr:cNvPr id="77" name="直線コネクタ 76">
          <a:extLst>
            <a:ext uri="{FF2B5EF4-FFF2-40B4-BE49-F238E27FC236}">
              <a16:creationId xmlns:a16="http://schemas.microsoft.com/office/drawing/2014/main" xmlns="" id="{99330AD4-8182-48AB-B548-0252FAFE17AE}"/>
            </a:ext>
          </a:extLst>
        </xdr:cNvPr>
        <xdr:cNvCxnSpPr/>
      </xdr:nvCxnSpPr>
      <xdr:spPr>
        <a:xfrm>
          <a:off x="3797300" y="666641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74385</xdr:rowOff>
    </xdr:from>
    <xdr:to>
      <xdr:col>15</xdr:col>
      <xdr:colOff>101600</xdr:colOff>
      <xdr:row>39</xdr:row>
      <xdr:rowOff>4535</xdr:rowOff>
    </xdr:to>
    <xdr:sp macro="" textlink="">
      <xdr:nvSpPr>
        <xdr:cNvPr id="78" name="楕円 77">
          <a:extLst>
            <a:ext uri="{FF2B5EF4-FFF2-40B4-BE49-F238E27FC236}">
              <a16:creationId xmlns:a16="http://schemas.microsoft.com/office/drawing/2014/main" xmlns="" id="{F6502FAF-CE3A-48C7-AD61-4D8F75114CD6}"/>
            </a:ext>
          </a:extLst>
        </xdr:cNvPr>
        <xdr:cNvSpPr/>
      </xdr:nvSpPr>
      <xdr:spPr>
        <a:xfrm>
          <a:off x="2857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125185</xdr:rowOff>
    </xdr:from>
    <xdr:to>
      <xdr:col>19</xdr:col>
      <xdr:colOff>177800</xdr:colOff>
      <xdr:row>38</xdr:row>
      <xdr:rowOff>151312</xdr:rowOff>
    </xdr:to>
    <xdr:cxnSp macro="">
      <xdr:nvCxnSpPr>
        <xdr:cNvPr id="79" name="直線コネクタ 78">
          <a:extLst>
            <a:ext uri="{FF2B5EF4-FFF2-40B4-BE49-F238E27FC236}">
              <a16:creationId xmlns:a16="http://schemas.microsoft.com/office/drawing/2014/main" xmlns="" id="{9804EF13-7686-485C-BA32-D4DE7B2888B9}"/>
            </a:ext>
          </a:extLst>
        </xdr:cNvPr>
        <xdr:cNvCxnSpPr/>
      </xdr:nvCxnSpPr>
      <xdr:spPr>
        <a:xfrm>
          <a:off x="2908300" y="664028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48260</xdr:rowOff>
    </xdr:from>
    <xdr:to>
      <xdr:col>10</xdr:col>
      <xdr:colOff>165100</xdr:colOff>
      <xdr:row>38</xdr:row>
      <xdr:rowOff>149860</xdr:rowOff>
    </xdr:to>
    <xdr:sp macro="" textlink="">
      <xdr:nvSpPr>
        <xdr:cNvPr id="80" name="楕円 79">
          <a:extLst>
            <a:ext uri="{FF2B5EF4-FFF2-40B4-BE49-F238E27FC236}">
              <a16:creationId xmlns:a16="http://schemas.microsoft.com/office/drawing/2014/main" xmlns="" id="{B92CC5EA-91A9-4C05-8E04-E42086C2C92F}"/>
            </a:ext>
          </a:extLst>
        </xdr:cNvPr>
        <xdr:cNvSpPr/>
      </xdr:nvSpPr>
      <xdr:spPr>
        <a:xfrm>
          <a:off x="1968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99060</xdr:rowOff>
    </xdr:from>
    <xdr:to>
      <xdr:col>15</xdr:col>
      <xdr:colOff>50800</xdr:colOff>
      <xdr:row>38</xdr:row>
      <xdr:rowOff>125185</xdr:rowOff>
    </xdr:to>
    <xdr:cxnSp macro="">
      <xdr:nvCxnSpPr>
        <xdr:cNvPr id="81" name="直線コネクタ 80">
          <a:extLst>
            <a:ext uri="{FF2B5EF4-FFF2-40B4-BE49-F238E27FC236}">
              <a16:creationId xmlns:a16="http://schemas.microsoft.com/office/drawing/2014/main" xmlns="" id="{BF0B188A-598B-4F75-BB0E-EED12E4B26E0}"/>
            </a:ext>
          </a:extLst>
        </xdr:cNvPr>
        <xdr:cNvCxnSpPr/>
      </xdr:nvCxnSpPr>
      <xdr:spPr>
        <a:xfrm>
          <a:off x="2019300" y="661416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22134</xdr:rowOff>
    </xdr:from>
    <xdr:to>
      <xdr:col>6</xdr:col>
      <xdr:colOff>38100</xdr:colOff>
      <xdr:row>38</xdr:row>
      <xdr:rowOff>123734</xdr:rowOff>
    </xdr:to>
    <xdr:sp macro="" textlink="">
      <xdr:nvSpPr>
        <xdr:cNvPr id="82" name="楕円 81">
          <a:extLst>
            <a:ext uri="{FF2B5EF4-FFF2-40B4-BE49-F238E27FC236}">
              <a16:creationId xmlns:a16="http://schemas.microsoft.com/office/drawing/2014/main" xmlns="" id="{856BB71B-0411-4B1A-A02D-D1441D9AD004}"/>
            </a:ext>
          </a:extLst>
        </xdr:cNvPr>
        <xdr:cNvSpPr/>
      </xdr:nvSpPr>
      <xdr:spPr>
        <a:xfrm>
          <a:off x="1079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72934</xdr:rowOff>
    </xdr:from>
    <xdr:to>
      <xdr:col>10</xdr:col>
      <xdr:colOff>114300</xdr:colOff>
      <xdr:row>38</xdr:row>
      <xdr:rowOff>99060</xdr:rowOff>
    </xdr:to>
    <xdr:cxnSp macro="">
      <xdr:nvCxnSpPr>
        <xdr:cNvPr id="83" name="直線コネクタ 82">
          <a:extLst>
            <a:ext uri="{FF2B5EF4-FFF2-40B4-BE49-F238E27FC236}">
              <a16:creationId xmlns:a16="http://schemas.microsoft.com/office/drawing/2014/main" xmlns="" id="{372861B2-F3EC-401D-BA4D-05AD0C6A294A}"/>
            </a:ext>
          </a:extLst>
        </xdr:cNvPr>
        <xdr:cNvCxnSpPr/>
      </xdr:nvCxnSpPr>
      <xdr:spPr>
        <a:xfrm>
          <a:off x="1130300" y="65880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53720</xdr:rowOff>
    </xdr:from>
    <xdr:ext cx="405111" cy="259045"/>
    <xdr:sp macro="" textlink="">
      <xdr:nvSpPr>
        <xdr:cNvPr id="84" name="n_1aveValue【図書館】&#10;有形固定資産減価償却率">
          <a:extLst>
            <a:ext uri="{FF2B5EF4-FFF2-40B4-BE49-F238E27FC236}">
              <a16:creationId xmlns:a16="http://schemas.microsoft.com/office/drawing/2014/main" xmlns="" id="{D317E47E-CDE0-4F9A-952A-7E151671FEC0}"/>
            </a:ext>
          </a:extLst>
        </xdr:cNvPr>
        <xdr:cNvSpPr txBox="1"/>
      </xdr:nvSpPr>
      <xdr:spPr>
        <a:xfrm>
          <a:off x="35820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60251</xdr:rowOff>
    </xdr:from>
    <xdr:ext cx="405111" cy="259045"/>
    <xdr:sp macro="" textlink="">
      <xdr:nvSpPr>
        <xdr:cNvPr id="85" name="n_2aveValue【図書館】&#10;有形固定資産減価償却率">
          <a:extLst>
            <a:ext uri="{FF2B5EF4-FFF2-40B4-BE49-F238E27FC236}">
              <a16:creationId xmlns:a16="http://schemas.microsoft.com/office/drawing/2014/main" xmlns="" id="{E54B65EE-717D-4797-A6B2-3A78A2F7C230}"/>
            </a:ext>
          </a:extLst>
        </xdr:cNvPr>
        <xdr:cNvSpPr txBox="1"/>
      </xdr:nvSpPr>
      <xdr:spPr>
        <a:xfrm>
          <a:off x="2705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123933</xdr:rowOff>
    </xdr:from>
    <xdr:ext cx="405111" cy="259045"/>
    <xdr:sp macro="" textlink="">
      <xdr:nvSpPr>
        <xdr:cNvPr id="86" name="n_3aveValue【図書館】&#10;有形固定資産減価償却率">
          <a:extLst>
            <a:ext uri="{FF2B5EF4-FFF2-40B4-BE49-F238E27FC236}">
              <a16:creationId xmlns:a16="http://schemas.microsoft.com/office/drawing/2014/main" xmlns="" id="{4D926E08-5FD2-4C6A-87D0-4CE9B1AE0413}"/>
            </a:ext>
          </a:extLst>
        </xdr:cNvPr>
        <xdr:cNvSpPr txBox="1"/>
      </xdr:nvSpPr>
      <xdr:spPr>
        <a:xfrm>
          <a:off x="1816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130464</xdr:rowOff>
    </xdr:from>
    <xdr:ext cx="405111" cy="259045"/>
    <xdr:sp macro="" textlink="">
      <xdr:nvSpPr>
        <xdr:cNvPr id="87" name="n_4aveValue【図書館】&#10;有形固定資産減価償却率">
          <a:extLst>
            <a:ext uri="{FF2B5EF4-FFF2-40B4-BE49-F238E27FC236}">
              <a16:creationId xmlns:a16="http://schemas.microsoft.com/office/drawing/2014/main" xmlns="" id="{8F5BADFC-05E6-4EBB-BBEB-B408D08647D4}"/>
            </a:ext>
          </a:extLst>
        </xdr:cNvPr>
        <xdr:cNvSpPr txBox="1"/>
      </xdr:nvSpPr>
      <xdr:spPr>
        <a:xfrm>
          <a:off x="927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21789</xdr:rowOff>
    </xdr:from>
    <xdr:ext cx="405111" cy="259045"/>
    <xdr:sp macro="" textlink="">
      <xdr:nvSpPr>
        <xdr:cNvPr id="88" name="n_1mainValue【図書館】&#10;有形固定資産減価償却率">
          <a:extLst>
            <a:ext uri="{FF2B5EF4-FFF2-40B4-BE49-F238E27FC236}">
              <a16:creationId xmlns:a16="http://schemas.microsoft.com/office/drawing/2014/main" xmlns="" id="{40330E29-B247-44CF-B19F-5BAED213BF52}"/>
            </a:ext>
          </a:extLst>
        </xdr:cNvPr>
        <xdr:cNvSpPr txBox="1"/>
      </xdr:nvSpPr>
      <xdr:spPr>
        <a:xfrm>
          <a:off x="35820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167112</xdr:rowOff>
    </xdr:from>
    <xdr:ext cx="405111" cy="259045"/>
    <xdr:sp macro="" textlink="">
      <xdr:nvSpPr>
        <xdr:cNvPr id="89" name="n_2mainValue【図書館】&#10;有形固定資産減価償却率">
          <a:extLst>
            <a:ext uri="{FF2B5EF4-FFF2-40B4-BE49-F238E27FC236}">
              <a16:creationId xmlns:a16="http://schemas.microsoft.com/office/drawing/2014/main" xmlns="" id="{7E039D40-2DA8-4176-999D-5B0DE723D6E5}"/>
            </a:ext>
          </a:extLst>
        </xdr:cNvPr>
        <xdr:cNvSpPr txBox="1"/>
      </xdr:nvSpPr>
      <xdr:spPr>
        <a:xfrm>
          <a:off x="2705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90" name="n_3mainValue【図書館】&#10;有形固定資産減価償却率">
          <a:extLst>
            <a:ext uri="{FF2B5EF4-FFF2-40B4-BE49-F238E27FC236}">
              <a16:creationId xmlns:a16="http://schemas.microsoft.com/office/drawing/2014/main" xmlns="" id="{935D2F22-D8B2-4431-B559-CB189BF25761}"/>
            </a:ext>
          </a:extLst>
        </xdr:cNvPr>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114861</xdr:rowOff>
    </xdr:from>
    <xdr:ext cx="405111" cy="259045"/>
    <xdr:sp macro="" textlink="">
      <xdr:nvSpPr>
        <xdr:cNvPr id="91" name="n_4mainValue【図書館】&#10;有形固定資産減価償却率">
          <a:extLst>
            <a:ext uri="{FF2B5EF4-FFF2-40B4-BE49-F238E27FC236}">
              <a16:creationId xmlns:a16="http://schemas.microsoft.com/office/drawing/2014/main" xmlns="" id="{F2A38E3A-2967-43A0-B714-4CCE58A43A75}"/>
            </a:ext>
          </a:extLst>
        </xdr:cNvPr>
        <xdr:cNvSpPr txBox="1"/>
      </xdr:nvSpPr>
      <xdr:spPr>
        <a:xfrm>
          <a:off x="9277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D1BD032F-378A-4A7C-9DBF-4F92279E127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8B3F59A8-D31D-4A20-98FC-B1774F0BAE7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8C4A161E-D4C6-45FE-8983-E8FAAD4D0D3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5A4EDE4E-450C-45F8-8F28-E51E3B899F6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583FBAFB-97B7-4483-A3FC-2C010036511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7D0F3C13-CE0F-4165-8D9B-B52EC11146E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6A670F51-E6AA-48CC-A6C3-83069364032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EBAEDBD2-9633-4EB2-9E52-6343C5443B6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8C4C9684-3FA7-4549-AF0C-295175D3B62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F27BC57F-F726-4A1E-88C1-19124956C3F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xmlns="" id="{2BA4D005-2B65-409E-AC0E-635C9AA0CD1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xmlns="" id="{1647FC75-DB9E-4B73-9D8C-9283F55DE77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xmlns="" id="{6EAEA86E-13E2-4739-B466-06A52383965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xmlns="" id="{3C166BB0-02DD-4D4F-BE84-9B86A479FE6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xmlns="" id="{0871A689-E932-4935-B4A6-CAAC202D488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xmlns="" id="{34252D0A-C774-424D-B28D-7F89BF1A7E0F}"/>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xmlns="" id="{9FC7B2A6-EF5E-4E7D-A592-3A5022FA5DA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xmlns="" id="{E8088DE4-DC2A-4C03-8777-CFD9FE4A8EB4}"/>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xmlns="" id="{534B7F6B-48D3-4DC2-B33E-F3350CC7AFC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xmlns="" id="{93918DF3-0234-4A63-B86A-44774AB1E94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xmlns="" id="{A2B138BE-560B-446A-9E6F-D1AAB21DA49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xmlns="" id="{6F40133A-D312-42CB-A2CA-A665733488C8}"/>
            </a:ext>
          </a:extLst>
        </xdr:cNvPr>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xmlns="" id="{EAFE72CA-8F6F-47E0-B789-D7CC0D700FB5}"/>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xmlns="" id="{1BED70CA-FCC4-4F1F-A67A-7C1FDA20E644}"/>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xmlns="" id="{16412780-0A7C-4B78-ADEB-F5700A282C74}"/>
            </a:ext>
          </a:extLst>
        </xdr:cNvPr>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xmlns="" id="{AE0E84B6-6DC3-4607-A547-5901B1AE5ECE}"/>
            </a:ext>
          </a:extLst>
        </xdr:cNvPr>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18" name="【図書館】&#10;一人当たり面積平均値テキスト">
          <a:extLst>
            <a:ext uri="{FF2B5EF4-FFF2-40B4-BE49-F238E27FC236}">
              <a16:creationId xmlns:a16="http://schemas.microsoft.com/office/drawing/2014/main" xmlns="" id="{868DC93D-14E1-4E90-8EE8-B70B49E43546}"/>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9" name="フローチャート: 判断 118">
          <a:extLst>
            <a:ext uri="{FF2B5EF4-FFF2-40B4-BE49-F238E27FC236}">
              <a16:creationId xmlns:a16="http://schemas.microsoft.com/office/drawing/2014/main" xmlns="" id="{915E607F-4DCF-4AD6-B773-1B2CFA606196}"/>
            </a:ext>
          </a:extLst>
        </xdr:cNvPr>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87122</xdr:rowOff>
    </xdr:from>
    <xdr:to>
      <xdr:col>50</xdr:col>
      <xdr:colOff>165100</xdr:colOff>
      <xdr:row>40</xdr:row>
      <xdr:rowOff>17272</xdr:rowOff>
    </xdr:to>
    <xdr:sp macro="" textlink="">
      <xdr:nvSpPr>
        <xdr:cNvPr id="120" name="フローチャート: 判断 119">
          <a:extLst>
            <a:ext uri="{FF2B5EF4-FFF2-40B4-BE49-F238E27FC236}">
              <a16:creationId xmlns:a16="http://schemas.microsoft.com/office/drawing/2014/main" xmlns="" id="{A969B340-F336-43ED-8859-CECFB2A6724D}"/>
            </a:ext>
          </a:extLst>
        </xdr:cNvPr>
        <xdr:cNvSpPr/>
      </xdr:nvSpPr>
      <xdr:spPr>
        <a:xfrm>
          <a:off x="9588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77978</xdr:rowOff>
    </xdr:from>
    <xdr:to>
      <xdr:col>46</xdr:col>
      <xdr:colOff>38100</xdr:colOff>
      <xdr:row>40</xdr:row>
      <xdr:rowOff>8128</xdr:rowOff>
    </xdr:to>
    <xdr:sp macro="" textlink="">
      <xdr:nvSpPr>
        <xdr:cNvPr id="121" name="フローチャート: 判断 120">
          <a:extLst>
            <a:ext uri="{FF2B5EF4-FFF2-40B4-BE49-F238E27FC236}">
              <a16:creationId xmlns:a16="http://schemas.microsoft.com/office/drawing/2014/main" xmlns="" id="{CF57E312-8291-40E4-B154-37C3D895586A}"/>
            </a:ext>
          </a:extLst>
        </xdr:cNvPr>
        <xdr:cNvSpPr/>
      </xdr:nvSpPr>
      <xdr:spPr>
        <a:xfrm>
          <a:off x="8699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27686</xdr:rowOff>
    </xdr:from>
    <xdr:to>
      <xdr:col>41</xdr:col>
      <xdr:colOff>101600</xdr:colOff>
      <xdr:row>39</xdr:row>
      <xdr:rowOff>129286</xdr:rowOff>
    </xdr:to>
    <xdr:sp macro="" textlink="">
      <xdr:nvSpPr>
        <xdr:cNvPr id="122" name="フローチャート: 判断 121">
          <a:extLst>
            <a:ext uri="{FF2B5EF4-FFF2-40B4-BE49-F238E27FC236}">
              <a16:creationId xmlns:a16="http://schemas.microsoft.com/office/drawing/2014/main" xmlns="" id="{16BF120B-5F52-4FDE-9E39-4983AB93A6DD}"/>
            </a:ext>
          </a:extLst>
        </xdr:cNvPr>
        <xdr:cNvSpPr/>
      </xdr:nvSpPr>
      <xdr:spPr>
        <a:xfrm>
          <a:off x="7810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41402</xdr:rowOff>
    </xdr:from>
    <xdr:to>
      <xdr:col>36</xdr:col>
      <xdr:colOff>165100</xdr:colOff>
      <xdr:row>39</xdr:row>
      <xdr:rowOff>143002</xdr:rowOff>
    </xdr:to>
    <xdr:sp macro="" textlink="">
      <xdr:nvSpPr>
        <xdr:cNvPr id="123" name="フローチャート: 判断 122">
          <a:extLst>
            <a:ext uri="{FF2B5EF4-FFF2-40B4-BE49-F238E27FC236}">
              <a16:creationId xmlns:a16="http://schemas.microsoft.com/office/drawing/2014/main" xmlns="" id="{9D82B6A5-B70B-4031-AF79-BD3FEFCE0EB9}"/>
            </a:ext>
          </a:extLst>
        </xdr:cNvPr>
        <xdr:cNvSpPr/>
      </xdr:nvSpPr>
      <xdr:spPr>
        <a:xfrm>
          <a:off x="6921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115D140E-556B-4041-A2CA-F3BE88DC46C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6E33AC37-699E-4623-9C58-AC20E231D8F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571C0B84-BFA0-459B-9370-D35C8B7844C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80A765EF-7B4F-4FA4-B220-6CE86F08D21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519A52FC-BA93-47F7-B45F-22CE0F3BEB6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29" name="楕円 128">
          <a:extLst>
            <a:ext uri="{FF2B5EF4-FFF2-40B4-BE49-F238E27FC236}">
              <a16:creationId xmlns:a16="http://schemas.microsoft.com/office/drawing/2014/main" xmlns="" id="{05D48F9B-BBB9-4A24-9807-75ED237CD66E}"/>
            </a:ext>
          </a:extLst>
        </xdr:cNvPr>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30" name="【図書館】&#10;一人当たり面積該当値テキスト">
          <a:extLst>
            <a:ext uri="{FF2B5EF4-FFF2-40B4-BE49-F238E27FC236}">
              <a16:creationId xmlns:a16="http://schemas.microsoft.com/office/drawing/2014/main" xmlns="" id="{40704908-D530-4D28-B643-6B878A47CA55}"/>
            </a:ext>
          </a:extLst>
        </xdr:cNvPr>
        <xdr:cNvSpPr txBox="1"/>
      </xdr:nvSpPr>
      <xdr:spPr>
        <a:xfrm>
          <a:off x="10515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31" name="楕円 130">
          <a:extLst>
            <a:ext uri="{FF2B5EF4-FFF2-40B4-BE49-F238E27FC236}">
              <a16:creationId xmlns:a16="http://schemas.microsoft.com/office/drawing/2014/main" xmlns="" id="{B7C858E7-4D97-44DF-B108-F9D8528B42B5}"/>
            </a:ext>
          </a:extLst>
        </xdr:cNvPr>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133350</xdr:rowOff>
    </xdr:to>
    <xdr:cxnSp macro="">
      <xdr:nvCxnSpPr>
        <xdr:cNvPr id="132" name="直線コネクタ 131">
          <a:extLst>
            <a:ext uri="{FF2B5EF4-FFF2-40B4-BE49-F238E27FC236}">
              <a16:creationId xmlns:a16="http://schemas.microsoft.com/office/drawing/2014/main" xmlns="" id="{58017A5D-4EE0-4504-9FF6-0D556B599393}"/>
            </a:ext>
          </a:extLst>
        </xdr:cNvPr>
        <xdr:cNvCxnSpPr/>
      </xdr:nvCxnSpPr>
      <xdr:spPr>
        <a:xfrm>
          <a:off x="9639300" y="681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3" name="楕円 132">
          <a:extLst>
            <a:ext uri="{FF2B5EF4-FFF2-40B4-BE49-F238E27FC236}">
              <a16:creationId xmlns:a16="http://schemas.microsoft.com/office/drawing/2014/main" xmlns="" id="{EEC17E57-19B0-471D-8CDA-18A2542D6DEE}"/>
            </a:ext>
          </a:extLst>
        </xdr:cNvPr>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133350</xdr:rowOff>
    </xdr:to>
    <xdr:cxnSp macro="">
      <xdr:nvCxnSpPr>
        <xdr:cNvPr id="134" name="直線コネクタ 133">
          <a:extLst>
            <a:ext uri="{FF2B5EF4-FFF2-40B4-BE49-F238E27FC236}">
              <a16:creationId xmlns:a16="http://schemas.microsoft.com/office/drawing/2014/main" xmlns="" id="{30959112-3C6E-4144-9648-5165191137F8}"/>
            </a:ext>
          </a:extLst>
        </xdr:cNvPr>
        <xdr:cNvCxnSpPr/>
      </xdr:nvCxnSpPr>
      <xdr:spPr>
        <a:xfrm>
          <a:off x="8750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87122</xdr:rowOff>
    </xdr:from>
    <xdr:to>
      <xdr:col>41</xdr:col>
      <xdr:colOff>101600</xdr:colOff>
      <xdr:row>40</xdr:row>
      <xdr:rowOff>17272</xdr:rowOff>
    </xdr:to>
    <xdr:sp macro="" textlink="">
      <xdr:nvSpPr>
        <xdr:cNvPr id="135" name="楕円 134">
          <a:extLst>
            <a:ext uri="{FF2B5EF4-FFF2-40B4-BE49-F238E27FC236}">
              <a16:creationId xmlns:a16="http://schemas.microsoft.com/office/drawing/2014/main" xmlns="" id="{5A02ACB4-127A-49FF-A864-2BA0E670A8B9}"/>
            </a:ext>
          </a:extLst>
        </xdr:cNvPr>
        <xdr:cNvSpPr/>
      </xdr:nvSpPr>
      <xdr:spPr>
        <a:xfrm>
          <a:off x="7810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137922</xdr:rowOff>
    </xdr:to>
    <xdr:cxnSp macro="">
      <xdr:nvCxnSpPr>
        <xdr:cNvPr id="136" name="直線コネクタ 135">
          <a:extLst>
            <a:ext uri="{FF2B5EF4-FFF2-40B4-BE49-F238E27FC236}">
              <a16:creationId xmlns:a16="http://schemas.microsoft.com/office/drawing/2014/main" xmlns="" id="{109FC635-9B41-4C73-8224-AAF83212A67E}"/>
            </a:ext>
          </a:extLst>
        </xdr:cNvPr>
        <xdr:cNvCxnSpPr/>
      </xdr:nvCxnSpPr>
      <xdr:spPr>
        <a:xfrm flipV="1">
          <a:off x="7861300" y="6819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87122</xdr:rowOff>
    </xdr:from>
    <xdr:to>
      <xdr:col>36</xdr:col>
      <xdr:colOff>165100</xdr:colOff>
      <xdr:row>40</xdr:row>
      <xdr:rowOff>17272</xdr:rowOff>
    </xdr:to>
    <xdr:sp macro="" textlink="">
      <xdr:nvSpPr>
        <xdr:cNvPr id="137" name="楕円 136">
          <a:extLst>
            <a:ext uri="{FF2B5EF4-FFF2-40B4-BE49-F238E27FC236}">
              <a16:creationId xmlns:a16="http://schemas.microsoft.com/office/drawing/2014/main" xmlns="" id="{0F184426-0953-43E2-8A6E-6289E7C6851E}"/>
            </a:ext>
          </a:extLst>
        </xdr:cNvPr>
        <xdr:cNvSpPr/>
      </xdr:nvSpPr>
      <xdr:spPr>
        <a:xfrm>
          <a:off x="6921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137922</xdr:rowOff>
    </xdr:from>
    <xdr:to>
      <xdr:col>41</xdr:col>
      <xdr:colOff>50800</xdr:colOff>
      <xdr:row>39</xdr:row>
      <xdr:rowOff>137922</xdr:rowOff>
    </xdr:to>
    <xdr:cxnSp macro="">
      <xdr:nvCxnSpPr>
        <xdr:cNvPr id="138" name="直線コネクタ 137">
          <a:extLst>
            <a:ext uri="{FF2B5EF4-FFF2-40B4-BE49-F238E27FC236}">
              <a16:creationId xmlns:a16="http://schemas.microsoft.com/office/drawing/2014/main" xmlns="" id="{7ADD2B1F-FD5F-4C25-8002-A787B41F75DB}"/>
            </a:ext>
          </a:extLst>
        </xdr:cNvPr>
        <xdr:cNvCxnSpPr/>
      </xdr:nvCxnSpPr>
      <xdr:spPr>
        <a:xfrm>
          <a:off x="6972300" y="6824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8399</xdr:rowOff>
    </xdr:from>
    <xdr:ext cx="469744" cy="259045"/>
    <xdr:sp macro="" textlink="">
      <xdr:nvSpPr>
        <xdr:cNvPr id="139" name="n_1aveValue【図書館】&#10;一人当たり面積">
          <a:extLst>
            <a:ext uri="{FF2B5EF4-FFF2-40B4-BE49-F238E27FC236}">
              <a16:creationId xmlns:a16="http://schemas.microsoft.com/office/drawing/2014/main" xmlns="" id="{9A2F8F51-5617-4B79-8C66-1433482568A7}"/>
            </a:ext>
          </a:extLst>
        </xdr:cNvPr>
        <xdr:cNvSpPr txBox="1"/>
      </xdr:nvSpPr>
      <xdr:spPr>
        <a:xfrm>
          <a:off x="93917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24655</xdr:rowOff>
    </xdr:from>
    <xdr:ext cx="469744" cy="259045"/>
    <xdr:sp macro="" textlink="">
      <xdr:nvSpPr>
        <xdr:cNvPr id="140" name="n_2aveValue【図書館】&#10;一人当たり面積">
          <a:extLst>
            <a:ext uri="{FF2B5EF4-FFF2-40B4-BE49-F238E27FC236}">
              <a16:creationId xmlns:a16="http://schemas.microsoft.com/office/drawing/2014/main" xmlns="" id="{2FAE2FC8-A368-456A-BB70-6352EBA0E688}"/>
            </a:ext>
          </a:extLst>
        </xdr:cNvPr>
        <xdr:cNvSpPr txBox="1"/>
      </xdr:nvSpPr>
      <xdr:spPr>
        <a:xfrm>
          <a:off x="8515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145813</xdr:rowOff>
    </xdr:from>
    <xdr:ext cx="469744" cy="259045"/>
    <xdr:sp macro="" textlink="">
      <xdr:nvSpPr>
        <xdr:cNvPr id="141" name="n_3aveValue【図書館】&#10;一人当たり面積">
          <a:extLst>
            <a:ext uri="{FF2B5EF4-FFF2-40B4-BE49-F238E27FC236}">
              <a16:creationId xmlns:a16="http://schemas.microsoft.com/office/drawing/2014/main" xmlns="" id="{401FCB5B-B1A7-4212-BA89-2EFCE1376DA2}"/>
            </a:ext>
          </a:extLst>
        </xdr:cNvPr>
        <xdr:cNvSpPr txBox="1"/>
      </xdr:nvSpPr>
      <xdr:spPr>
        <a:xfrm>
          <a:off x="7626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159529</xdr:rowOff>
    </xdr:from>
    <xdr:ext cx="469744" cy="259045"/>
    <xdr:sp macro="" textlink="">
      <xdr:nvSpPr>
        <xdr:cNvPr id="142" name="n_4aveValue【図書館】&#10;一人当たり面積">
          <a:extLst>
            <a:ext uri="{FF2B5EF4-FFF2-40B4-BE49-F238E27FC236}">
              <a16:creationId xmlns:a16="http://schemas.microsoft.com/office/drawing/2014/main" xmlns="" id="{F3D6674A-18D2-4BDF-B392-DA7BAEC53812}"/>
            </a:ext>
          </a:extLst>
        </xdr:cNvPr>
        <xdr:cNvSpPr txBox="1"/>
      </xdr:nvSpPr>
      <xdr:spPr>
        <a:xfrm>
          <a:off x="6737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29227</xdr:rowOff>
    </xdr:from>
    <xdr:ext cx="469744" cy="259045"/>
    <xdr:sp macro="" textlink="">
      <xdr:nvSpPr>
        <xdr:cNvPr id="143" name="n_1mainValue【図書館】&#10;一人当たり面積">
          <a:extLst>
            <a:ext uri="{FF2B5EF4-FFF2-40B4-BE49-F238E27FC236}">
              <a16:creationId xmlns:a16="http://schemas.microsoft.com/office/drawing/2014/main" xmlns="" id="{4DCE30B2-0367-480D-8CA6-2FD8C9347155}"/>
            </a:ext>
          </a:extLst>
        </xdr:cNvPr>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44" name="n_2mainValue【図書館】&#10;一人当たり面積">
          <a:extLst>
            <a:ext uri="{FF2B5EF4-FFF2-40B4-BE49-F238E27FC236}">
              <a16:creationId xmlns:a16="http://schemas.microsoft.com/office/drawing/2014/main" xmlns="" id="{2736A0B7-F528-454C-8372-4BCA77923D8D}"/>
            </a:ext>
          </a:extLst>
        </xdr:cNvPr>
        <xdr:cNvSpPr txBox="1"/>
      </xdr:nvSpPr>
      <xdr:spPr>
        <a:xfrm>
          <a:off x="8515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8399</xdr:rowOff>
    </xdr:from>
    <xdr:ext cx="469744" cy="259045"/>
    <xdr:sp macro="" textlink="">
      <xdr:nvSpPr>
        <xdr:cNvPr id="145" name="n_3mainValue【図書館】&#10;一人当たり面積">
          <a:extLst>
            <a:ext uri="{FF2B5EF4-FFF2-40B4-BE49-F238E27FC236}">
              <a16:creationId xmlns:a16="http://schemas.microsoft.com/office/drawing/2014/main" xmlns="" id="{4ECA02F0-783C-4490-9731-293CE134FEC4}"/>
            </a:ext>
          </a:extLst>
        </xdr:cNvPr>
        <xdr:cNvSpPr txBox="1"/>
      </xdr:nvSpPr>
      <xdr:spPr>
        <a:xfrm>
          <a:off x="7626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8399</xdr:rowOff>
    </xdr:from>
    <xdr:ext cx="469744" cy="259045"/>
    <xdr:sp macro="" textlink="">
      <xdr:nvSpPr>
        <xdr:cNvPr id="146" name="n_4mainValue【図書館】&#10;一人当たり面積">
          <a:extLst>
            <a:ext uri="{FF2B5EF4-FFF2-40B4-BE49-F238E27FC236}">
              <a16:creationId xmlns:a16="http://schemas.microsoft.com/office/drawing/2014/main" xmlns="" id="{83D77B1F-C47F-44C1-A48B-133E8AEB1262}"/>
            </a:ext>
          </a:extLst>
        </xdr:cNvPr>
        <xdr:cNvSpPr txBox="1"/>
      </xdr:nvSpPr>
      <xdr:spPr>
        <a:xfrm>
          <a:off x="6737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xmlns="" id="{5AF36D9C-C137-4F06-8B01-2B346CC72CA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xmlns="" id="{4DA3391A-9EA0-46C3-B38F-68751685039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xmlns="" id="{4FB20DE6-3A7D-48A2-BC1E-DB4C347ABA5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xmlns="" id="{261E3ECE-E7CA-4C48-9066-A38B9AA9EC0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xmlns="" id="{132959E9-733C-4F85-B47C-C184DEB9005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xmlns="" id="{28B9E762-5B1C-40B3-95D0-B799AF608C5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xmlns="" id="{BEE8B6C3-B093-47C2-B560-669BF00BD75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xmlns="" id="{24C87544-070F-4589-9644-B606D00D0A0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xmlns="" id="{C042E186-9122-47D5-9585-5449FE6570D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xmlns="" id="{169D8EA3-1721-4F4E-9D75-CCEAA55469C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xmlns="" id="{9EBA7544-6EE3-4CC5-BE96-0E4E70A746D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xmlns="" id="{552F3DCB-76C9-4B95-AEEC-4A24F610F8E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xmlns="" id="{717299FD-4E36-4943-A814-52764DBFB1A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xmlns="" id="{4728A117-D971-488C-BFF1-0034AD3CA57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xmlns="" id="{340298BA-6242-47BB-9B9B-4EAF7DEDB33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xmlns="" id="{BB3D6EA2-7A95-425E-A3A5-C16241EA3F9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xmlns="" id="{17844702-403B-4B21-A493-A0B6CD7D39D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xmlns="" id="{857A60C1-575B-4A44-A6E2-B8CCB87ADDE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xmlns="" id="{B0149C39-8768-4C98-8629-3CD4BB9F808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xmlns="" id="{10F1135B-A662-4092-8F96-3D730D659E4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xmlns="" id="{EBC3E556-6F06-47C6-A010-A5A13496AE1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xmlns="" id="{3A113B4E-112C-491B-A472-F76495DF30B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xmlns="" id="{B8D28EE7-67D7-4D18-A975-C6CC14D8983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xmlns="" id="{6A917EA9-C6A4-4F65-B920-8EDD668C2B5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49530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xmlns="" id="{0C59F4C3-5A13-483D-9DF2-D08C043949B8}"/>
            </a:ext>
          </a:extLst>
        </xdr:cNvPr>
        <xdr:cNvCxnSpPr/>
      </xdr:nvCxnSpPr>
      <xdr:spPr>
        <a:xfrm flipV="1">
          <a:off x="4634865" y="94792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xmlns="" id="{324CE1F6-321D-47F5-8469-43EC20467307}"/>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xmlns="" id="{A668513A-CBEE-48CE-8213-AD75982812D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167657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xmlns="" id="{18C6A0EE-142E-4CB9-9F54-0C8F6BF883DE}"/>
            </a:ext>
          </a:extLst>
        </xdr:cNvPr>
        <xdr:cNvSpPr txBox="1"/>
      </xdr:nvSpPr>
      <xdr:spPr>
        <a:xfrm>
          <a:off x="4673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49530</xdr:rowOff>
    </xdr:from>
    <xdr:to>
      <xdr:col>24</xdr:col>
      <xdr:colOff>152400</xdr:colOff>
      <xdr:row>55</xdr:row>
      <xdr:rowOff>49530</xdr:rowOff>
    </xdr:to>
    <xdr:cxnSp macro="">
      <xdr:nvCxnSpPr>
        <xdr:cNvPr id="175" name="直線コネクタ 174">
          <a:extLst>
            <a:ext uri="{FF2B5EF4-FFF2-40B4-BE49-F238E27FC236}">
              <a16:creationId xmlns:a16="http://schemas.microsoft.com/office/drawing/2014/main" xmlns="" id="{EC0456B0-A245-403A-B7CB-3EA19642F505}"/>
            </a:ext>
          </a:extLst>
        </xdr:cNvPr>
        <xdr:cNvCxnSpPr/>
      </xdr:nvCxnSpPr>
      <xdr:spPr>
        <a:xfrm>
          <a:off x="4546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93997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xmlns="" id="{42349B4A-3F73-4562-86CA-E91CAAF873B3}"/>
            </a:ext>
          </a:extLst>
        </xdr:cNvPr>
        <xdr:cNvSpPr txBox="1"/>
      </xdr:nvSpPr>
      <xdr:spPr>
        <a:xfrm>
          <a:off x="4673600" y="1020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177" name="フローチャート: 判断 176">
          <a:extLst>
            <a:ext uri="{FF2B5EF4-FFF2-40B4-BE49-F238E27FC236}">
              <a16:creationId xmlns:a16="http://schemas.microsoft.com/office/drawing/2014/main" xmlns="" id="{D634FA0F-0501-49E8-A239-47D3635E7EC7}"/>
            </a:ext>
          </a:extLst>
        </xdr:cNvPr>
        <xdr:cNvSpPr/>
      </xdr:nvSpPr>
      <xdr:spPr>
        <a:xfrm>
          <a:off x="45847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34925</xdr:rowOff>
    </xdr:from>
    <xdr:to>
      <xdr:col>20</xdr:col>
      <xdr:colOff>38100</xdr:colOff>
      <xdr:row>60</xdr:row>
      <xdr:rowOff>136525</xdr:rowOff>
    </xdr:to>
    <xdr:sp macro="" textlink="">
      <xdr:nvSpPr>
        <xdr:cNvPr id="178" name="フローチャート: 判断 177">
          <a:extLst>
            <a:ext uri="{FF2B5EF4-FFF2-40B4-BE49-F238E27FC236}">
              <a16:creationId xmlns:a16="http://schemas.microsoft.com/office/drawing/2014/main" xmlns="" id="{E4D04331-D4D0-4FEF-B3B9-C538CA4E0077}"/>
            </a:ext>
          </a:extLst>
        </xdr:cNvPr>
        <xdr:cNvSpPr/>
      </xdr:nvSpPr>
      <xdr:spPr>
        <a:xfrm>
          <a:off x="3746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179" name="フローチャート: 判断 178">
          <a:extLst>
            <a:ext uri="{FF2B5EF4-FFF2-40B4-BE49-F238E27FC236}">
              <a16:creationId xmlns:a16="http://schemas.microsoft.com/office/drawing/2014/main" xmlns="" id="{8943303C-AFD0-4A7A-9716-584B939AED23}"/>
            </a:ext>
          </a:extLst>
        </xdr:cNvPr>
        <xdr:cNvSpPr/>
      </xdr:nvSpPr>
      <xdr:spPr>
        <a:xfrm>
          <a:off x="2857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13970</xdr:rowOff>
    </xdr:from>
    <xdr:to>
      <xdr:col>10</xdr:col>
      <xdr:colOff>165100</xdr:colOff>
      <xdr:row>60</xdr:row>
      <xdr:rowOff>115570</xdr:rowOff>
    </xdr:to>
    <xdr:sp macro="" textlink="">
      <xdr:nvSpPr>
        <xdr:cNvPr id="180" name="フローチャート: 判断 179">
          <a:extLst>
            <a:ext uri="{FF2B5EF4-FFF2-40B4-BE49-F238E27FC236}">
              <a16:creationId xmlns:a16="http://schemas.microsoft.com/office/drawing/2014/main" xmlns="" id="{A768BB24-B400-46EB-AC90-BD9EEB48D72E}"/>
            </a:ext>
          </a:extLst>
        </xdr:cNvPr>
        <xdr:cNvSpPr/>
      </xdr:nvSpPr>
      <xdr:spPr>
        <a:xfrm>
          <a:off x="1968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44450</xdr:rowOff>
    </xdr:from>
    <xdr:to>
      <xdr:col>6</xdr:col>
      <xdr:colOff>38100</xdr:colOff>
      <xdr:row>60</xdr:row>
      <xdr:rowOff>146050</xdr:rowOff>
    </xdr:to>
    <xdr:sp macro="" textlink="">
      <xdr:nvSpPr>
        <xdr:cNvPr id="181" name="フローチャート: 判断 180">
          <a:extLst>
            <a:ext uri="{FF2B5EF4-FFF2-40B4-BE49-F238E27FC236}">
              <a16:creationId xmlns:a16="http://schemas.microsoft.com/office/drawing/2014/main" xmlns="" id="{63765BDB-3648-4A5F-84E6-D217330BA29C}"/>
            </a:ext>
          </a:extLst>
        </xdr:cNvPr>
        <xdr:cNvSpPr/>
      </xdr:nvSpPr>
      <xdr:spPr>
        <a:xfrm>
          <a:off x="1079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93E44AA0-AEF5-4A3F-BE25-B6EA176B8B9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BAD80965-759A-4CA4-9C22-59170FE73D2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E5A29EAE-C2EF-4226-AF51-2AE6C287832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7B635B1C-2333-4A47-86E8-90AC7B55B60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4AC556D9-6CCA-49F1-93D7-3D44A6EE3CA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84455</xdr:rowOff>
    </xdr:from>
    <xdr:to>
      <xdr:col>24</xdr:col>
      <xdr:colOff>114300</xdr:colOff>
      <xdr:row>63</xdr:row>
      <xdr:rowOff>14605</xdr:rowOff>
    </xdr:to>
    <xdr:sp macro="" textlink="">
      <xdr:nvSpPr>
        <xdr:cNvPr id="187" name="楕円 186">
          <a:extLst>
            <a:ext uri="{FF2B5EF4-FFF2-40B4-BE49-F238E27FC236}">
              <a16:creationId xmlns:a16="http://schemas.microsoft.com/office/drawing/2014/main" xmlns="" id="{1D8DABC1-10C4-4FB9-8D56-98CA96C9703C}"/>
            </a:ext>
          </a:extLst>
        </xdr:cNvPr>
        <xdr:cNvSpPr/>
      </xdr:nvSpPr>
      <xdr:spPr>
        <a:xfrm>
          <a:off x="45847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62882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xmlns="" id="{0BDCA353-0D9F-4E91-B8DE-50B85DC4BEF5}"/>
            </a:ext>
          </a:extLst>
        </xdr:cNvPr>
        <xdr:cNvSpPr txBox="1"/>
      </xdr:nvSpPr>
      <xdr:spPr>
        <a:xfrm>
          <a:off x="4673600"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36830</xdr:rowOff>
    </xdr:from>
    <xdr:to>
      <xdr:col>20</xdr:col>
      <xdr:colOff>38100</xdr:colOff>
      <xdr:row>62</xdr:row>
      <xdr:rowOff>138430</xdr:rowOff>
    </xdr:to>
    <xdr:sp macro="" textlink="">
      <xdr:nvSpPr>
        <xdr:cNvPr id="189" name="楕円 188">
          <a:extLst>
            <a:ext uri="{FF2B5EF4-FFF2-40B4-BE49-F238E27FC236}">
              <a16:creationId xmlns:a16="http://schemas.microsoft.com/office/drawing/2014/main" xmlns="" id="{A0F9C001-2978-4DB8-9D1C-130104297842}"/>
            </a:ext>
          </a:extLst>
        </xdr:cNvPr>
        <xdr:cNvSpPr/>
      </xdr:nvSpPr>
      <xdr:spPr>
        <a:xfrm>
          <a:off x="3746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87630</xdr:rowOff>
    </xdr:from>
    <xdr:to>
      <xdr:col>24</xdr:col>
      <xdr:colOff>63500</xdr:colOff>
      <xdr:row>62</xdr:row>
      <xdr:rowOff>135255</xdr:rowOff>
    </xdr:to>
    <xdr:cxnSp macro="">
      <xdr:nvCxnSpPr>
        <xdr:cNvPr id="190" name="直線コネクタ 189">
          <a:extLst>
            <a:ext uri="{FF2B5EF4-FFF2-40B4-BE49-F238E27FC236}">
              <a16:creationId xmlns:a16="http://schemas.microsoft.com/office/drawing/2014/main" xmlns="" id="{F860C3FF-AE3A-44E7-9040-145D40B1DF9E}"/>
            </a:ext>
          </a:extLst>
        </xdr:cNvPr>
        <xdr:cNvCxnSpPr/>
      </xdr:nvCxnSpPr>
      <xdr:spPr>
        <a:xfrm>
          <a:off x="3797300" y="1071753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162560</xdr:rowOff>
    </xdr:from>
    <xdr:to>
      <xdr:col>15</xdr:col>
      <xdr:colOff>101600</xdr:colOff>
      <xdr:row>62</xdr:row>
      <xdr:rowOff>92710</xdr:rowOff>
    </xdr:to>
    <xdr:sp macro="" textlink="">
      <xdr:nvSpPr>
        <xdr:cNvPr id="191" name="楕円 190">
          <a:extLst>
            <a:ext uri="{FF2B5EF4-FFF2-40B4-BE49-F238E27FC236}">
              <a16:creationId xmlns:a16="http://schemas.microsoft.com/office/drawing/2014/main" xmlns="" id="{442AD57F-FA51-4D42-A421-2F69C0E076F8}"/>
            </a:ext>
          </a:extLst>
        </xdr:cNvPr>
        <xdr:cNvSpPr/>
      </xdr:nvSpPr>
      <xdr:spPr>
        <a:xfrm>
          <a:off x="2857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41910</xdr:rowOff>
    </xdr:from>
    <xdr:to>
      <xdr:col>19</xdr:col>
      <xdr:colOff>177800</xdr:colOff>
      <xdr:row>62</xdr:row>
      <xdr:rowOff>87630</xdr:rowOff>
    </xdr:to>
    <xdr:cxnSp macro="">
      <xdr:nvCxnSpPr>
        <xdr:cNvPr id="192" name="直線コネクタ 191">
          <a:extLst>
            <a:ext uri="{FF2B5EF4-FFF2-40B4-BE49-F238E27FC236}">
              <a16:creationId xmlns:a16="http://schemas.microsoft.com/office/drawing/2014/main" xmlns="" id="{2652BE21-AA4D-4970-961B-788BE3413671}"/>
            </a:ext>
          </a:extLst>
        </xdr:cNvPr>
        <xdr:cNvCxnSpPr/>
      </xdr:nvCxnSpPr>
      <xdr:spPr>
        <a:xfrm>
          <a:off x="2908300" y="106718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114935</xdr:rowOff>
    </xdr:from>
    <xdr:to>
      <xdr:col>10</xdr:col>
      <xdr:colOff>165100</xdr:colOff>
      <xdr:row>62</xdr:row>
      <xdr:rowOff>45085</xdr:rowOff>
    </xdr:to>
    <xdr:sp macro="" textlink="">
      <xdr:nvSpPr>
        <xdr:cNvPr id="193" name="楕円 192">
          <a:extLst>
            <a:ext uri="{FF2B5EF4-FFF2-40B4-BE49-F238E27FC236}">
              <a16:creationId xmlns:a16="http://schemas.microsoft.com/office/drawing/2014/main" xmlns="" id="{8C5EDB5B-7003-4F88-B098-278CD1BF244D}"/>
            </a:ext>
          </a:extLst>
        </xdr:cNvPr>
        <xdr:cNvSpPr/>
      </xdr:nvSpPr>
      <xdr:spPr>
        <a:xfrm>
          <a:off x="1968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165735</xdr:rowOff>
    </xdr:from>
    <xdr:to>
      <xdr:col>15</xdr:col>
      <xdr:colOff>50800</xdr:colOff>
      <xdr:row>62</xdr:row>
      <xdr:rowOff>41910</xdr:rowOff>
    </xdr:to>
    <xdr:cxnSp macro="">
      <xdr:nvCxnSpPr>
        <xdr:cNvPr id="194" name="直線コネクタ 193">
          <a:extLst>
            <a:ext uri="{FF2B5EF4-FFF2-40B4-BE49-F238E27FC236}">
              <a16:creationId xmlns:a16="http://schemas.microsoft.com/office/drawing/2014/main" xmlns="" id="{BF8AD31C-5DCC-42DE-A2F7-0A289F69BCF2}"/>
            </a:ext>
          </a:extLst>
        </xdr:cNvPr>
        <xdr:cNvCxnSpPr/>
      </xdr:nvCxnSpPr>
      <xdr:spPr>
        <a:xfrm>
          <a:off x="2019300" y="106241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69215</xdr:rowOff>
    </xdr:from>
    <xdr:to>
      <xdr:col>6</xdr:col>
      <xdr:colOff>38100</xdr:colOff>
      <xdr:row>61</xdr:row>
      <xdr:rowOff>170815</xdr:rowOff>
    </xdr:to>
    <xdr:sp macro="" textlink="">
      <xdr:nvSpPr>
        <xdr:cNvPr id="195" name="楕円 194">
          <a:extLst>
            <a:ext uri="{FF2B5EF4-FFF2-40B4-BE49-F238E27FC236}">
              <a16:creationId xmlns:a16="http://schemas.microsoft.com/office/drawing/2014/main" xmlns="" id="{A9FA043F-F303-4066-B377-470D90CFE7C3}"/>
            </a:ext>
          </a:extLst>
        </xdr:cNvPr>
        <xdr:cNvSpPr/>
      </xdr:nvSpPr>
      <xdr:spPr>
        <a:xfrm>
          <a:off x="1079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120015</xdr:rowOff>
    </xdr:from>
    <xdr:to>
      <xdr:col>10</xdr:col>
      <xdr:colOff>114300</xdr:colOff>
      <xdr:row>61</xdr:row>
      <xdr:rowOff>165735</xdr:rowOff>
    </xdr:to>
    <xdr:cxnSp macro="">
      <xdr:nvCxnSpPr>
        <xdr:cNvPr id="196" name="直線コネクタ 195">
          <a:extLst>
            <a:ext uri="{FF2B5EF4-FFF2-40B4-BE49-F238E27FC236}">
              <a16:creationId xmlns:a16="http://schemas.microsoft.com/office/drawing/2014/main" xmlns="" id="{6BCC647E-D505-47E8-A5FD-90952F131A8B}"/>
            </a:ext>
          </a:extLst>
        </xdr:cNvPr>
        <xdr:cNvCxnSpPr/>
      </xdr:nvCxnSpPr>
      <xdr:spPr>
        <a:xfrm>
          <a:off x="1130300" y="105784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153052</xdr:rowOff>
    </xdr:from>
    <xdr:ext cx="405111" cy="259045"/>
    <xdr:sp macro="" textlink="">
      <xdr:nvSpPr>
        <xdr:cNvPr id="197" name="n_1aveValue【体育館・プール】&#10;有形固定資産減価償却率">
          <a:extLst>
            <a:ext uri="{FF2B5EF4-FFF2-40B4-BE49-F238E27FC236}">
              <a16:creationId xmlns:a16="http://schemas.microsoft.com/office/drawing/2014/main" xmlns="" id="{BA306712-F61E-4AB4-BB3B-E2A12C36BFAC}"/>
            </a:ext>
          </a:extLst>
        </xdr:cNvPr>
        <xdr:cNvSpPr txBox="1"/>
      </xdr:nvSpPr>
      <xdr:spPr>
        <a:xfrm>
          <a:off x="35820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124477</xdr:rowOff>
    </xdr:from>
    <xdr:ext cx="405111" cy="259045"/>
    <xdr:sp macro="" textlink="">
      <xdr:nvSpPr>
        <xdr:cNvPr id="198" name="n_2aveValue【体育館・プール】&#10;有形固定資産減価償却率">
          <a:extLst>
            <a:ext uri="{FF2B5EF4-FFF2-40B4-BE49-F238E27FC236}">
              <a16:creationId xmlns:a16="http://schemas.microsoft.com/office/drawing/2014/main" xmlns="" id="{51B2FB5D-00FA-433E-9571-676AE1A9E63A}"/>
            </a:ext>
          </a:extLst>
        </xdr:cNvPr>
        <xdr:cNvSpPr txBox="1"/>
      </xdr:nvSpPr>
      <xdr:spPr>
        <a:xfrm>
          <a:off x="2705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132097</xdr:rowOff>
    </xdr:from>
    <xdr:ext cx="405111" cy="259045"/>
    <xdr:sp macro="" textlink="">
      <xdr:nvSpPr>
        <xdr:cNvPr id="199" name="n_3aveValue【体育館・プール】&#10;有形固定資産減価償却率">
          <a:extLst>
            <a:ext uri="{FF2B5EF4-FFF2-40B4-BE49-F238E27FC236}">
              <a16:creationId xmlns:a16="http://schemas.microsoft.com/office/drawing/2014/main" xmlns="" id="{B942C5F4-DFCD-455C-A50D-F5D56D396F29}"/>
            </a:ext>
          </a:extLst>
        </xdr:cNvPr>
        <xdr:cNvSpPr txBox="1"/>
      </xdr:nvSpPr>
      <xdr:spPr>
        <a:xfrm>
          <a:off x="18167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162577</xdr:rowOff>
    </xdr:from>
    <xdr:ext cx="405111" cy="259045"/>
    <xdr:sp macro="" textlink="">
      <xdr:nvSpPr>
        <xdr:cNvPr id="200" name="n_4aveValue【体育館・プール】&#10;有形固定資産減価償却率">
          <a:extLst>
            <a:ext uri="{FF2B5EF4-FFF2-40B4-BE49-F238E27FC236}">
              <a16:creationId xmlns:a16="http://schemas.microsoft.com/office/drawing/2014/main" xmlns="" id="{5957D0E8-0D0C-4A00-83EA-B68EFF7C1C30}"/>
            </a:ext>
          </a:extLst>
        </xdr:cNvPr>
        <xdr:cNvSpPr txBox="1"/>
      </xdr:nvSpPr>
      <xdr:spPr>
        <a:xfrm>
          <a:off x="927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129557</xdr:rowOff>
    </xdr:from>
    <xdr:ext cx="405111" cy="259045"/>
    <xdr:sp macro="" textlink="">
      <xdr:nvSpPr>
        <xdr:cNvPr id="201" name="n_1mainValue【体育館・プール】&#10;有形固定資産減価償却率">
          <a:extLst>
            <a:ext uri="{FF2B5EF4-FFF2-40B4-BE49-F238E27FC236}">
              <a16:creationId xmlns:a16="http://schemas.microsoft.com/office/drawing/2014/main" xmlns="" id="{BDD5E6C3-8FE4-45CA-8EC8-8AB459A5A322}"/>
            </a:ext>
          </a:extLst>
        </xdr:cNvPr>
        <xdr:cNvSpPr txBox="1"/>
      </xdr:nvSpPr>
      <xdr:spPr>
        <a:xfrm>
          <a:off x="3582044"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83837</xdr:rowOff>
    </xdr:from>
    <xdr:ext cx="405111" cy="259045"/>
    <xdr:sp macro="" textlink="">
      <xdr:nvSpPr>
        <xdr:cNvPr id="202" name="n_2mainValue【体育館・プール】&#10;有形固定資産減価償却率">
          <a:extLst>
            <a:ext uri="{FF2B5EF4-FFF2-40B4-BE49-F238E27FC236}">
              <a16:creationId xmlns:a16="http://schemas.microsoft.com/office/drawing/2014/main" xmlns="" id="{3CA25065-B07A-49F4-B567-DB241FAA73E2}"/>
            </a:ext>
          </a:extLst>
        </xdr:cNvPr>
        <xdr:cNvSpPr txBox="1"/>
      </xdr:nvSpPr>
      <xdr:spPr>
        <a:xfrm>
          <a:off x="2705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36212</xdr:rowOff>
    </xdr:from>
    <xdr:ext cx="405111" cy="259045"/>
    <xdr:sp macro="" textlink="">
      <xdr:nvSpPr>
        <xdr:cNvPr id="203" name="n_3mainValue【体育館・プール】&#10;有形固定資産減価償却率">
          <a:extLst>
            <a:ext uri="{FF2B5EF4-FFF2-40B4-BE49-F238E27FC236}">
              <a16:creationId xmlns:a16="http://schemas.microsoft.com/office/drawing/2014/main" xmlns="" id="{07AE7839-A9FE-4F04-B6AD-394BBF4BEC57}"/>
            </a:ext>
          </a:extLst>
        </xdr:cNvPr>
        <xdr:cNvSpPr txBox="1"/>
      </xdr:nvSpPr>
      <xdr:spPr>
        <a:xfrm>
          <a:off x="18167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161942</xdr:rowOff>
    </xdr:from>
    <xdr:ext cx="405111" cy="259045"/>
    <xdr:sp macro="" textlink="">
      <xdr:nvSpPr>
        <xdr:cNvPr id="204" name="n_4mainValue【体育館・プール】&#10;有形固定資産減価償却率">
          <a:extLst>
            <a:ext uri="{FF2B5EF4-FFF2-40B4-BE49-F238E27FC236}">
              <a16:creationId xmlns:a16="http://schemas.microsoft.com/office/drawing/2014/main" xmlns="" id="{98A3E942-E3B6-4F60-8B0A-81D2BD7825C7}"/>
            </a:ext>
          </a:extLst>
        </xdr:cNvPr>
        <xdr:cNvSpPr txBox="1"/>
      </xdr:nvSpPr>
      <xdr:spPr>
        <a:xfrm>
          <a:off x="9277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B889E995-84DE-4545-84EB-7D29829693B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A794320A-1F0A-49FC-89AA-6773B60E3C9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5937FE8C-8B49-46B2-A7DD-FED4713772C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6C4E9250-2809-45D3-AEFF-E9D65864B7B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182F7190-B012-40A6-9A2E-2664EC53887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DB2E0524-BBBA-45A3-A989-A3E8095C8F4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779AD237-F89F-45B7-BE2E-69DB7A21CA5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A5C2FDB2-F1F6-4832-9B21-A82945E2A72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655A7993-6898-442A-B680-CFF5683185E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604A7A2C-3E76-4B9D-B559-DC5C1257D83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xmlns="" id="{84261B6F-5157-49D1-96EE-9132FDBCB68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xmlns="" id="{4A7AC45F-BE34-45A9-B15E-160FA6F85F35}"/>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xmlns="" id="{48199474-AB70-4F95-B4CE-8417528252B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xmlns="" id="{B6F4BE7C-CCC9-4480-9E28-92F6360DA32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xmlns="" id="{370B2E26-A923-4056-AB20-0BE551280B5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xmlns="" id="{69C67988-EC90-4AA4-9035-61E66EB6B8CF}"/>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xmlns="" id="{8F685B1D-71F9-4831-B1FF-C340557C482A}"/>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xmlns="" id="{2C8EB4FF-C7D8-47BF-AA91-7A044250C862}"/>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xmlns="" id="{14EC05F8-B762-471B-B19E-8A9ACE36535D}"/>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xmlns="" id="{A3CEDB88-92DA-4411-931F-2F1610EEFEF6}"/>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xmlns="" id="{0FBA5EC2-713D-4CB7-8749-6F2B8758EB5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xmlns="" id="{B68D3D6E-4E9F-437C-91C9-879D8B4C7CEC}"/>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5D1753D2-7566-40E1-AD29-1B672C7FDB8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xmlns="" id="{88566414-A851-406B-BC3B-CFC0530540B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xmlns="" id="{49A9490B-06A6-4F65-97BB-3357342CE7E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82187</xdr:rowOff>
    </xdr:from>
    <xdr:to>
      <xdr:col>54</xdr:col>
      <xdr:colOff>189865</xdr:colOff>
      <xdr:row>64</xdr:row>
      <xdr:rowOff>107769</xdr:rowOff>
    </xdr:to>
    <xdr:cxnSp macro="">
      <xdr:nvCxnSpPr>
        <xdr:cNvPr id="230" name="直線コネクタ 229">
          <a:extLst>
            <a:ext uri="{FF2B5EF4-FFF2-40B4-BE49-F238E27FC236}">
              <a16:creationId xmlns:a16="http://schemas.microsoft.com/office/drawing/2014/main" xmlns="" id="{F7EE6876-C541-401B-98B2-351F44EE9A12}"/>
            </a:ext>
          </a:extLst>
        </xdr:cNvPr>
        <xdr:cNvCxnSpPr/>
      </xdr:nvCxnSpPr>
      <xdr:spPr>
        <a:xfrm flipV="1">
          <a:off x="10476865" y="9511937"/>
          <a:ext cx="0" cy="1568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a:extLst>
            <a:ext uri="{FF2B5EF4-FFF2-40B4-BE49-F238E27FC236}">
              <a16:creationId xmlns:a16="http://schemas.microsoft.com/office/drawing/2014/main" xmlns="" id="{F333AC8D-798E-4B90-ABCB-E5F09EADB9B9}"/>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a:extLst>
            <a:ext uri="{FF2B5EF4-FFF2-40B4-BE49-F238E27FC236}">
              <a16:creationId xmlns:a16="http://schemas.microsoft.com/office/drawing/2014/main" xmlns="" id="{781CFF33-2BE1-4913-B5E0-BE6C43BFFD40}"/>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28864</xdr:rowOff>
    </xdr:from>
    <xdr:ext cx="469744" cy="259045"/>
    <xdr:sp macro="" textlink="">
      <xdr:nvSpPr>
        <xdr:cNvPr id="233" name="【体育館・プール】&#10;一人当たり面積最大値テキスト">
          <a:extLst>
            <a:ext uri="{FF2B5EF4-FFF2-40B4-BE49-F238E27FC236}">
              <a16:creationId xmlns:a16="http://schemas.microsoft.com/office/drawing/2014/main" xmlns="" id="{95F232A6-F875-403F-9DC6-683D059B2929}"/>
            </a:ext>
          </a:extLst>
        </xdr:cNvPr>
        <xdr:cNvSpPr txBox="1"/>
      </xdr:nvSpPr>
      <xdr:spPr>
        <a:xfrm>
          <a:off x="10515600" y="928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82187</xdr:rowOff>
    </xdr:from>
    <xdr:to>
      <xdr:col>55</xdr:col>
      <xdr:colOff>88900</xdr:colOff>
      <xdr:row>55</xdr:row>
      <xdr:rowOff>82187</xdr:rowOff>
    </xdr:to>
    <xdr:cxnSp macro="">
      <xdr:nvCxnSpPr>
        <xdr:cNvPr id="234" name="直線コネクタ 233">
          <a:extLst>
            <a:ext uri="{FF2B5EF4-FFF2-40B4-BE49-F238E27FC236}">
              <a16:creationId xmlns:a16="http://schemas.microsoft.com/office/drawing/2014/main" xmlns="" id="{CD65C007-6A4A-41B7-943A-D7E715AAF664}"/>
            </a:ext>
          </a:extLst>
        </xdr:cNvPr>
        <xdr:cNvCxnSpPr/>
      </xdr:nvCxnSpPr>
      <xdr:spPr>
        <a:xfrm>
          <a:off x="10388600" y="951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35214</xdr:rowOff>
    </xdr:from>
    <xdr:ext cx="469744" cy="259045"/>
    <xdr:sp macro="" textlink="">
      <xdr:nvSpPr>
        <xdr:cNvPr id="235" name="【体育館・プール】&#10;一人当たり面積平均値テキスト">
          <a:extLst>
            <a:ext uri="{FF2B5EF4-FFF2-40B4-BE49-F238E27FC236}">
              <a16:creationId xmlns:a16="http://schemas.microsoft.com/office/drawing/2014/main" xmlns="" id="{A386A571-DCEA-40C9-8736-E5DB901014DA}"/>
            </a:ext>
          </a:extLst>
        </xdr:cNvPr>
        <xdr:cNvSpPr txBox="1"/>
      </xdr:nvSpPr>
      <xdr:spPr>
        <a:xfrm>
          <a:off x="10515600" y="10493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12337</xdr:rowOff>
    </xdr:from>
    <xdr:to>
      <xdr:col>55</xdr:col>
      <xdr:colOff>50800</xdr:colOff>
      <xdr:row>62</xdr:row>
      <xdr:rowOff>113937</xdr:rowOff>
    </xdr:to>
    <xdr:sp macro="" textlink="">
      <xdr:nvSpPr>
        <xdr:cNvPr id="236" name="フローチャート: 判断 235">
          <a:extLst>
            <a:ext uri="{FF2B5EF4-FFF2-40B4-BE49-F238E27FC236}">
              <a16:creationId xmlns:a16="http://schemas.microsoft.com/office/drawing/2014/main" xmlns="" id="{2D6EF842-3C8F-47AC-98FF-DBF52CBB10F5}"/>
            </a:ext>
          </a:extLst>
        </xdr:cNvPr>
        <xdr:cNvSpPr/>
      </xdr:nvSpPr>
      <xdr:spPr>
        <a:xfrm>
          <a:off x="10426700" y="106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a:extLst>
            <a:ext uri="{FF2B5EF4-FFF2-40B4-BE49-F238E27FC236}">
              <a16:creationId xmlns:a16="http://schemas.microsoft.com/office/drawing/2014/main" xmlns="" id="{21E3A0AC-468E-4F38-A810-8D7115515C00}"/>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160927</xdr:rowOff>
    </xdr:from>
    <xdr:to>
      <xdr:col>46</xdr:col>
      <xdr:colOff>38100</xdr:colOff>
      <xdr:row>62</xdr:row>
      <xdr:rowOff>91077</xdr:rowOff>
    </xdr:to>
    <xdr:sp macro="" textlink="">
      <xdr:nvSpPr>
        <xdr:cNvPr id="238" name="フローチャート: 判断 237">
          <a:extLst>
            <a:ext uri="{FF2B5EF4-FFF2-40B4-BE49-F238E27FC236}">
              <a16:creationId xmlns:a16="http://schemas.microsoft.com/office/drawing/2014/main" xmlns="" id="{6D5B8D99-2DA0-42EE-986E-691CD5C7D267}"/>
            </a:ext>
          </a:extLst>
        </xdr:cNvPr>
        <xdr:cNvSpPr/>
      </xdr:nvSpPr>
      <xdr:spPr>
        <a:xfrm>
          <a:off x="8699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170724</xdr:rowOff>
    </xdr:from>
    <xdr:to>
      <xdr:col>41</xdr:col>
      <xdr:colOff>101600</xdr:colOff>
      <xdr:row>62</xdr:row>
      <xdr:rowOff>100874</xdr:rowOff>
    </xdr:to>
    <xdr:sp macro="" textlink="">
      <xdr:nvSpPr>
        <xdr:cNvPr id="239" name="フローチャート: 判断 238">
          <a:extLst>
            <a:ext uri="{FF2B5EF4-FFF2-40B4-BE49-F238E27FC236}">
              <a16:creationId xmlns:a16="http://schemas.microsoft.com/office/drawing/2014/main" xmlns="" id="{65EA4AD4-9261-4BBB-9064-7DD95CDF60C3}"/>
            </a:ext>
          </a:extLst>
        </xdr:cNvPr>
        <xdr:cNvSpPr/>
      </xdr:nvSpPr>
      <xdr:spPr>
        <a:xfrm>
          <a:off x="7810500" y="1062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23223</xdr:rowOff>
    </xdr:from>
    <xdr:to>
      <xdr:col>36</xdr:col>
      <xdr:colOff>165100</xdr:colOff>
      <xdr:row>62</xdr:row>
      <xdr:rowOff>124823</xdr:rowOff>
    </xdr:to>
    <xdr:sp macro="" textlink="">
      <xdr:nvSpPr>
        <xdr:cNvPr id="240" name="フローチャート: 判断 239">
          <a:extLst>
            <a:ext uri="{FF2B5EF4-FFF2-40B4-BE49-F238E27FC236}">
              <a16:creationId xmlns:a16="http://schemas.microsoft.com/office/drawing/2014/main" xmlns="" id="{B546F403-F4CE-4CC0-8C37-55D461BDDF88}"/>
            </a:ext>
          </a:extLst>
        </xdr:cNvPr>
        <xdr:cNvSpPr/>
      </xdr:nvSpPr>
      <xdr:spPr>
        <a:xfrm>
          <a:off x="6921500" y="106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B3E79579-C043-4029-94BA-2A88E17F18D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9F293713-593C-45D4-8591-52D9E69D812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F37650EA-5057-4350-99B0-3E47C72E5AC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2B4FE35C-C2C7-41C2-81D6-1D515F605A8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D01E034A-3E88-423B-8663-C848AF80B36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119562</xdr:rowOff>
    </xdr:from>
    <xdr:to>
      <xdr:col>55</xdr:col>
      <xdr:colOff>50800</xdr:colOff>
      <xdr:row>64</xdr:row>
      <xdr:rowOff>49712</xdr:rowOff>
    </xdr:to>
    <xdr:sp macro="" textlink="">
      <xdr:nvSpPr>
        <xdr:cNvPr id="246" name="楕円 245">
          <a:extLst>
            <a:ext uri="{FF2B5EF4-FFF2-40B4-BE49-F238E27FC236}">
              <a16:creationId xmlns:a16="http://schemas.microsoft.com/office/drawing/2014/main" xmlns="" id="{3552E291-5A54-4727-8213-9FB50F551425}"/>
            </a:ext>
          </a:extLst>
        </xdr:cNvPr>
        <xdr:cNvSpPr/>
      </xdr:nvSpPr>
      <xdr:spPr>
        <a:xfrm>
          <a:off x="10426700" y="109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34489</xdr:rowOff>
    </xdr:from>
    <xdr:ext cx="469744" cy="259045"/>
    <xdr:sp macro="" textlink="">
      <xdr:nvSpPr>
        <xdr:cNvPr id="247" name="【体育館・プール】&#10;一人当たり面積該当値テキスト">
          <a:extLst>
            <a:ext uri="{FF2B5EF4-FFF2-40B4-BE49-F238E27FC236}">
              <a16:creationId xmlns:a16="http://schemas.microsoft.com/office/drawing/2014/main" xmlns="" id="{1810C547-090E-46A8-89EE-8467A525A809}"/>
            </a:ext>
          </a:extLst>
        </xdr:cNvPr>
        <xdr:cNvSpPr txBox="1"/>
      </xdr:nvSpPr>
      <xdr:spPr>
        <a:xfrm>
          <a:off x="10515600" y="108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120650</xdr:rowOff>
    </xdr:from>
    <xdr:to>
      <xdr:col>50</xdr:col>
      <xdr:colOff>165100</xdr:colOff>
      <xdr:row>64</xdr:row>
      <xdr:rowOff>50800</xdr:rowOff>
    </xdr:to>
    <xdr:sp macro="" textlink="">
      <xdr:nvSpPr>
        <xdr:cNvPr id="248" name="楕円 247">
          <a:extLst>
            <a:ext uri="{FF2B5EF4-FFF2-40B4-BE49-F238E27FC236}">
              <a16:creationId xmlns:a16="http://schemas.microsoft.com/office/drawing/2014/main" xmlns="" id="{61AC5B36-1BAF-4B55-90EC-42C73A0BB40A}"/>
            </a:ext>
          </a:extLst>
        </xdr:cNvPr>
        <xdr:cNvSpPr/>
      </xdr:nvSpPr>
      <xdr:spPr>
        <a:xfrm>
          <a:off x="9588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170362</xdr:rowOff>
    </xdr:from>
    <xdr:to>
      <xdr:col>55</xdr:col>
      <xdr:colOff>0</xdr:colOff>
      <xdr:row>64</xdr:row>
      <xdr:rowOff>0</xdr:rowOff>
    </xdr:to>
    <xdr:cxnSp macro="">
      <xdr:nvCxnSpPr>
        <xdr:cNvPr id="249" name="直線コネクタ 248">
          <a:extLst>
            <a:ext uri="{FF2B5EF4-FFF2-40B4-BE49-F238E27FC236}">
              <a16:creationId xmlns:a16="http://schemas.microsoft.com/office/drawing/2014/main" xmlns="" id="{78D7CEC4-EBCD-40BD-86E9-0D13CCAF2730}"/>
            </a:ext>
          </a:extLst>
        </xdr:cNvPr>
        <xdr:cNvCxnSpPr/>
      </xdr:nvCxnSpPr>
      <xdr:spPr>
        <a:xfrm flipV="1">
          <a:off x="9639300" y="10971712"/>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119562</xdr:rowOff>
    </xdr:from>
    <xdr:to>
      <xdr:col>46</xdr:col>
      <xdr:colOff>38100</xdr:colOff>
      <xdr:row>64</xdr:row>
      <xdr:rowOff>49712</xdr:rowOff>
    </xdr:to>
    <xdr:sp macro="" textlink="">
      <xdr:nvSpPr>
        <xdr:cNvPr id="250" name="楕円 249">
          <a:extLst>
            <a:ext uri="{FF2B5EF4-FFF2-40B4-BE49-F238E27FC236}">
              <a16:creationId xmlns:a16="http://schemas.microsoft.com/office/drawing/2014/main" xmlns="" id="{8B12764F-4FD8-4F68-9E43-F23DB73DDF5E}"/>
            </a:ext>
          </a:extLst>
        </xdr:cNvPr>
        <xdr:cNvSpPr/>
      </xdr:nvSpPr>
      <xdr:spPr>
        <a:xfrm>
          <a:off x="8699500" y="109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170362</xdr:rowOff>
    </xdr:from>
    <xdr:to>
      <xdr:col>50</xdr:col>
      <xdr:colOff>114300</xdr:colOff>
      <xdr:row>64</xdr:row>
      <xdr:rowOff>0</xdr:rowOff>
    </xdr:to>
    <xdr:cxnSp macro="">
      <xdr:nvCxnSpPr>
        <xdr:cNvPr id="251" name="直線コネクタ 250">
          <a:extLst>
            <a:ext uri="{FF2B5EF4-FFF2-40B4-BE49-F238E27FC236}">
              <a16:creationId xmlns:a16="http://schemas.microsoft.com/office/drawing/2014/main" xmlns="" id="{C720F869-142E-4B88-ADC0-32941C9A4E0C}"/>
            </a:ext>
          </a:extLst>
        </xdr:cNvPr>
        <xdr:cNvCxnSpPr/>
      </xdr:nvCxnSpPr>
      <xdr:spPr>
        <a:xfrm>
          <a:off x="8750300" y="1097171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120650</xdr:rowOff>
    </xdr:from>
    <xdr:to>
      <xdr:col>41</xdr:col>
      <xdr:colOff>101600</xdr:colOff>
      <xdr:row>64</xdr:row>
      <xdr:rowOff>50800</xdr:rowOff>
    </xdr:to>
    <xdr:sp macro="" textlink="">
      <xdr:nvSpPr>
        <xdr:cNvPr id="252" name="楕円 251">
          <a:extLst>
            <a:ext uri="{FF2B5EF4-FFF2-40B4-BE49-F238E27FC236}">
              <a16:creationId xmlns:a16="http://schemas.microsoft.com/office/drawing/2014/main" xmlns="" id="{57497BFD-CE1C-49D8-999D-3C5359217D44}"/>
            </a:ext>
          </a:extLst>
        </xdr:cNvPr>
        <xdr:cNvSpPr/>
      </xdr:nvSpPr>
      <xdr:spPr>
        <a:xfrm>
          <a:off x="7810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170362</xdr:rowOff>
    </xdr:from>
    <xdr:to>
      <xdr:col>45</xdr:col>
      <xdr:colOff>177800</xdr:colOff>
      <xdr:row>64</xdr:row>
      <xdr:rowOff>0</xdr:rowOff>
    </xdr:to>
    <xdr:cxnSp macro="">
      <xdr:nvCxnSpPr>
        <xdr:cNvPr id="253" name="直線コネクタ 252">
          <a:extLst>
            <a:ext uri="{FF2B5EF4-FFF2-40B4-BE49-F238E27FC236}">
              <a16:creationId xmlns:a16="http://schemas.microsoft.com/office/drawing/2014/main" xmlns="" id="{78A76B90-AEB2-4535-886F-EB134ADBA0C2}"/>
            </a:ext>
          </a:extLst>
        </xdr:cNvPr>
        <xdr:cNvCxnSpPr/>
      </xdr:nvCxnSpPr>
      <xdr:spPr>
        <a:xfrm flipV="1">
          <a:off x="7861300" y="1097171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101056</xdr:rowOff>
    </xdr:from>
    <xdr:to>
      <xdr:col>36</xdr:col>
      <xdr:colOff>165100</xdr:colOff>
      <xdr:row>64</xdr:row>
      <xdr:rowOff>31206</xdr:rowOff>
    </xdr:to>
    <xdr:sp macro="" textlink="">
      <xdr:nvSpPr>
        <xdr:cNvPr id="254" name="楕円 253">
          <a:extLst>
            <a:ext uri="{FF2B5EF4-FFF2-40B4-BE49-F238E27FC236}">
              <a16:creationId xmlns:a16="http://schemas.microsoft.com/office/drawing/2014/main" xmlns="" id="{FE5A0165-13D2-4E14-BD76-CDA48597FBC4}"/>
            </a:ext>
          </a:extLst>
        </xdr:cNvPr>
        <xdr:cNvSpPr/>
      </xdr:nvSpPr>
      <xdr:spPr>
        <a:xfrm>
          <a:off x="6921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151856</xdr:rowOff>
    </xdr:from>
    <xdr:to>
      <xdr:col>41</xdr:col>
      <xdr:colOff>50800</xdr:colOff>
      <xdr:row>64</xdr:row>
      <xdr:rowOff>0</xdr:rowOff>
    </xdr:to>
    <xdr:cxnSp macro="">
      <xdr:nvCxnSpPr>
        <xdr:cNvPr id="255" name="直線コネクタ 254">
          <a:extLst>
            <a:ext uri="{FF2B5EF4-FFF2-40B4-BE49-F238E27FC236}">
              <a16:creationId xmlns:a16="http://schemas.microsoft.com/office/drawing/2014/main" xmlns="" id="{270B5AA8-A987-400F-BD0B-84E25FE4EF04}"/>
            </a:ext>
          </a:extLst>
        </xdr:cNvPr>
        <xdr:cNvCxnSpPr/>
      </xdr:nvCxnSpPr>
      <xdr:spPr>
        <a:xfrm>
          <a:off x="6972300" y="109532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256" name="n_1aveValue【体育館・プール】&#10;一人当たり面積">
          <a:extLst>
            <a:ext uri="{FF2B5EF4-FFF2-40B4-BE49-F238E27FC236}">
              <a16:creationId xmlns:a16="http://schemas.microsoft.com/office/drawing/2014/main" xmlns="" id="{7DC4D257-D01B-4A78-B1C7-E6DFB4414762}"/>
            </a:ext>
          </a:extLst>
        </xdr:cNvPr>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107604</xdr:rowOff>
    </xdr:from>
    <xdr:ext cx="469744" cy="259045"/>
    <xdr:sp macro="" textlink="">
      <xdr:nvSpPr>
        <xdr:cNvPr id="257" name="n_2aveValue【体育館・プール】&#10;一人当たり面積">
          <a:extLst>
            <a:ext uri="{FF2B5EF4-FFF2-40B4-BE49-F238E27FC236}">
              <a16:creationId xmlns:a16="http://schemas.microsoft.com/office/drawing/2014/main" xmlns="" id="{47895770-5BF5-4393-A645-E9796222C0D3}"/>
            </a:ext>
          </a:extLst>
        </xdr:cNvPr>
        <xdr:cNvSpPr txBox="1"/>
      </xdr:nvSpPr>
      <xdr:spPr>
        <a:xfrm>
          <a:off x="8515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117401</xdr:rowOff>
    </xdr:from>
    <xdr:ext cx="469744" cy="259045"/>
    <xdr:sp macro="" textlink="">
      <xdr:nvSpPr>
        <xdr:cNvPr id="258" name="n_3aveValue【体育館・プール】&#10;一人当たり面積">
          <a:extLst>
            <a:ext uri="{FF2B5EF4-FFF2-40B4-BE49-F238E27FC236}">
              <a16:creationId xmlns:a16="http://schemas.microsoft.com/office/drawing/2014/main" xmlns="" id="{286D4038-FDBB-4A8C-8A66-22C78E8FBB87}"/>
            </a:ext>
          </a:extLst>
        </xdr:cNvPr>
        <xdr:cNvSpPr txBox="1"/>
      </xdr:nvSpPr>
      <xdr:spPr>
        <a:xfrm>
          <a:off x="7626427" y="1040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141350</xdr:rowOff>
    </xdr:from>
    <xdr:ext cx="469744" cy="259045"/>
    <xdr:sp macro="" textlink="">
      <xdr:nvSpPr>
        <xdr:cNvPr id="259" name="n_4aveValue【体育館・プール】&#10;一人当たり面積">
          <a:extLst>
            <a:ext uri="{FF2B5EF4-FFF2-40B4-BE49-F238E27FC236}">
              <a16:creationId xmlns:a16="http://schemas.microsoft.com/office/drawing/2014/main" xmlns="" id="{6D717CF7-B233-4F73-BCCB-838B9230E54F}"/>
            </a:ext>
          </a:extLst>
        </xdr:cNvPr>
        <xdr:cNvSpPr txBox="1"/>
      </xdr:nvSpPr>
      <xdr:spPr>
        <a:xfrm>
          <a:off x="6737427" y="1042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41927</xdr:rowOff>
    </xdr:from>
    <xdr:ext cx="469744" cy="259045"/>
    <xdr:sp macro="" textlink="">
      <xdr:nvSpPr>
        <xdr:cNvPr id="260" name="n_1mainValue【体育館・プール】&#10;一人当たり面積">
          <a:extLst>
            <a:ext uri="{FF2B5EF4-FFF2-40B4-BE49-F238E27FC236}">
              <a16:creationId xmlns:a16="http://schemas.microsoft.com/office/drawing/2014/main" xmlns="" id="{A3E8CE06-F181-476D-AEC4-84B4641E6F74}"/>
            </a:ext>
          </a:extLst>
        </xdr:cNvPr>
        <xdr:cNvSpPr txBox="1"/>
      </xdr:nvSpPr>
      <xdr:spPr>
        <a:xfrm>
          <a:off x="9391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40839</xdr:rowOff>
    </xdr:from>
    <xdr:ext cx="469744" cy="259045"/>
    <xdr:sp macro="" textlink="">
      <xdr:nvSpPr>
        <xdr:cNvPr id="261" name="n_2mainValue【体育館・プール】&#10;一人当たり面積">
          <a:extLst>
            <a:ext uri="{FF2B5EF4-FFF2-40B4-BE49-F238E27FC236}">
              <a16:creationId xmlns:a16="http://schemas.microsoft.com/office/drawing/2014/main" xmlns="" id="{B4557C02-1A81-49CB-A285-4C37A267271D}"/>
            </a:ext>
          </a:extLst>
        </xdr:cNvPr>
        <xdr:cNvSpPr txBox="1"/>
      </xdr:nvSpPr>
      <xdr:spPr>
        <a:xfrm>
          <a:off x="8515427" y="1101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41927</xdr:rowOff>
    </xdr:from>
    <xdr:ext cx="469744" cy="259045"/>
    <xdr:sp macro="" textlink="">
      <xdr:nvSpPr>
        <xdr:cNvPr id="262" name="n_3mainValue【体育館・プール】&#10;一人当たり面積">
          <a:extLst>
            <a:ext uri="{FF2B5EF4-FFF2-40B4-BE49-F238E27FC236}">
              <a16:creationId xmlns:a16="http://schemas.microsoft.com/office/drawing/2014/main" xmlns="" id="{E353D292-9B02-4B60-87A3-795578D82D86}"/>
            </a:ext>
          </a:extLst>
        </xdr:cNvPr>
        <xdr:cNvSpPr txBox="1"/>
      </xdr:nvSpPr>
      <xdr:spPr>
        <a:xfrm>
          <a:off x="7626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22333</xdr:rowOff>
    </xdr:from>
    <xdr:ext cx="469744" cy="259045"/>
    <xdr:sp macro="" textlink="">
      <xdr:nvSpPr>
        <xdr:cNvPr id="263" name="n_4mainValue【体育館・プール】&#10;一人当たり面積">
          <a:extLst>
            <a:ext uri="{FF2B5EF4-FFF2-40B4-BE49-F238E27FC236}">
              <a16:creationId xmlns:a16="http://schemas.microsoft.com/office/drawing/2014/main" xmlns="" id="{C55288E9-6F3D-480B-99CF-4DAE5C9BD4F0}"/>
            </a:ext>
          </a:extLst>
        </xdr:cNvPr>
        <xdr:cNvSpPr txBox="1"/>
      </xdr:nvSpPr>
      <xdr:spPr>
        <a:xfrm>
          <a:off x="67374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2FB0C772-5051-4AC3-B764-6D6AE4C83DE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C763359F-E5FF-4A4E-A23A-2D59D13310F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8B875C87-4FF5-425C-B053-00B58089AD6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215E2017-C4E6-4500-AB30-01B17135C30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212CEDA3-8541-47B7-B547-006193B10E4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B53AA8EA-EDCE-4844-9E36-FC937797C54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7B2182C9-D800-4CEF-B4CB-AC88719F65B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04AEED03-9089-4871-AD6D-E4548E9C694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7406AA31-BE2B-4DE3-B3C1-C688114D287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5E981951-DF69-453F-A05B-BDD74706941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0ABD58B9-EB0B-43FB-A96C-56B46E379E6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xmlns="" id="{2B9BFD22-22A3-426C-94AF-C9D114BA07B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xmlns="" id="{1643ADC5-DBFB-4A1B-9B6D-16BE5B91076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xmlns="" id="{B053C9F4-6643-4DEB-9383-70CB4CE4217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xmlns="" id="{791894D9-52F5-4085-9992-72237AD248D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xmlns="" id="{DFFA1C99-E011-40C4-808E-1FDCBEE8AA3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xmlns="" id="{0081D932-CEB2-4D7C-9CBC-2C6D30CEE60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xmlns="" id="{701BC5B5-30CC-4A84-A874-3D0950605C4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xmlns="" id="{7850A8D9-5070-4FB5-948C-551C3DA8BF8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xmlns="" id="{FB1277E6-8FF9-40AE-96A7-B78A6EC5057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xmlns="" id="{AD632E94-827E-4DAC-AF2D-DC0C268F3D0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xmlns="" id="{A351DDA8-BFDB-4069-83DA-DC988BE45F8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xmlns="" id="{9AF87605-BB6B-4AAD-A31D-498A851AF00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xmlns="" id="{8337180D-1B1A-4BD1-9FFF-D82493A5C6D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xmlns="" id="{970627AB-3165-432D-8962-F918E887709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158931</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xmlns="" id="{6CA02434-3ABB-4E00-BA2D-AA75695D3A59}"/>
            </a:ext>
          </a:extLst>
        </xdr:cNvPr>
        <xdr:cNvCxnSpPr/>
      </xdr:nvCxnSpPr>
      <xdr:spPr>
        <a:xfrm flipV="1">
          <a:off x="4634865" y="1336058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xmlns="" id="{30570381-EFF6-44F4-BDB5-94562E8750DF}"/>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xmlns="" id="{0B06C11B-2D67-46AC-BFC2-AB7C2B7752E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105608</xdr:rowOff>
    </xdr:from>
    <xdr:ext cx="340478" cy="259045"/>
    <xdr:sp macro="" textlink="">
      <xdr:nvSpPr>
        <xdr:cNvPr id="292" name="【福祉施設】&#10;有形固定資産減価償却率最大値テキスト">
          <a:extLst>
            <a:ext uri="{FF2B5EF4-FFF2-40B4-BE49-F238E27FC236}">
              <a16:creationId xmlns:a16="http://schemas.microsoft.com/office/drawing/2014/main" xmlns="" id="{85C0ADEE-7F08-4701-B772-31034D14AE0F}"/>
            </a:ext>
          </a:extLst>
        </xdr:cNvPr>
        <xdr:cNvSpPr txBox="1"/>
      </xdr:nvSpPr>
      <xdr:spPr>
        <a:xfrm>
          <a:off x="4673600" y="1313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158931</xdr:rowOff>
    </xdr:from>
    <xdr:to>
      <xdr:col>24</xdr:col>
      <xdr:colOff>152400</xdr:colOff>
      <xdr:row>77</xdr:row>
      <xdr:rowOff>158931</xdr:rowOff>
    </xdr:to>
    <xdr:cxnSp macro="">
      <xdr:nvCxnSpPr>
        <xdr:cNvPr id="293" name="直線コネクタ 292">
          <a:extLst>
            <a:ext uri="{FF2B5EF4-FFF2-40B4-BE49-F238E27FC236}">
              <a16:creationId xmlns:a16="http://schemas.microsoft.com/office/drawing/2014/main" xmlns="" id="{9836E241-CE74-481B-B3C8-4D78E704183F}"/>
            </a:ext>
          </a:extLst>
        </xdr:cNvPr>
        <xdr:cNvCxnSpPr/>
      </xdr:nvCxnSpPr>
      <xdr:spPr>
        <a:xfrm>
          <a:off x="4546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114316</xdr:rowOff>
    </xdr:from>
    <xdr:ext cx="405111" cy="259045"/>
    <xdr:sp macro="" textlink="">
      <xdr:nvSpPr>
        <xdr:cNvPr id="294" name="【福祉施設】&#10;有形固定資産減価償却率平均値テキスト">
          <a:extLst>
            <a:ext uri="{FF2B5EF4-FFF2-40B4-BE49-F238E27FC236}">
              <a16:creationId xmlns:a16="http://schemas.microsoft.com/office/drawing/2014/main" xmlns="" id="{A46C9371-041F-441B-9E07-5C785ACA1FCD}"/>
            </a:ext>
          </a:extLst>
        </xdr:cNvPr>
        <xdr:cNvSpPr txBox="1"/>
      </xdr:nvSpPr>
      <xdr:spPr>
        <a:xfrm>
          <a:off x="4673600" y="1417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295" name="フローチャート: 判断 294">
          <a:extLst>
            <a:ext uri="{FF2B5EF4-FFF2-40B4-BE49-F238E27FC236}">
              <a16:creationId xmlns:a16="http://schemas.microsoft.com/office/drawing/2014/main" xmlns="" id="{432FA914-C28D-431E-AE9F-729C465C9727}"/>
            </a:ext>
          </a:extLst>
        </xdr:cNvPr>
        <xdr:cNvSpPr/>
      </xdr:nvSpPr>
      <xdr:spPr>
        <a:xfrm>
          <a:off x="4584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a:extLst>
            <a:ext uri="{FF2B5EF4-FFF2-40B4-BE49-F238E27FC236}">
              <a16:creationId xmlns:a16="http://schemas.microsoft.com/office/drawing/2014/main" xmlns="" id="{953E98E6-89A7-4428-BD7D-77D640438309}"/>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28121</xdr:rowOff>
    </xdr:from>
    <xdr:to>
      <xdr:col>15</xdr:col>
      <xdr:colOff>101600</xdr:colOff>
      <xdr:row>82</xdr:row>
      <xdr:rowOff>129721</xdr:rowOff>
    </xdr:to>
    <xdr:sp macro="" textlink="">
      <xdr:nvSpPr>
        <xdr:cNvPr id="297" name="フローチャート: 判断 296">
          <a:extLst>
            <a:ext uri="{FF2B5EF4-FFF2-40B4-BE49-F238E27FC236}">
              <a16:creationId xmlns:a16="http://schemas.microsoft.com/office/drawing/2014/main" xmlns="" id="{04CC4EF5-E4FC-4F21-A17A-36CBF9F395B9}"/>
            </a:ext>
          </a:extLst>
        </xdr:cNvPr>
        <xdr:cNvSpPr/>
      </xdr:nvSpPr>
      <xdr:spPr>
        <a:xfrm>
          <a:off x="2857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108131</xdr:rowOff>
    </xdr:from>
    <xdr:to>
      <xdr:col>10</xdr:col>
      <xdr:colOff>165100</xdr:colOff>
      <xdr:row>83</xdr:row>
      <xdr:rowOff>38281</xdr:rowOff>
    </xdr:to>
    <xdr:sp macro="" textlink="">
      <xdr:nvSpPr>
        <xdr:cNvPr id="298" name="フローチャート: 判断 297">
          <a:extLst>
            <a:ext uri="{FF2B5EF4-FFF2-40B4-BE49-F238E27FC236}">
              <a16:creationId xmlns:a16="http://schemas.microsoft.com/office/drawing/2014/main" xmlns="" id="{154637DF-93D4-4970-93A5-CD55CE440879}"/>
            </a:ext>
          </a:extLst>
        </xdr:cNvPr>
        <xdr:cNvSpPr/>
      </xdr:nvSpPr>
      <xdr:spPr>
        <a:xfrm>
          <a:off x="1968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54248</xdr:rowOff>
    </xdr:from>
    <xdr:to>
      <xdr:col>6</xdr:col>
      <xdr:colOff>38100</xdr:colOff>
      <xdr:row>82</xdr:row>
      <xdr:rowOff>155848</xdr:rowOff>
    </xdr:to>
    <xdr:sp macro="" textlink="">
      <xdr:nvSpPr>
        <xdr:cNvPr id="299" name="フローチャート: 判断 298">
          <a:extLst>
            <a:ext uri="{FF2B5EF4-FFF2-40B4-BE49-F238E27FC236}">
              <a16:creationId xmlns:a16="http://schemas.microsoft.com/office/drawing/2014/main" xmlns="" id="{040C3F9C-5CFF-4E99-B969-3AB8EDD0E3D4}"/>
            </a:ext>
          </a:extLst>
        </xdr:cNvPr>
        <xdr:cNvSpPr/>
      </xdr:nvSpPr>
      <xdr:spPr>
        <a:xfrm>
          <a:off x="1079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14F25C1F-78E2-4010-809E-02FFEFE8E51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75AE11C8-4283-4C54-BD0B-A77D8045C13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3C15345B-21ED-446C-94C4-A33A78F3E6D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38F0D801-6430-430C-A093-6A5CCD3FD6E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BFC8022F-5A8C-4C5D-8661-162DBEFFA3B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165281</xdr:rowOff>
    </xdr:from>
    <xdr:to>
      <xdr:col>24</xdr:col>
      <xdr:colOff>114300</xdr:colOff>
      <xdr:row>82</xdr:row>
      <xdr:rowOff>95431</xdr:rowOff>
    </xdr:to>
    <xdr:sp macro="" textlink="">
      <xdr:nvSpPr>
        <xdr:cNvPr id="305" name="楕円 304">
          <a:extLst>
            <a:ext uri="{FF2B5EF4-FFF2-40B4-BE49-F238E27FC236}">
              <a16:creationId xmlns:a16="http://schemas.microsoft.com/office/drawing/2014/main" xmlns="" id="{6E9EC253-C576-4918-914D-49A6F361246B}"/>
            </a:ext>
          </a:extLst>
        </xdr:cNvPr>
        <xdr:cNvSpPr/>
      </xdr:nvSpPr>
      <xdr:spPr>
        <a:xfrm>
          <a:off x="45847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16708</xdr:rowOff>
    </xdr:from>
    <xdr:ext cx="405111" cy="259045"/>
    <xdr:sp macro="" textlink="">
      <xdr:nvSpPr>
        <xdr:cNvPr id="306" name="【福祉施設】&#10;有形固定資産減価償却率該当値テキスト">
          <a:extLst>
            <a:ext uri="{FF2B5EF4-FFF2-40B4-BE49-F238E27FC236}">
              <a16:creationId xmlns:a16="http://schemas.microsoft.com/office/drawing/2014/main" xmlns="" id="{DB258179-74F8-4B51-9F95-F2ED45A4C6E1}"/>
            </a:ext>
          </a:extLst>
        </xdr:cNvPr>
        <xdr:cNvSpPr txBox="1"/>
      </xdr:nvSpPr>
      <xdr:spPr>
        <a:xfrm>
          <a:off x="4673600" y="1390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21589</xdr:rowOff>
    </xdr:from>
    <xdr:to>
      <xdr:col>20</xdr:col>
      <xdr:colOff>38100</xdr:colOff>
      <xdr:row>83</xdr:row>
      <xdr:rowOff>123189</xdr:rowOff>
    </xdr:to>
    <xdr:sp macro="" textlink="">
      <xdr:nvSpPr>
        <xdr:cNvPr id="307" name="楕円 306">
          <a:extLst>
            <a:ext uri="{FF2B5EF4-FFF2-40B4-BE49-F238E27FC236}">
              <a16:creationId xmlns:a16="http://schemas.microsoft.com/office/drawing/2014/main" xmlns="" id="{A30F67BF-8607-4EDC-935F-4161AE8AB534}"/>
            </a:ext>
          </a:extLst>
        </xdr:cNvPr>
        <xdr:cNvSpPr/>
      </xdr:nvSpPr>
      <xdr:spPr>
        <a:xfrm>
          <a:off x="3746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44631</xdr:rowOff>
    </xdr:from>
    <xdr:to>
      <xdr:col>24</xdr:col>
      <xdr:colOff>63500</xdr:colOff>
      <xdr:row>83</xdr:row>
      <xdr:rowOff>72389</xdr:rowOff>
    </xdr:to>
    <xdr:cxnSp macro="">
      <xdr:nvCxnSpPr>
        <xdr:cNvPr id="308" name="直線コネクタ 307">
          <a:extLst>
            <a:ext uri="{FF2B5EF4-FFF2-40B4-BE49-F238E27FC236}">
              <a16:creationId xmlns:a16="http://schemas.microsoft.com/office/drawing/2014/main" xmlns="" id="{6DF6F0E7-4CF0-4AA4-AC3D-31832D400CB2}"/>
            </a:ext>
          </a:extLst>
        </xdr:cNvPr>
        <xdr:cNvCxnSpPr/>
      </xdr:nvCxnSpPr>
      <xdr:spPr>
        <a:xfrm flipV="1">
          <a:off x="3797300" y="14103531"/>
          <a:ext cx="8382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165281</xdr:rowOff>
    </xdr:from>
    <xdr:to>
      <xdr:col>15</xdr:col>
      <xdr:colOff>101600</xdr:colOff>
      <xdr:row>83</xdr:row>
      <xdr:rowOff>95431</xdr:rowOff>
    </xdr:to>
    <xdr:sp macro="" textlink="">
      <xdr:nvSpPr>
        <xdr:cNvPr id="309" name="楕円 308">
          <a:extLst>
            <a:ext uri="{FF2B5EF4-FFF2-40B4-BE49-F238E27FC236}">
              <a16:creationId xmlns:a16="http://schemas.microsoft.com/office/drawing/2014/main" xmlns="" id="{08BC6674-BF63-4B40-84C7-B870F044BF7A}"/>
            </a:ext>
          </a:extLst>
        </xdr:cNvPr>
        <xdr:cNvSpPr/>
      </xdr:nvSpPr>
      <xdr:spPr>
        <a:xfrm>
          <a:off x="2857500"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44631</xdr:rowOff>
    </xdr:from>
    <xdr:to>
      <xdr:col>19</xdr:col>
      <xdr:colOff>177800</xdr:colOff>
      <xdr:row>83</xdr:row>
      <xdr:rowOff>72389</xdr:rowOff>
    </xdr:to>
    <xdr:cxnSp macro="">
      <xdr:nvCxnSpPr>
        <xdr:cNvPr id="310" name="直線コネクタ 309">
          <a:extLst>
            <a:ext uri="{FF2B5EF4-FFF2-40B4-BE49-F238E27FC236}">
              <a16:creationId xmlns:a16="http://schemas.microsoft.com/office/drawing/2014/main" xmlns="" id="{114DDF9D-A8F4-42E1-8E91-1C3CC762966D}"/>
            </a:ext>
          </a:extLst>
        </xdr:cNvPr>
        <xdr:cNvCxnSpPr/>
      </xdr:nvCxnSpPr>
      <xdr:spPr>
        <a:xfrm>
          <a:off x="2908300" y="1427498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137523</xdr:rowOff>
    </xdr:from>
    <xdr:to>
      <xdr:col>10</xdr:col>
      <xdr:colOff>165100</xdr:colOff>
      <xdr:row>83</xdr:row>
      <xdr:rowOff>67673</xdr:rowOff>
    </xdr:to>
    <xdr:sp macro="" textlink="">
      <xdr:nvSpPr>
        <xdr:cNvPr id="311" name="楕円 310">
          <a:extLst>
            <a:ext uri="{FF2B5EF4-FFF2-40B4-BE49-F238E27FC236}">
              <a16:creationId xmlns:a16="http://schemas.microsoft.com/office/drawing/2014/main" xmlns="" id="{7B79FD86-839B-4DA3-8463-72D7D6DC515D}"/>
            </a:ext>
          </a:extLst>
        </xdr:cNvPr>
        <xdr:cNvSpPr/>
      </xdr:nvSpPr>
      <xdr:spPr>
        <a:xfrm>
          <a:off x="1968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16873</xdr:rowOff>
    </xdr:from>
    <xdr:to>
      <xdr:col>15</xdr:col>
      <xdr:colOff>50800</xdr:colOff>
      <xdr:row>83</xdr:row>
      <xdr:rowOff>44631</xdr:rowOff>
    </xdr:to>
    <xdr:cxnSp macro="">
      <xdr:nvCxnSpPr>
        <xdr:cNvPr id="312" name="直線コネクタ 311">
          <a:extLst>
            <a:ext uri="{FF2B5EF4-FFF2-40B4-BE49-F238E27FC236}">
              <a16:creationId xmlns:a16="http://schemas.microsoft.com/office/drawing/2014/main" xmlns="" id="{3E33C29E-8718-4DF7-BFD0-33B0FF2F8E25}"/>
            </a:ext>
          </a:extLst>
        </xdr:cNvPr>
        <xdr:cNvCxnSpPr/>
      </xdr:nvCxnSpPr>
      <xdr:spPr>
        <a:xfrm>
          <a:off x="2019300" y="1424722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111398</xdr:rowOff>
    </xdr:from>
    <xdr:to>
      <xdr:col>6</xdr:col>
      <xdr:colOff>38100</xdr:colOff>
      <xdr:row>83</xdr:row>
      <xdr:rowOff>41548</xdr:rowOff>
    </xdr:to>
    <xdr:sp macro="" textlink="">
      <xdr:nvSpPr>
        <xdr:cNvPr id="313" name="楕円 312">
          <a:extLst>
            <a:ext uri="{FF2B5EF4-FFF2-40B4-BE49-F238E27FC236}">
              <a16:creationId xmlns:a16="http://schemas.microsoft.com/office/drawing/2014/main" xmlns="" id="{65713E01-1342-49CF-B1E9-28E64E4BBB3D}"/>
            </a:ext>
          </a:extLst>
        </xdr:cNvPr>
        <xdr:cNvSpPr/>
      </xdr:nvSpPr>
      <xdr:spPr>
        <a:xfrm>
          <a:off x="10795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162198</xdr:rowOff>
    </xdr:from>
    <xdr:to>
      <xdr:col>10</xdr:col>
      <xdr:colOff>114300</xdr:colOff>
      <xdr:row>83</xdr:row>
      <xdr:rowOff>16873</xdr:rowOff>
    </xdr:to>
    <xdr:cxnSp macro="">
      <xdr:nvCxnSpPr>
        <xdr:cNvPr id="314" name="直線コネクタ 313">
          <a:extLst>
            <a:ext uri="{FF2B5EF4-FFF2-40B4-BE49-F238E27FC236}">
              <a16:creationId xmlns:a16="http://schemas.microsoft.com/office/drawing/2014/main" xmlns="" id="{695B633E-8036-41A0-B96D-EDD1782131C9}"/>
            </a:ext>
          </a:extLst>
        </xdr:cNvPr>
        <xdr:cNvCxnSpPr/>
      </xdr:nvCxnSpPr>
      <xdr:spPr>
        <a:xfrm>
          <a:off x="1130300" y="1422109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5" name="n_1aveValue【福祉施設】&#10;有形固定資産減価償却率">
          <a:extLst>
            <a:ext uri="{FF2B5EF4-FFF2-40B4-BE49-F238E27FC236}">
              <a16:creationId xmlns:a16="http://schemas.microsoft.com/office/drawing/2014/main" xmlns="" id="{68266DA4-7D03-486C-AEFE-FD78F488DB67}"/>
            </a:ext>
          </a:extLst>
        </xdr:cNvPr>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146248</xdr:rowOff>
    </xdr:from>
    <xdr:ext cx="405111" cy="259045"/>
    <xdr:sp macro="" textlink="">
      <xdr:nvSpPr>
        <xdr:cNvPr id="316" name="n_2aveValue【福祉施設】&#10;有形固定資産減価償却率">
          <a:extLst>
            <a:ext uri="{FF2B5EF4-FFF2-40B4-BE49-F238E27FC236}">
              <a16:creationId xmlns:a16="http://schemas.microsoft.com/office/drawing/2014/main" xmlns="" id="{349A3DE3-32EF-447B-A1E2-7AA571D04774}"/>
            </a:ext>
          </a:extLst>
        </xdr:cNvPr>
        <xdr:cNvSpPr txBox="1"/>
      </xdr:nvSpPr>
      <xdr:spPr>
        <a:xfrm>
          <a:off x="2705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54808</xdr:rowOff>
    </xdr:from>
    <xdr:ext cx="405111" cy="259045"/>
    <xdr:sp macro="" textlink="">
      <xdr:nvSpPr>
        <xdr:cNvPr id="317" name="n_3aveValue【福祉施設】&#10;有形固定資産減価償却率">
          <a:extLst>
            <a:ext uri="{FF2B5EF4-FFF2-40B4-BE49-F238E27FC236}">
              <a16:creationId xmlns:a16="http://schemas.microsoft.com/office/drawing/2014/main" xmlns="" id="{E56D9F09-3E49-4A70-AD83-3740E37501F1}"/>
            </a:ext>
          </a:extLst>
        </xdr:cNvPr>
        <xdr:cNvSpPr txBox="1"/>
      </xdr:nvSpPr>
      <xdr:spPr>
        <a:xfrm>
          <a:off x="1816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925</xdr:rowOff>
    </xdr:from>
    <xdr:ext cx="405111" cy="259045"/>
    <xdr:sp macro="" textlink="">
      <xdr:nvSpPr>
        <xdr:cNvPr id="318" name="n_4aveValue【福祉施設】&#10;有形固定資産減価償却率">
          <a:extLst>
            <a:ext uri="{FF2B5EF4-FFF2-40B4-BE49-F238E27FC236}">
              <a16:creationId xmlns:a16="http://schemas.microsoft.com/office/drawing/2014/main" xmlns="" id="{52CB635D-62D7-4FAC-9442-9A6137E69879}"/>
            </a:ext>
          </a:extLst>
        </xdr:cNvPr>
        <xdr:cNvSpPr txBox="1"/>
      </xdr:nvSpPr>
      <xdr:spPr>
        <a:xfrm>
          <a:off x="927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114316</xdr:rowOff>
    </xdr:from>
    <xdr:ext cx="405111" cy="259045"/>
    <xdr:sp macro="" textlink="">
      <xdr:nvSpPr>
        <xdr:cNvPr id="319" name="n_1mainValue【福祉施設】&#10;有形固定資産減価償却率">
          <a:extLst>
            <a:ext uri="{FF2B5EF4-FFF2-40B4-BE49-F238E27FC236}">
              <a16:creationId xmlns:a16="http://schemas.microsoft.com/office/drawing/2014/main" xmlns="" id="{C3A164A1-65ED-46DD-826C-086D823F03B8}"/>
            </a:ext>
          </a:extLst>
        </xdr:cNvPr>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86558</xdr:rowOff>
    </xdr:from>
    <xdr:ext cx="405111" cy="259045"/>
    <xdr:sp macro="" textlink="">
      <xdr:nvSpPr>
        <xdr:cNvPr id="320" name="n_2mainValue【福祉施設】&#10;有形固定資産減価償却率">
          <a:extLst>
            <a:ext uri="{FF2B5EF4-FFF2-40B4-BE49-F238E27FC236}">
              <a16:creationId xmlns:a16="http://schemas.microsoft.com/office/drawing/2014/main" xmlns="" id="{E27E89C9-79C3-4691-97D2-3B17A244FD44}"/>
            </a:ext>
          </a:extLst>
        </xdr:cNvPr>
        <xdr:cNvSpPr txBox="1"/>
      </xdr:nvSpPr>
      <xdr:spPr>
        <a:xfrm>
          <a:off x="27057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58800</xdr:rowOff>
    </xdr:from>
    <xdr:ext cx="405111" cy="259045"/>
    <xdr:sp macro="" textlink="">
      <xdr:nvSpPr>
        <xdr:cNvPr id="321" name="n_3mainValue【福祉施設】&#10;有形固定資産減価償却率">
          <a:extLst>
            <a:ext uri="{FF2B5EF4-FFF2-40B4-BE49-F238E27FC236}">
              <a16:creationId xmlns:a16="http://schemas.microsoft.com/office/drawing/2014/main" xmlns="" id="{93EF3823-3BB0-409E-814C-2AABC7FBBB3A}"/>
            </a:ext>
          </a:extLst>
        </xdr:cNvPr>
        <xdr:cNvSpPr txBox="1"/>
      </xdr:nvSpPr>
      <xdr:spPr>
        <a:xfrm>
          <a:off x="1816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32675</xdr:rowOff>
    </xdr:from>
    <xdr:ext cx="405111" cy="259045"/>
    <xdr:sp macro="" textlink="">
      <xdr:nvSpPr>
        <xdr:cNvPr id="322" name="n_4mainValue【福祉施設】&#10;有形固定資産減価償却率">
          <a:extLst>
            <a:ext uri="{FF2B5EF4-FFF2-40B4-BE49-F238E27FC236}">
              <a16:creationId xmlns:a16="http://schemas.microsoft.com/office/drawing/2014/main" xmlns="" id="{7B6FA85B-C95A-44CB-91DB-27A70F2A0E1C}"/>
            </a:ext>
          </a:extLst>
        </xdr:cNvPr>
        <xdr:cNvSpPr txBox="1"/>
      </xdr:nvSpPr>
      <xdr:spPr>
        <a:xfrm>
          <a:off x="927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xmlns="" id="{A3AE902D-B163-4CB9-A55A-7A8E2017374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xmlns="" id="{D7A5BA1E-2B6D-4772-AA77-BAA33006E44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xmlns="" id="{61A232AA-5D24-4FAA-A0AB-678E09A37EA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xmlns="" id="{24861AE5-5950-4692-8D88-DB2B7B96ECA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xmlns="" id="{A4686CA7-7346-4A7F-AA6C-1640D0BED95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xmlns="" id="{F3726545-E3DD-4881-B30B-36B3780C534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xmlns="" id="{E095C0AF-6F28-4514-B5D7-538A5E1A51A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xmlns="" id="{EC41F1B4-7C2E-4F17-8EA4-B9816D8FFE1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xmlns="" id="{BADDA1B9-29D3-48C2-8BC3-843F674D313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xmlns="" id="{D4848A70-4EAD-498C-B474-2A042FF1E9E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xmlns="" id="{9C12B7D5-7924-4D1A-AEF9-5E14EFBDCC5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xmlns="" id="{2D60410C-EFA1-49BA-826D-AF362CC7277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xmlns="" id="{0D3ADC06-65ED-46BB-A402-B346F209B4A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xmlns="" id="{B3B6E76F-C16B-4557-8180-72F8E2F6D61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xmlns="" id="{30C0A9D8-4748-47E4-9B43-FE9BFDC8513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xmlns="" id="{23DD90C6-CA44-45B2-8464-58D5B463F3B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xmlns="" id="{9A9CE2E2-1D9B-4383-B2F4-C19D0953409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xmlns="" id="{A99636C6-85DD-45E8-A2FB-0AE6BD23FD0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xmlns="" id="{56A183F5-B45F-49CF-AA87-717673BD0A1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xmlns="" id="{E85F5978-D3C3-4796-8ED7-0E2800B8321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xmlns="" id="{CC70F62A-4B99-4560-99F2-314D35A613F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1524</xdr:rowOff>
    </xdr:to>
    <xdr:cxnSp macro="">
      <xdr:nvCxnSpPr>
        <xdr:cNvPr id="344" name="直線コネクタ 343">
          <a:extLst>
            <a:ext uri="{FF2B5EF4-FFF2-40B4-BE49-F238E27FC236}">
              <a16:creationId xmlns:a16="http://schemas.microsoft.com/office/drawing/2014/main" xmlns="" id="{4D98A9E3-5A6F-43CA-BD30-4E05F810F1D7}"/>
            </a:ext>
          </a:extLst>
        </xdr:cNvPr>
        <xdr:cNvCxnSpPr/>
      </xdr:nvCxnSpPr>
      <xdr:spPr>
        <a:xfrm flipV="1">
          <a:off x="10476865" y="13491211"/>
          <a:ext cx="0" cy="12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45" name="【福祉施設】&#10;一人当たり面積最小値テキスト">
          <a:extLst>
            <a:ext uri="{FF2B5EF4-FFF2-40B4-BE49-F238E27FC236}">
              <a16:creationId xmlns:a16="http://schemas.microsoft.com/office/drawing/2014/main" xmlns="" id="{A7F8575C-E27B-4703-A2ED-9C01BF069C58}"/>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6" name="直線コネクタ 345">
          <a:extLst>
            <a:ext uri="{FF2B5EF4-FFF2-40B4-BE49-F238E27FC236}">
              <a16:creationId xmlns:a16="http://schemas.microsoft.com/office/drawing/2014/main" xmlns="" id="{85501200-234D-4D95-9A65-52D0A8E53BEE}"/>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347" name="【福祉施設】&#10;一人当たり面積最大値テキスト">
          <a:extLst>
            <a:ext uri="{FF2B5EF4-FFF2-40B4-BE49-F238E27FC236}">
              <a16:creationId xmlns:a16="http://schemas.microsoft.com/office/drawing/2014/main" xmlns="" id="{A41D2FA3-98BF-40E1-9B53-5B48AC62D0A4}"/>
            </a:ext>
          </a:extLst>
        </xdr:cNvPr>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348" name="直線コネクタ 347">
          <a:extLst>
            <a:ext uri="{FF2B5EF4-FFF2-40B4-BE49-F238E27FC236}">
              <a16:creationId xmlns:a16="http://schemas.microsoft.com/office/drawing/2014/main" xmlns="" id="{04187E91-5764-49B0-93D8-3AD0058ECB79}"/>
            </a:ext>
          </a:extLst>
        </xdr:cNvPr>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113047</xdr:rowOff>
    </xdr:from>
    <xdr:ext cx="469744" cy="259045"/>
    <xdr:sp macro="" textlink="">
      <xdr:nvSpPr>
        <xdr:cNvPr id="349" name="【福祉施設】&#10;一人当たり面積平均値テキスト">
          <a:extLst>
            <a:ext uri="{FF2B5EF4-FFF2-40B4-BE49-F238E27FC236}">
              <a16:creationId xmlns:a16="http://schemas.microsoft.com/office/drawing/2014/main" xmlns="" id="{281DC0FE-A215-479D-ACCB-F5B95E52424F}"/>
            </a:ext>
          </a:extLst>
        </xdr:cNvPr>
        <xdr:cNvSpPr txBox="1"/>
      </xdr:nvSpPr>
      <xdr:spPr>
        <a:xfrm>
          <a:off x="10515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90170</xdr:rowOff>
    </xdr:from>
    <xdr:to>
      <xdr:col>55</xdr:col>
      <xdr:colOff>50800</xdr:colOff>
      <xdr:row>84</xdr:row>
      <xdr:rowOff>20320</xdr:rowOff>
    </xdr:to>
    <xdr:sp macro="" textlink="">
      <xdr:nvSpPr>
        <xdr:cNvPr id="350" name="フローチャート: 判断 349">
          <a:extLst>
            <a:ext uri="{FF2B5EF4-FFF2-40B4-BE49-F238E27FC236}">
              <a16:creationId xmlns:a16="http://schemas.microsoft.com/office/drawing/2014/main" xmlns="" id="{B5920E7A-FD87-4727-8940-D9053D4B8199}"/>
            </a:ext>
          </a:extLst>
        </xdr:cNvPr>
        <xdr:cNvSpPr/>
      </xdr:nvSpPr>
      <xdr:spPr>
        <a:xfrm>
          <a:off x="10426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65024</xdr:rowOff>
    </xdr:from>
    <xdr:to>
      <xdr:col>50</xdr:col>
      <xdr:colOff>165100</xdr:colOff>
      <xdr:row>83</xdr:row>
      <xdr:rowOff>166624</xdr:rowOff>
    </xdr:to>
    <xdr:sp macro="" textlink="">
      <xdr:nvSpPr>
        <xdr:cNvPr id="351" name="フローチャート: 判断 350">
          <a:extLst>
            <a:ext uri="{FF2B5EF4-FFF2-40B4-BE49-F238E27FC236}">
              <a16:creationId xmlns:a16="http://schemas.microsoft.com/office/drawing/2014/main" xmlns="" id="{ECB691F8-F38A-427B-9706-495A7BAA2FB6}"/>
            </a:ext>
          </a:extLst>
        </xdr:cNvPr>
        <xdr:cNvSpPr/>
      </xdr:nvSpPr>
      <xdr:spPr>
        <a:xfrm>
          <a:off x="9588500" y="1429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94742</xdr:rowOff>
    </xdr:from>
    <xdr:to>
      <xdr:col>46</xdr:col>
      <xdr:colOff>38100</xdr:colOff>
      <xdr:row>84</xdr:row>
      <xdr:rowOff>24892</xdr:rowOff>
    </xdr:to>
    <xdr:sp macro="" textlink="">
      <xdr:nvSpPr>
        <xdr:cNvPr id="352" name="フローチャート: 判断 351">
          <a:extLst>
            <a:ext uri="{FF2B5EF4-FFF2-40B4-BE49-F238E27FC236}">
              <a16:creationId xmlns:a16="http://schemas.microsoft.com/office/drawing/2014/main" xmlns="" id="{A6544BC6-6A86-41C0-AB9B-95D85EB42AFD}"/>
            </a:ext>
          </a:extLst>
        </xdr:cNvPr>
        <xdr:cNvSpPr/>
      </xdr:nvSpPr>
      <xdr:spPr>
        <a:xfrm>
          <a:off x="8699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53" name="フローチャート: 判断 352">
          <a:extLst>
            <a:ext uri="{FF2B5EF4-FFF2-40B4-BE49-F238E27FC236}">
              <a16:creationId xmlns:a16="http://schemas.microsoft.com/office/drawing/2014/main" xmlns="" id="{E6F6D5D5-DDC0-4D88-B843-AEA31D1B56D1}"/>
            </a:ext>
          </a:extLst>
        </xdr:cNvPr>
        <xdr:cNvSpPr/>
      </xdr:nvSpPr>
      <xdr:spPr>
        <a:xfrm>
          <a:off x="7810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138176</xdr:rowOff>
    </xdr:from>
    <xdr:to>
      <xdr:col>36</xdr:col>
      <xdr:colOff>165100</xdr:colOff>
      <xdr:row>84</xdr:row>
      <xdr:rowOff>68326</xdr:rowOff>
    </xdr:to>
    <xdr:sp macro="" textlink="">
      <xdr:nvSpPr>
        <xdr:cNvPr id="354" name="フローチャート: 判断 353">
          <a:extLst>
            <a:ext uri="{FF2B5EF4-FFF2-40B4-BE49-F238E27FC236}">
              <a16:creationId xmlns:a16="http://schemas.microsoft.com/office/drawing/2014/main" xmlns="" id="{D1DA887F-156A-40E0-8F58-AE088D82A3ED}"/>
            </a:ext>
          </a:extLst>
        </xdr:cNvPr>
        <xdr:cNvSpPr/>
      </xdr:nvSpPr>
      <xdr:spPr>
        <a:xfrm>
          <a:off x="6921500" y="1436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721EFB61-9315-44F7-8513-975965EB3B1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FE8E6CB0-E061-4382-9982-663F5029783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21887A18-6B5D-48BF-BBE5-162579CF372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C3524CC9-8F43-4892-B304-0510732FCC7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AD7D7808-F49E-4259-8B51-FD604B0B77F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58165</xdr:rowOff>
    </xdr:from>
    <xdr:to>
      <xdr:col>55</xdr:col>
      <xdr:colOff>50800</xdr:colOff>
      <xdr:row>85</xdr:row>
      <xdr:rowOff>159765</xdr:rowOff>
    </xdr:to>
    <xdr:sp macro="" textlink="">
      <xdr:nvSpPr>
        <xdr:cNvPr id="360" name="楕円 359">
          <a:extLst>
            <a:ext uri="{FF2B5EF4-FFF2-40B4-BE49-F238E27FC236}">
              <a16:creationId xmlns:a16="http://schemas.microsoft.com/office/drawing/2014/main" xmlns="" id="{13483918-A480-4E9E-9312-70604444C7D5}"/>
            </a:ext>
          </a:extLst>
        </xdr:cNvPr>
        <xdr:cNvSpPr/>
      </xdr:nvSpPr>
      <xdr:spPr>
        <a:xfrm>
          <a:off x="104267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144542</xdr:rowOff>
    </xdr:from>
    <xdr:ext cx="469744" cy="259045"/>
    <xdr:sp macro="" textlink="">
      <xdr:nvSpPr>
        <xdr:cNvPr id="361" name="【福祉施設】&#10;一人当たり面積該当値テキスト">
          <a:extLst>
            <a:ext uri="{FF2B5EF4-FFF2-40B4-BE49-F238E27FC236}">
              <a16:creationId xmlns:a16="http://schemas.microsoft.com/office/drawing/2014/main" xmlns="" id="{74FB4CCB-B3ED-4722-BEAA-74767D247C3E}"/>
            </a:ext>
          </a:extLst>
        </xdr:cNvPr>
        <xdr:cNvSpPr txBox="1"/>
      </xdr:nvSpPr>
      <xdr:spPr>
        <a:xfrm>
          <a:off x="10515600" y="1454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58165</xdr:rowOff>
    </xdr:from>
    <xdr:to>
      <xdr:col>50</xdr:col>
      <xdr:colOff>165100</xdr:colOff>
      <xdr:row>85</xdr:row>
      <xdr:rowOff>159765</xdr:rowOff>
    </xdr:to>
    <xdr:sp macro="" textlink="">
      <xdr:nvSpPr>
        <xdr:cNvPr id="362" name="楕円 361">
          <a:extLst>
            <a:ext uri="{FF2B5EF4-FFF2-40B4-BE49-F238E27FC236}">
              <a16:creationId xmlns:a16="http://schemas.microsoft.com/office/drawing/2014/main" xmlns="" id="{1FA47700-83E5-4B80-8D5F-C5F2E18D2F5A}"/>
            </a:ext>
          </a:extLst>
        </xdr:cNvPr>
        <xdr:cNvSpPr/>
      </xdr:nvSpPr>
      <xdr:spPr>
        <a:xfrm>
          <a:off x="9588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108965</xdr:rowOff>
    </xdr:from>
    <xdr:to>
      <xdr:col>55</xdr:col>
      <xdr:colOff>0</xdr:colOff>
      <xdr:row>85</xdr:row>
      <xdr:rowOff>108965</xdr:rowOff>
    </xdr:to>
    <xdr:cxnSp macro="">
      <xdr:nvCxnSpPr>
        <xdr:cNvPr id="363" name="直線コネクタ 362">
          <a:extLst>
            <a:ext uri="{FF2B5EF4-FFF2-40B4-BE49-F238E27FC236}">
              <a16:creationId xmlns:a16="http://schemas.microsoft.com/office/drawing/2014/main" xmlns="" id="{52E887ED-3F50-4704-B8ED-F0B08FE11F04}"/>
            </a:ext>
          </a:extLst>
        </xdr:cNvPr>
        <xdr:cNvCxnSpPr/>
      </xdr:nvCxnSpPr>
      <xdr:spPr>
        <a:xfrm>
          <a:off x="9639300" y="146822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58165</xdr:rowOff>
    </xdr:from>
    <xdr:to>
      <xdr:col>46</xdr:col>
      <xdr:colOff>38100</xdr:colOff>
      <xdr:row>85</xdr:row>
      <xdr:rowOff>159765</xdr:rowOff>
    </xdr:to>
    <xdr:sp macro="" textlink="">
      <xdr:nvSpPr>
        <xdr:cNvPr id="364" name="楕円 363">
          <a:extLst>
            <a:ext uri="{FF2B5EF4-FFF2-40B4-BE49-F238E27FC236}">
              <a16:creationId xmlns:a16="http://schemas.microsoft.com/office/drawing/2014/main" xmlns="" id="{B623FB58-9A28-457B-B6F5-DF34227581FA}"/>
            </a:ext>
          </a:extLst>
        </xdr:cNvPr>
        <xdr:cNvSpPr/>
      </xdr:nvSpPr>
      <xdr:spPr>
        <a:xfrm>
          <a:off x="8699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108965</xdr:rowOff>
    </xdr:from>
    <xdr:to>
      <xdr:col>50</xdr:col>
      <xdr:colOff>114300</xdr:colOff>
      <xdr:row>85</xdr:row>
      <xdr:rowOff>108965</xdr:rowOff>
    </xdr:to>
    <xdr:cxnSp macro="">
      <xdr:nvCxnSpPr>
        <xdr:cNvPr id="365" name="直線コネクタ 364">
          <a:extLst>
            <a:ext uri="{FF2B5EF4-FFF2-40B4-BE49-F238E27FC236}">
              <a16:creationId xmlns:a16="http://schemas.microsoft.com/office/drawing/2014/main" xmlns="" id="{453D311C-9D49-4A5A-8B97-637A0C601D7E}"/>
            </a:ext>
          </a:extLst>
        </xdr:cNvPr>
        <xdr:cNvCxnSpPr/>
      </xdr:nvCxnSpPr>
      <xdr:spPr>
        <a:xfrm>
          <a:off x="8750300" y="1468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65024</xdr:rowOff>
    </xdr:from>
    <xdr:to>
      <xdr:col>41</xdr:col>
      <xdr:colOff>101600</xdr:colOff>
      <xdr:row>85</xdr:row>
      <xdr:rowOff>166624</xdr:rowOff>
    </xdr:to>
    <xdr:sp macro="" textlink="">
      <xdr:nvSpPr>
        <xdr:cNvPr id="366" name="楕円 365">
          <a:extLst>
            <a:ext uri="{FF2B5EF4-FFF2-40B4-BE49-F238E27FC236}">
              <a16:creationId xmlns:a16="http://schemas.microsoft.com/office/drawing/2014/main" xmlns="" id="{2122515C-5C3A-469C-A2ED-62F4719744A1}"/>
            </a:ext>
          </a:extLst>
        </xdr:cNvPr>
        <xdr:cNvSpPr/>
      </xdr:nvSpPr>
      <xdr:spPr>
        <a:xfrm>
          <a:off x="7810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108965</xdr:rowOff>
    </xdr:from>
    <xdr:to>
      <xdr:col>45</xdr:col>
      <xdr:colOff>177800</xdr:colOff>
      <xdr:row>85</xdr:row>
      <xdr:rowOff>115824</xdr:rowOff>
    </xdr:to>
    <xdr:cxnSp macro="">
      <xdr:nvCxnSpPr>
        <xdr:cNvPr id="367" name="直線コネクタ 366">
          <a:extLst>
            <a:ext uri="{FF2B5EF4-FFF2-40B4-BE49-F238E27FC236}">
              <a16:creationId xmlns:a16="http://schemas.microsoft.com/office/drawing/2014/main" xmlns="" id="{8A4272A9-66FB-49B0-9DF4-30DB4D06D5DC}"/>
            </a:ext>
          </a:extLst>
        </xdr:cNvPr>
        <xdr:cNvCxnSpPr/>
      </xdr:nvCxnSpPr>
      <xdr:spPr>
        <a:xfrm flipV="1">
          <a:off x="7861300" y="14682215"/>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65024</xdr:rowOff>
    </xdr:from>
    <xdr:to>
      <xdr:col>36</xdr:col>
      <xdr:colOff>165100</xdr:colOff>
      <xdr:row>85</xdr:row>
      <xdr:rowOff>166624</xdr:rowOff>
    </xdr:to>
    <xdr:sp macro="" textlink="">
      <xdr:nvSpPr>
        <xdr:cNvPr id="368" name="楕円 367">
          <a:extLst>
            <a:ext uri="{FF2B5EF4-FFF2-40B4-BE49-F238E27FC236}">
              <a16:creationId xmlns:a16="http://schemas.microsoft.com/office/drawing/2014/main" xmlns="" id="{7C31790E-EA82-40AC-BF24-1784D353E746}"/>
            </a:ext>
          </a:extLst>
        </xdr:cNvPr>
        <xdr:cNvSpPr/>
      </xdr:nvSpPr>
      <xdr:spPr>
        <a:xfrm>
          <a:off x="6921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115824</xdr:rowOff>
    </xdr:from>
    <xdr:to>
      <xdr:col>41</xdr:col>
      <xdr:colOff>50800</xdr:colOff>
      <xdr:row>85</xdr:row>
      <xdr:rowOff>115824</xdr:rowOff>
    </xdr:to>
    <xdr:cxnSp macro="">
      <xdr:nvCxnSpPr>
        <xdr:cNvPr id="369" name="直線コネクタ 368">
          <a:extLst>
            <a:ext uri="{FF2B5EF4-FFF2-40B4-BE49-F238E27FC236}">
              <a16:creationId xmlns:a16="http://schemas.microsoft.com/office/drawing/2014/main" xmlns="" id="{46C3665E-D98E-40D5-9913-AFCB5FBED7CB}"/>
            </a:ext>
          </a:extLst>
        </xdr:cNvPr>
        <xdr:cNvCxnSpPr/>
      </xdr:nvCxnSpPr>
      <xdr:spPr>
        <a:xfrm>
          <a:off x="6972300" y="146890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11701</xdr:rowOff>
    </xdr:from>
    <xdr:ext cx="469744" cy="259045"/>
    <xdr:sp macro="" textlink="">
      <xdr:nvSpPr>
        <xdr:cNvPr id="370" name="n_1aveValue【福祉施設】&#10;一人当たり面積">
          <a:extLst>
            <a:ext uri="{FF2B5EF4-FFF2-40B4-BE49-F238E27FC236}">
              <a16:creationId xmlns:a16="http://schemas.microsoft.com/office/drawing/2014/main" xmlns="" id="{D781BB00-BCB7-4887-BBDD-36D109981AAB}"/>
            </a:ext>
          </a:extLst>
        </xdr:cNvPr>
        <xdr:cNvSpPr txBox="1"/>
      </xdr:nvSpPr>
      <xdr:spPr>
        <a:xfrm>
          <a:off x="9391727" y="1407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41419</xdr:rowOff>
    </xdr:from>
    <xdr:ext cx="469744" cy="259045"/>
    <xdr:sp macro="" textlink="">
      <xdr:nvSpPr>
        <xdr:cNvPr id="371" name="n_2aveValue【福祉施設】&#10;一人当たり面積">
          <a:extLst>
            <a:ext uri="{FF2B5EF4-FFF2-40B4-BE49-F238E27FC236}">
              <a16:creationId xmlns:a16="http://schemas.microsoft.com/office/drawing/2014/main" xmlns="" id="{65B4F122-59B4-4029-A9D2-A5472940E62F}"/>
            </a:ext>
          </a:extLst>
        </xdr:cNvPr>
        <xdr:cNvSpPr txBox="1"/>
      </xdr:nvSpPr>
      <xdr:spPr>
        <a:xfrm>
          <a:off x="8515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372" name="n_3aveValue【福祉施設】&#10;一人当たり面積">
          <a:extLst>
            <a:ext uri="{FF2B5EF4-FFF2-40B4-BE49-F238E27FC236}">
              <a16:creationId xmlns:a16="http://schemas.microsoft.com/office/drawing/2014/main" xmlns="" id="{E2212760-01CC-4A59-84C0-224026F33CCA}"/>
            </a:ext>
          </a:extLst>
        </xdr:cNvPr>
        <xdr:cNvSpPr txBox="1"/>
      </xdr:nvSpPr>
      <xdr:spPr>
        <a:xfrm>
          <a:off x="7626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84853</xdr:rowOff>
    </xdr:from>
    <xdr:ext cx="469744" cy="259045"/>
    <xdr:sp macro="" textlink="">
      <xdr:nvSpPr>
        <xdr:cNvPr id="373" name="n_4aveValue【福祉施設】&#10;一人当たり面積">
          <a:extLst>
            <a:ext uri="{FF2B5EF4-FFF2-40B4-BE49-F238E27FC236}">
              <a16:creationId xmlns:a16="http://schemas.microsoft.com/office/drawing/2014/main" xmlns="" id="{5062851D-45F4-4C61-880E-2D1B1B00E936}"/>
            </a:ext>
          </a:extLst>
        </xdr:cNvPr>
        <xdr:cNvSpPr txBox="1"/>
      </xdr:nvSpPr>
      <xdr:spPr>
        <a:xfrm>
          <a:off x="6737427" y="1414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150892</xdr:rowOff>
    </xdr:from>
    <xdr:ext cx="469744" cy="259045"/>
    <xdr:sp macro="" textlink="">
      <xdr:nvSpPr>
        <xdr:cNvPr id="374" name="n_1mainValue【福祉施設】&#10;一人当たり面積">
          <a:extLst>
            <a:ext uri="{FF2B5EF4-FFF2-40B4-BE49-F238E27FC236}">
              <a16:creationId xmlns:a16="http://schemas.microsoft.com/office/drawing/2014/main" xmlns="" id="{885EB833-7C12-4CA2-BD4A-87CA82F53D3E}"/>
            </a:ext>
          </a:extLst>
        </xdr:cNvPr>
        <xdr:cNvSpPr txBox="1"/>
      </xdr:nvSpPr>
      <xdr:spPr>
        <a:xfrm>
          <a:off x="93917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150892</xdr:rowOff>
    </xdr:from>
    <xdr:ext cx="469744" cy="259045"/>
    <xdr:sp macro="" textlink="">
      <xdr:nvSpPr>
        <xdr:cNvPr id="375" name="n_2mainValue【福祉施設】&#10;一人当たり面積">
          <a:extLst>
            <a:ext uri="{FF2B5EF4-FFF2-40B4-BE49-F238E27FC236}">
              <a16:creationId xmlns:a16="http://schemas.microsoft.com/office/drawing/2014/main" xmlns="" id="{1495368C-03D5-44B1-9035-815E981488AE}"/>
            </a:ext>
          </a:extLst>
        </xdr:cNvPr>
        <xdr:cNvSpPr txBox="1"/>
      </xdr:nvSpPr>
      <xdr:spPr>
        <a:xfrm>
          <a:off x="8515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157751</xdr:rowOff>
    </xdr:from>
    <xdr:ext cx="469744" cy="259045"/>
    <xdr:sp macro="" textlink="">
      <xdr:nvSpPr>
        <xdr:cNvPr id="376" name="n_3mainValue【福祉施設】&#10;一人当たり面積">
          <a:extLst>
            <a:ext uri="{FF2B5EF4-FFF2-40B4-BE49-F238E27FC236}">
              <a16:creationId xmlns:a16="http://schemas.microsoft.com/office/drawing/2014/main" xmlns="" id="{1877E160-F1A5-4BC4-B068-40203B14D7D6}"/>
            </a:ext>
          </a:extLst>
        </xdr:cNvPr>
        <xdr:cNvSpPr txBox="1"/>
      </xdr:nvSpPr>
      <xdr:spPr>
        <a:xfrm>
          <a:off x="76264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157751</xdr:rowOff>
    </xdr:from>
    <xdr:ext cx="469744" cy="259045"/>
    <xdr:sp macro="" textlink="">
      <xdr:nvSpPr>
        <xdr:cNvPr id="377" name="n_4mainValue【福祉施設】&#10;一人当たり面積">
          <a:extLst>
            <a:ext uri="{FF2B5EF4-FFF2-40B4-BE49-F238E27FC236}">
              <a16:creationId xmlns:a16="http://schemas.microsoft.com/office/drawing/2014/main" xmlns="" id="{B87C1A0A-5E5F-4A94-A6FE-217682AD214A}"/>
            </a:ext>
          </a:extLst>
        </xdr:cNvPr>
        <xdr:cNvSpPr txBox="1"/>
      </xdr:nvSpPr>
      <xdr:spPr>
        <a:xfrm>
          <a:off x="67374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xmlns="" id="{AB8651A3-80B8-4D61-B827-2414C8D70B1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xmlns="" id="{EC7ECFED-E467-4DA9-931F-B66F30A69FC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xmlns="" id="{63CBDBC6-7A69-42F0-A90F-B4EEE2B7FA6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xmlns="" id="{432F3675-F04B-4943-97F2-E46AB5AF767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xmlns="" id="{6C0C7C19-1ED0-4437-8646-8E7BD49DF1A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xmlns="" id="{D739CAC4-4C3D-4CEF-9F6A-AB483DB8522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xmlns="" id="{352A17BD-4069-47F9-A9BC-13FE1577A99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xmlns="" id="{CD9E098F-AF09-44D1-A8F3-7D0EB59CC87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xmlns="" id="{3AA711C3-A368-4C89-AD38-C25E9522D3E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xmlns="" id="{932E9732-2DF1-4D0D-BCD6-FD64FC74061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xmlns="" id="{0BAC957F-235B-4217-9721-481A11A8CD5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xmlns="" id="{9B00B089-6CFC-4D76-907B-96C73B206A7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xmlns="" id="{52659086-D78B-40BA-8415-3F0C3D3D7BA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xmlns="" id="{1CBEB936-C27E-4D73-92E5-D6A0DD3EE4E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xmlns="" id="{F7F6E8A0-B2AA-4450-AF02-30780023995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xmlns="" id="{BF951216-5BC4-47D8-BC1F-D5F343AE3FE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xmlns="" id="{A5386DFF-BB30-4E22-B5DC-722DA202978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xmlns="" id="{95B83681-425B-47E6-B079-EBDB30B9ECE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xmlns="" id="{8A2AD4E6-E0EA-4018-B048-34BA3D3BBFD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xmlns="" id="{3A4D67AD-EB34-4D43-A5D2-56A1594ACD0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xmlns="" id="{5DC3E047-519C-4EEA-A23A-656648E23C4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xmlns="" id="{BA8D25D9-425D-4AC0-AE77-155D203C30D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xmlns="" id="{85CAEA2C-2ABD-4AAF-924F-5256F173A52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xmlns="" id="{DD50380B-7D6F-428C-AB0D-879778B1746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xmlns="" id="{747C67E5-CD9A-4999-A60C-1525D9E1736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103958</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xmlns="" id="{2394012E-7904-4B36-B984-6D4237C945C1}"/>
            </a:ext>
          </a:extLst>
        </xdr:cNvPr>
        <xdr:cNvCxnSpPr/>
      </xdr:nvCxnSpPr>
      <xdr:spPr>
        <a:xfrm flipV="1">
          <a:off x="4634865" y="1724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xmlns="" id="{CFA1AA48-DDC3-463B-B72F-FBC308D9486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xmlns="" id="{39C7E491-0A01-475C-8362-D0DB9FD50C0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50635</xdr:rowOff>
    </xdr:from>
    <xdr:ext cx="340478" cy="259045"/>
    <xdr:sp macro="" textlink="">
      <xdr:nvSpPr>
        <xdr:cNvPr id="406" name="【市民会館】&#10;有形固定資産減価償却率最大値テキスト">
          <a:extLst>
            <a:ext uri="{FF2B5EF4-FFF2-40B4-BE49-F238E27FC236}">
              <a16:creationId xmlns:a16="http://schemas.microsoft.com/office/drawing/2014/main" xmlns="" id="{F816ABBB-B51A-430C-97A5-CA26224EB3FF}"/>
            </a:ext>
          </a:extLst>
        </xdr:cNvPr>
        <xdr:cNvSpPr txBox="1"/>
      </xdr:nvSpPr>
      <xdr:spPr>
        <a:xfrm>
          <a:off x="4673600" y="1702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103958</xdr:rowOff>
    </xdr:from>
    <xdr:to>
      <xdr:col>24</xdr:col>
      <xdr:colOff>152400</xdr:colOff>
      <xdr:row>100</xdr:row>
      <xdr:rowOff>103958</xdr:rowOff>
    </xdr:to>
    <xdr:cxnSp macro="">
      <xdr:nvCxnSpPr>
        <xdr:cNvPr id="407" name="直線コネクタ 406">
          <a:extLst>
            <a:ext uri="{FF2B5EF4-FFF2-40B4-BE49-F238E27FC236}">
              <a16:creationId xmlns:a16="http://schemas.microsoft.com/office/drawing/2014/main" xmlns="" id="{36B8AAE4-F561-46B3-84DE-2D9209F1BB38}"/>
            </a:ext>
          </a:extLst>
        </xdr:cNvPr>
        <xdr:cNvCxnSpPr/>
      </xdr:nvCxnSpPr>
      <xdr:spPr>
        <a:xfrm>
          <a:off x="4546600" y="1724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48277</xdr:rowOff>
    </xdr:from>
    <xdr:ext cx="405111" cy="259045"/>
    <xdr:sp macro="" textlink="">
      <xdr:nvSpPr>
        <xdr:cNvPr id="408" name="【市民会館】&#10;有形固定資産減価償却率平均値テキスト">
          <a:extLst>
            <a:ext uri="{FF2B5EF4-FFF2-40B4-BE49-F238E27FC236}">
              <a16:creationId xmlns:a16="http://schemas.microsoft.com/office/drawing/2014/main" xmlns="" id="{36624543-DA17-4494-BCEA-689FC15E4F15}"/>
            </a:ext>
          </a:extLst>
        </xdr:cNvPr>
        <xdr:cNvSpPr txBox="1"/>
      </xdr:nvSpPr>
      <xdr:spPr>
        <a:xfrm>
          <a:off x="4673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409" name="フローチャート: 判断 408">
          <a:extLst>
            <a:ext uri="{FF2B5EF4-FFF2-40B4-BE49-F238E27FC236}">
              <a16:creationId xmlns:a16="http://schemas.microsoft.com/office/drawing/2014/main" xmlns="" id="{36F78E97-9AA8-4E5B-AAB5-CD1F7B92A8B8}"/>
            </a:ext>
          </a:extLst>
        </xdr:cNvPr>
        <xdr:cNvSpPr/>
      </xdr:nvSpPr>
      <xdr:spPr>
        <a:xfrm>
          <a:off x="4584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169092</xdr:rowOff>
    </xdr:from>
    <xdr:to>
      <xdr:col>20</xdr:col>
      <xdr:colOff>38100</xdr:colOff>
      <xdr:row>104</xdr:row>
      <xdr:rowOff>99242</xdr:rowOff>
    </xdr:to>
    <xdr:sp macro="" textlink="">
      <xdr:nvSpPr>
        <xdr:cNvPr id="410" name="フローチャート: 判断 409">
          <a:extLst>
            <a:ext uri="{FF2B5EF4-FFF2-40B4-BE49-F238E27FC236}">
              <a16:creationId xmlns:a16="http://schemas.microsoft.com/office/drawing/2014/main" xmlns="" id="{B9C9293E-3FAC-4CA9-8C8A-2F42F82E47EA}"/>
            </a:ext>
          </a:extLst>
        </xdr:cNvPr>
        <xdr:cNvSpPr/>
      </xdr:nvSpPr>
      <xdr:spPr>
        <a:xfrm>
          <a:off x="3746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411" name="フローチャート: 判断 410">
          <a:extLst>
            <a:ext uri="{FF2B5EF4-FFF2-40B4-BE49-F238E27FC236}">
              <a16:creationId xmlns:a16="http://schemas.microsoft.com/office/drawing/2014/main" xmlns="" id="{BA51E513-FD9B-46AD-9DAB-D49358E084DD}"/>
            </a:ext>
          </a:extLst>
        </xdr:cNvPr>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412" name="フローチャート: 判断 411">
          <a:extLst>
            <a:ext uri="{FF2B5EF4-FFF2-40B4-BE49-F238E27FC236}">
              <a16:creationId xmlns:a16="http://schemas.microsoft.com/office/drawing/2014/main" xmlns="" id="{7ABD981F-13B5-47FE-95C5-CB6ECD9DAE93}"/>
            </a:ext>
          </a:extLst>
        </xdr:cNvPr>
        <xdr:cNvSpPr/>
      </xdr:nvSpPr>
      <xdr:spPr>
        <a:xfrm>
          <a:off x="196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3" name="フローチャート: 判断 412">
          <a:extLst>
            <a:ext uri="{FF2B5EF4-FFF2-40B4-BE49-F238E27FC236}">
              <a16:creationId xmlns:a16="http://schemas.microsoft.com/office/drawing/2014/main" xmlns="" id="{BBCBDC04-BB0A-4D1C-8B69-E74120B68014}"/>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AEC3A8B1-6D64-4BFE-A229-7CCC8FD1E83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64CE3070-CFDA-406D-BB38-D2AF2DA0D64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5AE7F096-BB82-4A93-99C4-C7AE5314446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5516EDD3-A8D7-4EE0-BC4C-E1623A3EA11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F2736051-3283-431C-ABE0-E9AFFA98A0C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87449</xdr:rowOff>
    </xdr:from>
    <xdr:to>
      <xdr:col>24</xdr:col>
      <xdr:colOff>114300</xdr:colOff>
      <xdr:row>106</xdr:row>
      <xdr:rowOff>17599</xdr:rowOff>
    </xdr:to>
    <xdr:sp macro="" textlink="">
      <xdr:nvSpPr>
        <xdr:cNvPr id="419" name="楕円 418">
          <a:extLst>
            <a:ext uri="{FF2B5EF4-FFF2-40B4-BE49-F238E27FC236}">
              <a16:creationId xmlns:a16="http://schemas.microsoft.com/office/drawing/2014/main" xmlns="" id="{6C3A8CA8-F3B2-4DF9-96F5-69437396B5C8}"/>
            </a:ext>
          </a:extLst>
        </xdr:cNvPr>
        <xdr:cNvSpPr/>
      </xdr:nvSpPr>
      <xdr:spPr>
        <a:xfrm>
          <a:off x="45847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65876</xdr:rowOff>
    </xdr:from>
    <xdr:ext cx="405111" cy="259045"/>
    <xdr:sp macro="" textlink="">
      <xdr:nvSpPr>
        <xdr:cNvPr id="420" name="【市民会館】&#10;有形固定資産減価償却率該当値テキスト">
          <a:extLst>
            <a:ext uri="{FF2B5EF4-FFF2-40B4-BE49-F238E27FC236}">
              <a16:creationId xmlns:a16="http://schemas.microsoft.com/office/drawing/2014/main" xmlns="" id="{25AD5B62-D1BF-46E7-9C45-1F2B401764A7}"/>
            </a:ext>
          </a:extLst>
        </xdr:cNvPr>
        <xdr:cNvSpPr txBox="1"/>
      </xdr:nvSpPr>
      <xdr:spPr>
        <a:xfrm>
          <a:off x="4673600"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40095</xdr:rowOff>
    </xdr:from>
    <xdr:to>
      <xdr:col>20</xdr:col>
      <xdr:colOff>38100</xdr:colOff>
      <xdr:row>105</xdr:row>
      <xdr:rowOff>141695</xdr:rowOff>
    </xdr:to>
    <xdr:sp macro="" textlink="">
      <xdr:nvSpPr>
        <xdr:cNvPr id="421" name="楕円 420">
          <a:extLst>
            <a:ext uri="{FF2B5EF4-FFF2-40B4-BE49-F238E27FC236}">
              <a16:creationId xmlns:a16="http://schemas.microsoft.com/office/drawing/2014/main" xmlns="" id="{6A5EF1E9-9783-48E1-B252-B937BB40D960}"/>
            </a:ext>
          </a:extLst>
        </xdr:cNvPr>
        <xdr:cNvSpPr/>
      </xdr:nvSpPr>
      <xdr:spPr>
        <a:xfrm>
          <a:off x="3746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90895</xdr:rowOff>
    </xdr:from>
    <xdr:to>
      <xdr:col>24</xdr:col>
      <xdr:colOff>63500</xdr:colOff>
      <xdr:row>105</xdr:row>
      <xdr:rowOff>138249</xdr:rowOff>
    </xdr:to>
    <xdr:cxnSp macro="">
      <xdr:nvCxnSpPr>
        <xdr:cNvPr id="422" name="直線コネクタ 421">
          <a:extLst>
            <a:ext uri="{FF2B5EF4-FFF2-40B4-BE49-F238E27FC236}">
              <a16:creationId xmlns:a16="http://schemas.microsoft.com/office/drawing/2014/main" xmlns="" id="{B2E17D64-A66F-47B7-98D8-5ED53F209F51}"/>
            </a:ext>
          </a:extLst>
        </xdr:cNvPr>
        <xdr:cNvCxnSpPr/>
      </xdr:nvCxnSpPr>
      <xdr:spPr>
        <a:xfrm>
          <a:off x="3797300" y="18093145"/>
          <a:ext cx="8382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162561</xdr:rowOff>
    </xdr:from>
    <xdr:to>
      <xdr:col>15</xdr:col>
      <xdr:colOff>101600</xdr:colOff>
      <xdr:row>105</xdr:row>
      <xdr:rowOff>92711</xdr:rowOff>
    </xdr:to>
    <xdr:sp macro="" textlink="">
      <xdr:nvSpPr>
        <xdr:cNvPr id="423" name="楕円 422">
          <a:extLst>
            <a:ext uri="{FF2B5EF4-FFF2-40B4-BE49-F238E27FC236}">
              <a16:creationId xmlns:a16="http://schemas.microsoft.com/office/drawing/2014/main" xmlns="" id="{19BE844B-D1E7-4492-895D-0B1BB96CEB14}"/>
            </a:ext>
          </a:extLst>
        </xdr:cNvPr>
        <xdr:cNvSpPr/>
      </xdr:nvSpPr>
      <xdr:spPr>
        <a:xfrm>
          <a:off x="2857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41911</xdr:rowOff>
    </xdr:from>
    <xdr:to>
      <xdr:col>19</xdr:col>
      <xdr:colOff>177800</xdr:colOff>
      <xdr:row>105</xdr:row>
      <xdr:rowOff>90895</xdr:rowOff>
    </xdr:to>
    <xdr:cxnSp macro="">
      <xdr:nvCxnSpPr>
        <xdr:cNvPr id="424" name="直線コネクタ 423">
          <a:extLst>
            <a:ext uri="{FF2B5EF4-FFF2-40B4-BE49-F238E27FC236}">
              <a16:creationId xmlns:a16="http://schemas.microsoft.com/office/drawing/2014/main" xmlns="" id="{FF75386F-56E4-43A7-981A-58C5144227A9}"/>
            </a:ext>
          </a:extLst>
        </xdr:cNvPr>
        <xdr:cNvCxnSpPr/>
      </xdr:nvCxnSpPr>
      <xdr:spPr>
        <a:xfrm>
          <a:off x="2908300" y="18044161"/>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25" name="楕円 424">
          <a:extLst>
            <a:ext uri="{FF2B5EF4-FFF2-40B4-BE49-F238E27FC236}">
              <a16:creationId xmlns:a16="http://schemas.microsoft.com/office/drawing/2014/main" xmlns="" id="{EC925905-D1C4-431B-95E7-E69609E66A5B}"/>
            </a:ext>
          </a:extLst>
        </xdr:cNvPr>
        <xdr:cNvSpPr/>
      </xdr:nvSpPr>
      <xdr:spPr>
        <a:xfrm>
          <a:off x="1968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164374</xdr:rowOff>
    </xdr:from>
    <xdr:to>
      <xdr:col>15</xdr:col>
      <xdr:colOff>50800</xdr:colOff>
      <xdr:row>105</xdr:row>
      <xdr:rowOff>41911</xdr:rowOff>
    </xdr:to>
    <xdr:cxnSp macro="">
      <xdr:nvCxnSpPr>
        <xdr:cNvPr id="426" name="直線コネクタ 425">
          <a:extLst>
            <a:ext uri="{FF2B5EF4-FFF2-40B4-BE49-F238E27FC236}">
              <a16:creationId xmlns:a16="http://schemas.microsoft.com/office/drawing/2014/main" xmlns="" id="{1881F51E-ADF7-4E8D-B993-EF729B3DC969}"/>
            </a:ext>
          </a:extLst>
        </xdr:cNvPr>
        <xdr:cNvCxnSpPr/>
      </xdr:nvCxnSpPr>
      <xdr:spPr>
        <a:xfrm>
          <a:off x="2019300" y="17995174"/>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62956</xdr:rowOff>
    </xdr:from>
    <xdr:to>
      <xdr:col>6</xdr:col>
      <xdr:colOff>38100</xdr:colOff>
      <xdr:row>104</xdr:row>
      <xdr:rowOff>164556</xdr:rowOff>
    </xdr:to>
    <xdr:sp macro="" textlink="">
      <xdr:nvSpPr>
        <xdr:cNvPr id="427" name="楕円 426">
          <a:extLst>
            <a:ext uri="{FF2B5EF4-FFF2-40B4-BE49-F238E27FC236}">
              <a16:creationId xmlns:a16="http://schemas.microsoft.com/office/drawing/2014/main" xmlns="" id="{AA7205C7-7045-463F-B6C7-7DD9A2B2242A}"/>
            </a:ext>
          </a:extLst>
        </xdr:cNvPr>
        <xdr:cNvSpPr/>
      </xdr:nvSpPr>
      <xdr:spPr>
        <a:xfrm>
          <a:off x="1079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113756</xdr:rowOff>
    </xdr:from>
    <xdr:to>
      <xdr:col>10</xdr:col>
      <xdr:colOff>114300</xdr:colOff>
      <xdr:row>104</xdr:row>
      <xdr:rowOff>164374</xdr:rowOff>
    </xdr:to>
    <xdr:cxnSp macro="">
      <xdr:nvCxnSpPr>
        <xdr:cNvPr id="428" name="直線コネクタ 427">
          <a:extLst>
            <a:ext uri="{FF2B5EF4-FFF2-40B4-BE49-F238E27FC236}">
              <a16:creationId xmlns:a16="http://schemas.microsoft.com/office/drawing/2014/main" xmlns="" id="{4E32E72B-6A7D-404C-ABC5-58C1CCDBD672}"/>
            </a:ext>
          </a:extLst>
        </xdr:cNvPr>
        <xdr:cNvCxnSpPr/>
      </xdr:nvCxnSpPr>
      <xdr:spPr>
        <a:xfrm>
          <a:off x="1130300" y="1794455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115769</xdr:rowOff>
    </xdr:from>
    <xdr:ext cx="405111" cy="259045"/>
    <xdr:sp macro="" textlink="">
      <xdr:nvSpPr>
        <xdr:cNvPr id="429" name="n_1aveValue【市民会館】&#10;有形固定資産減価償却率">
          <a:extLst>
            <a:ext uri="{FF2B5EF4-FFF2-40B4-BE49-F238E27FC236}">
              <a16:creationId xmlns:a16="http://schemas.microsoft.com/office/drawing/2014/main" xmlns="" id="{B527FB88-5F02-4D5C-BAF5-514E89B728E9}"/>
            </a:ext>
          </a:extLst>
        </xdr:cNvPr>
        <xdr:cNvSpPr txBox="1"/>
      </xdr:nvSpPr>
      <xdr:spPr>
        <a:xfrm>
          <a:off x="35820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63516</xdr:rowOff>
    </xdr:from>
    <xdr:ext cx="405111" cy="259045"/>
    <xdr:sp macro="" textlink="">
      <xdr:nvSpPr>
        <xdr:cNvPr id="430" name="n_2aveValue【市民会館】&#10;有形固定資産減価償却率">
          <a:extLst>
            <a:ext uri="{FF2B5EF4-FFF2-40B4-BE49-F238E27FC236}">
              <a16:creationId xmlns:a16="http://schemas.microsoft.com/office/drawing/2014/main" xmlns="" id="{D0231705-0A38-4C8F-9B97-1E549B6A6CEF}"/>
            </a:ext>
          </a:extLst>
        </xdr:cNvPr>
        <xdr:cNvSpPr txBox="1"/>
      </xdr:nvSpPr>
      <xdr:spPr>
        <a:xfrm>
          <a:off x="2705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38116</xdr:rowOff>
    </xdr:from>
    <xdr:ext cx="405111" cy="259045"/>
    <xdr:sp macro="" textlink="">
      <xdr:nvSpPr>
        <xdr:cNvPr id="431" name="n_3aveValue【市民会館】&#10;有形固定資産減価償却率">
          <a:extLst>
            <a:ext uri="{FF2B5EF4-FFF2-40B4-BE49-F238E27FC236}">
              <a16:creationId xmlns:a16="http://schemas.microsoft.com/office/drawing/2014/main" xmlns="" id="{A5AE27C8-BEA1-4D96-9273-743B47EACDF6}"/>
            </a:ext>
          </a:extLst>
        </xdr:cNvPr>
        <xdr:cNvSpPr txBox="1"/>
      </xdr:nvSpPr>
      <xdr:spPr>
        <a:xfrm>
          <a:off x="1816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432" name="n_4aveValue【市民会館】&#10;有形固定資産減価償却率">
          <a:extLst>
            <a:ext uri="{FF2B5EF4-FFF2-40B4-BE49-F238E27FC236}">
              <a16:creationId xmlns:a16="http://schemas.microsoft.com/office/drawing/2014/main" xmlns="" id="{42A3D448-B1EA-420C-8A48-C9B434D1C4F1}"/>
            </a:ext>
          </a:extLst>
        </xdr:cNvPr>
        <xdr:cNvSpPr txBox="1"/>
      </xdr:nvSpPr>
      <xdr:spPr>
        <a:xfrm>
          <a:off x="927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132822</xdr:rowOff>
    </xdr:from>
    <xdr:ext cx="405111" cy="259045"/>
    <xdr:sp macro="" textlink="">
      <xdr:nvSpPr>
        <xdr:cNvPr id="433" name="n_1mainValue【市民会館】&#10;有形固定資産減価償却率">
          <a:extLst>
            <a:ext uri="{FF2B5EF4-FFF2-40B4-BE49-F238E27FC236}">
              <a16:creationId xmlns:a16="http://schemas.microsoft.com/office/drawing/2014/main" xmlns="" id="{36E1CBAD-2E4F-4C9E-BF0F-2582CD431998}"/>
            </a:ext>
          </a:extLst>
        </xdr:cNvPr>
        <xdr:cNvSpPr txBox="1"/>
      </xdr:nvSpPr>
      <xdr:spPr>
        <a:xfrm>
          <a:off x="35820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83838</xdr:rowOff>
    </xdr:from>
    <xdr:ext cx="405111" cy="259045"/>
    <xdr:sp macro="" textlink="">
      <xdr:nvSpPr>
        <xdr:cNvPr id="434" name="n_2mainValue【市民会館】&#10;有形固定資産減価償却率">
          <a:extLst>
            <a:ext uri="{FF2B5EF4-FFF2-40B4-BE49-F238E27FC236}">
              <a16:creationId xmlns:a16="http://schemas.microsoft.com/office/drawing/2014/main" xmlns="" id="{8D028DDB-755B-4CEA-9F9C-2553DBF72E73}"/>
            </a:ext>
          </a:extLst>
        </xdr:cNvPr>
        <xdr:cNvSpPr txBox="1"/>
      </xdr:nvSpPr>
      <xdr:spPr>
        <a:xfrm>
          <a:off x="2705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60251</xdr:rowOff>
    </xdr:from>
    <xdr:ext cx="405111" cy="259045"/>
    <xdr:sp macro="" textlink="">
      <xdr:nvSpPr>
        <xdr:cNvPr id="435" name="n_3mainValue【市民会館】&#10;有形固定資産減価償却率">
          <a:extLst>
            <a:ext uri="{FF2B5EF4-FFF2-40B4-BE49-F238E27FC236}">
              <a16:creationId xmlns:a16="http://schemas.microsoft.com/office/drawing/2014/main" xmlns="" id="{92A2102C-8EF7-4A2A-8D3B-728B207389D7}"/>
            </a:ext>
          </a:extLst>
        </xdr:cNvPr>
        <xdr:cNvSpPr txBox="1"/>
      </xdr:nvSpPr>
      <xdr:spPr>
        <a:xfrm>
          <a:off x="1816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9633</xdr:rowOff>
    </xdr:from>
    <xdr:ext cx="405111" cy="259045"/>
    <xdr:sp macro="" textlink="">
      <xdr:nvSpPr>
        <xdr:cNvPr id="436" name="n_4mainValue【市民会館】&#10;有形固定資産減価償却率">
          <a:extLst>
            <a:ext uri="{FF2B5EF4-FFF2-40B4-BE49-F238E27FC236}">
              <a16:creationId xmlns:a16="http://schemas.microsoft.com/office/drawing/2014/main" xmlns="" id="{E40D24CF-3E1C-46F5-AA4C-53F31EB73E3B}"/>
            </a:ext>
          </a:extLst>
        </xdr:cNvPr>
        <xdr:cNvSpPr txBox="1"/>
      </xdr:nvSpPr>
      <xdr:spPr>
        <a:xfrm>
          <a:off x="927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xmlns="" id="{1C7AF090-C5A8-4D88-9A93-94BC0386C9A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xmlns="" id="{41E444E7-678A-46B0-837A-6EEA38F3931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xmlns="" id="{F3BA61A1-70C7-4DB1-AFB8-5A6991733E4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xmlns="" id="{2240639B-6613-4498-A979-DC4B8726B53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xmlns="" id="{FE3D5077-2417-4154-8694-DD21C88E238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xmlns="" id="{81E9AA36-1F0A-4DF7-9BE6-7A54DBBB1D4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xmlns="" id="{2BFD1E7C-4876-4C74-BF11-8A5C934A4D3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xmlns="" id="{37BFA14A-D2D5-4D3A-BA9C-486CC59F792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xmlns="" id="{F8B5316F-F03C-4A5F-A89C-F914A5EF41C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xmlns="" id="{3588E33B-027C-49D4-939B-6CC164564FC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xmlns="" id="{289E360D-B9D9-4665-9DCE-6AFABEF2D6E3}"/>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8" name="テキスト ボックス 447">
          <a:extLst>
            <a:ext uri="{FF2B5EF4-FFF2-40B4-BE49-F238E27FC236}">
              <a16:creationId xmlns:a16="http://schemas.microsoft.com/office/drawing/2014/main" xmlns="" id="{E6330EFD-AE32-447B-8E71-2E1430D3B31C}"/>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xmlns="" id="{02197978-EDEF-495D-950A-81DBDA91251C}"/>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0" name="テキスト ボックス 449">
          <a:extLst>
            <a:ext uri="{FF2B5EF4-FFF2-40B4-BE49-F238E27FC236}">
              <a16:creationId xmlns:a16="http://schemas.microsoft.com/office/drawing/2014/main" xmlns="" id="{3DB90166-3BE2-4F05-8789-B0A9BA0AA07C}"/>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xmlns="" id="{E6508A55-8BCF-4635-A2E5-04DB4798BC5C}"/>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2" name="テキスト ボックス 451">
          <a:extLst>
            <a:ext uri="{FF2B5EF4-FFF2-40B4-BE49-F238E27FC236}">
              <a16:creationId xmlns:a16="http://schemas.microsoft.com/office/drawing/2014/main" xmlns="" id="{3E914C7A-F4D1-40C5-885E-639D28AA7D7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xmlns="" id="{B4AA7540-0548-465C-B7A8-1F82695DEA1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4" name="テキスト ボックス 453">
          <a:extLst>
            <a:ext uri="{FF2B5EF4-FFF2-40B4-BE49-F238E27FC236}">
              <a16:creationId xmlns:a16="http://schemas.microsoft.com/office/drawing/2014/main" xmlns="" id="{07783F70-2658-4AF9-9D1B-9E2CBB872C9A}"/>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xmlns="" id="{8D6DFDB5-29CC-4265-8EDE-ACAD44C8BBD4}"/>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6" name="テキスト ボックス 455">
          <a:extLst>
            <a:ext uri="{FF2B5EF4-FFF2-40B4-BE49-F238E27FC236}">
              <a16:creationId xmlns:a16="http://schemas.microsoft.com/office/drawing/2014/main" xmlns="" id="{884BBBE4-6C35-4BF6-A973-9E6702BD4E14}"/>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xmlns="" id="{49A3247D-745F-4FB5-868E-7B092154EFC9}"/>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8" name="テキスト ボックス 457">
          <a:extLst>
            <a:ext uri="{FF2B5EF4-FFF2-40B4-BE49-F238E27FC236}">
              <a16:creationId xmlns:a16="http://schemas.microsoft.com/office/drawing/2014/main" xmlns="" id="{7CFDF8CE-9485-4792-A17F-F438679CF0E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xmlns="" id="{86C69909-BF98-4A0E-8ADF-7C39AD73C72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xmlns="" id="{745416DB-014E-42E8-A417-0BE61CED03C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xmlns="" id="{2888CC74-4EDC-4EA2-83CB-06119EE3F7B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115388</xdr:rowOff>
    </xdr:from>
    <xdr:to>
      <xdr:col>54</xdr:col>
      <xdr:colOff>189865</xdr:colOff>
      <xdr:row>109</xdr:row>
      <xdr:rowOff>22316</xdr:rowOff>
    </xdr:to>
    <xdr:cxnSp macro="">
      <xdr:nvCxnSpPr>
        <xdr:cNvPr id="462" name="直線コネクタ 461">
          <a:extLst>
            <a:ext uri="{FF2B5EF4-FFF2-40B4-BE49-F238E27FC236}">
              <a16:creationId xmlns:a16="http://schemas.microsoft.com/office/drawing/2014/main" xmlns="" id="{58047902-61E1-4D4C-BC2C-52CBE1538E15}"/>
            </a:ext>
          </a:extLst>
        </xdr:cNvPr>
        <xdr:cNvCxnSpPr/>
      </xdr:nvCxnSpPr>
      <xdr:spPr>
        <a:xfrm flipV="1">
          <a:off x="10476865" y="17088938"/>
          <a:ext cx="0" cy="162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26143</xdr:rowOff>
    </xdr:from>
    <xdr:ext cx="469744" cy="259045"/>
    <xdr:sp macro="" textlink="">
      <xdr:nvSpPr>
        <xdr:cNvPr id="463" name="【市民会館】&#10;一人当たり面積最小値テキスト">
          <a:extLst>
            <a:ext uri="{FF2B5EF4-FFF2-40B4-BE49-F238E27FC236}">
              <a16:creationId xmlns:a16="http://schemas.microsoft.com/office/drawing/2014/main" xmlns="" id="{45BAAABA-17FA-4E96-A7A7-4D87C2556637}"/>
            </a:ext>
          </a:extLst>
        </xdr:cNvPr>
        <xdr:cNvSpPr txBox="1"/>
      </xdr:nvSpPr>
      <xdr:spPr>
        <a:xfrm>
          <a:off x="10515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22316</xdr:rowOff>
    </xdr:from>
    <xdr:to>
      <xdr:col>55</xdr:col>
      <xdr:colOff>88900</xdr:colOff>
      <xdr:row>109</xdr:row>
      <xdr:rowOff>22316</xdr:rowOff>
    </xdr:to>
    <xdr:cxnSp macro="">
      <xdr:nvCxnSpPr>
        <xdr:cNvPr id="464" name="直線コネクタ 463">
          <a:extLst>
            <a:ext uri="{FF2B5EF4-FFF2-40B4-BE49-F238E27FC236}">
              <a16:creationId xmlns:a16="http://schemas.microsoft.com/office/drawing/2014/main" xmlns="" id="{71B8A80B-A19A-463C-B363-83F929E5D294}"/>
            </a:ext>
          </a:extLst>
        </xdr:cNvPr>
        <xdr:cNvCxnSpPr/>
      </xdr:nvCxnSpPr>
      <xdr:spPr>
        <a:xfrm>
          <a:off x="10388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62065</xdr:rowOff>
    </xdr:from>
    <xdr:ext cx="469744" cy="259045"/>
    <xdr:sp macro="" textlink="">
      <xdr:nvSpPr>
        <xdr:cNvPr id="465" name="【市民会館】&#10;一人当たり面積最大値テキスト">
          <a:extLst>
            <a:ext uri="{FF2B5EF4-FFF2-40B4-BE49-F238E27FC236}">
              <a16:creationId xmlns:a16="http://schemas.microsoft.com/office/drawing/2014/main" xmlns="" id="{EB771143-DE99-4AB3-990C-DE83718452AD}"/>
            </a:ext>
          </a:extLst>
        </xdr:cNvPr>
        <xdr:cNvSpPr txBox="1"/>
      </xdr:nvSpPr>
      <xdr:spPr>
        <a:xfrm>
          <a:off x="10515600" y="1686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115388</xdr:rowOff>
    </xdr:from>
    <xdr:to>
      <xdr:col>55</xdr:col>
      <xdr:colOff>88900</xdr:colOff>
      <xdr:row>99</xdr:row>
      <xdr:rowOff>115388</xdr:rowOff>
    </xdr:to>
    <xdr:cxnSp macro="">
      <xdr:nvCxnSpPr>
        <xdr:cNvPr id="466" name="直線コネクタ 465">
          <a:extLst>
            <a:ext uri="{FF2B5EF4-FFF2-40B4-BE49-F238E27FC236}">
              <a16:creationId xmlns:a16="http://schemas.microsoft.com/office/drawing/2014/main" xmlns="" id="{A4BA4443-5DD6-4680-828A-30840CA50F17}"/>
            </a:ext>
          </a:extLst>
        </xdr:cNvPr>
        <xdr:cNvCxnSpPr/>
      </xdr:nvCxnSpPr>
      <xdr:spPr>
        <a:xfrm>
          <a:off x="10388600" y="170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90732</xdr:rowOff>
    </xdr:from>
    <xdr:ext cx="469744" cy="259045"/>
    <xdr:sp macro="" textlink="">
      <xdr:nvSpPr>
        <xdr:cNvPr id="467" name="【市民会館】&#10;一人当たり面積平均値テキスト">
          <a:extLst>
            <a:ext uri="{FF2B5EF4-FFF2-40B4-BE49-F238E27FC236}">
              <a16:creationId xmlns:a16="http://schemas.microsoft.com/office/drawing/2014/main" xmlns="" id="{C59009C4-01A3-4AEF-8941-61CA2AC4568C}"/>
            </a:ext>
          </a:extLst>
        </xdr:cNvPr>
        <xdr:cNvSpPr txBox="1"/>
      </xdr:nvSpPr>
      <xdr:spPr>
        <a:xfrm>
          <a:off x="10515600" y="1809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67855</xdr:rowOff>
    </xdr:from>
    <xdr:to>
      <xdr:col>55</xdr:col>
      <xdr:colOff>50800</xdr:colOff>
      <xdr:row>106</xdr:row>
      <xdr:rowOff>169455</xdr:rowOff>
    </xdr:to>
    <xdr:sp macro="" textlink="">
      <xdr:nvSpPr>
        <xdr:cNvPr id="468" name="フローチャート: 判断 467">
          <a:extLst>
            <a:ext uri="{FF2B5EF4-FFF2-40B4-BE49-F238E27FC236}">
              <a16:creationId xmlns:a16="http://schemas.microsoft.com/office/drawing/2014/main" xmlns="" id="{8270A2B7-0D8F-4FFB-8485-CD17C7AD17C5}"/>
            </a:ext>
          </a:extLst>
        </xdr:cNvPr>
        <xdr:cNvSpPr/>
      </xdr:nvSpPr>
      <xdr:spPr>
        <a:xfrm>
          <a:off x="104267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74386</xdr:rowOff>
    </xdr:from>
    <xdr:to>
      <xdr:col>50</xdr:col>
      <xdr:colOff>165100</xdr:colOff>
      <xdr:row>107</xdr:row>
      <xdr:rowOff>4536</xdr:rowOff>
    </xdr:to>
    <xdr:sp macro="" textlink="">
      <xdr:nvSpPr>
        <xdr:cNvPr id="469" name="フローチャート: 判断 468">
          <a:extLst>
            <a:ext uri="{FF2B5EF4-FFF2-40B4-BE49-F238E27FC236}">
              <a16:creationId xmlns:a16="http://schemas.microsoft.com/office/drawing/2014/main" xmlns="" id="{181E5370-1C8E-4EFD-94AA-4BE862910910}"/>
            </a:ext>
          </a:extLst>
        </xdr:cNvPr>
        <xdr:cNvSpPr/>
      </xdr:nvSpPr>
      <xdr:spPr>
        <a:xfrm>
          <a:off x="9588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470" name="フローチャート: 判断 469">
          <a:extLst>
            <a:ext uri="{FF2B5EF4-FFF2-40B4-BE49-F238E27FC236}">
              <a16:creationId xmlns:a16="http://schemas.microsoft.com/office/drawing/2014/main" xmlns="" id="{865D22C4-EE70-4356-8011-78DEA96F9ED4}"/>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156029</xdr:rowOff>
    </xdr:from>
    <xdr:to>
      <xdr:col>41</xdr:col>
      <xdr:colOff>101600</xdr:colOff>
      <xdr:row>107</xdr:row>
      <xdr:rowOff>86179</xdr:rowOff>
    </xdr:to>
    <xdr:sp macro="" textlink="">
      <xdr:nvSpPr>
        <xdr:cNvPr id="471" name="フローチャート: 判断 470">
          <a:extLst>
            <a:ext uri="{FF2B5EF4-FFF2-40B4-BE49-F238E27FC236}">
              <a16:creationId xmlns:a16="http://schemas.microsoft.com/office/drawing/2014/main" xmlns="" id="{E1E02E6B-A581-4FAC-8DF0-8D4C7A132F2B}"/>
            </a:ext>
          </a:extLst>
        </xdr:cNvPr>
        <xdr:cNvSpPr/>
      </xdr:nvSpPr>
      <xdr:spPr>
        <a:xfrm>
          <a:off x="7810500" y="183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5806</xdr:rowOff>
    </xdr:from>
    <xdr:to>
      <xdr:col>36</xdr:col>
      <xdr:colOff>165100</xdr:colOff>
      <xdr:row>107</xdr:row>
      <xdr:rowOff>107406</xdr:rowOff>
    </xdr:to>
    <xdr:sp macro="" textlink="">
      <xdr:nvSpPr>
        <xdr:cNvPr id="472" name="フローチャート: 判断 471">
          <a:extLst>
            <a:ext uri="{FF2B5EF4-FFF2-40B4-BE49-F238E27FC236}">
              <a16:creationId xmlns:a16="http://schemas.microsoft.com/office/drawing/2014/main" xmlns="" id="{92894F5F-8258-4D8B-86E6-DA39E9083A4C}"/>
            </a:ext>
          </a:extLst>
        </xdr:cNvPr>
        <xdr:cNvSpPr/>
      </xdr:nvSpPr>
      <xdr:spPr>
        <a:xfrm>
          <a:off x="6921500" y="1835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A3888FFE-1AB6-4E22-A90B-B82C84108DC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37872BB7-721C-49D3-B728-9D105F940E5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0CCDB3DA-9969-453A-A251-0D6695AB87A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xmlns="" id="{FFB5DD19-2720-4271-8745-A5AE2BEBA02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xmlns="" id="{4E389AE4-7959-427F-A51E-2833DA9C964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118473</xdr:rowOff>
    </xdr:from>
    <xdr:to>
      <xdr:col>55</xdr:col>
      <xdr:colOff>50800</xdr:colOff>
      <xdr:row>108</xdr:row>
      <xdr:rowOff>48623</xdr:rowOff>
    </xdr:to>
    <xdr:sp macro="" textlink="">
      <xdr:nvSpPr>
        <xdr:cNvPr id="478" name="楕円 477">
          <a:extLst>
            <a:ext uri="{FF2B5EF4-FFF2-40B4-BE49-F238E27FC236}">
              <a16:creationId xmlns:a16="http://schemas.microsoft.com/office/drawing/2014/main" xmlns="" id="{EF3E7F0D-D28D-4141-8707-7A5CD62DB188}"/>
            </a:ext>
          </a:extLst>
        </xdr:cNvPr>
        <xdr:cNvSpPr/>
      </xdr:nvSpPr>
      <xdr:spPr>
        <a:xfrm>
          <a:off x="104267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96900</xdr:rowOff>
    </xdr:from>
    <xdr:ext cx="469744" cy="259045"/>
    <xdr:sp macro="" textlink="">
      <xdr:nvSpPr>
        <xdr:cNvPr id="479" name="【市民会館】&#10;一人当たり面積該当値テキスト">
          <a:extLst>
            <a:ext uri="{FF2B5EF4-FFF2-40B4-BE49-F238E27FC236}">
              <a16:creationId xmlns:a16="http://schemas.microsoft.com/office/drawing/2014/main" xmlns="" id="{1FA0B1A3-1666-4E34-8420-B794A2C27E0A}"/>
            </a:ext>
          </a:extLst>
        </xdr:cNvPr>
        <xdr:cNvSpPr txBox="1"/>
      </xdr:nvSpPr>
      <xdr:spPr>
        <a:xfrm>
          <a:off x="10515600"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120106</xdr:rowOff>
    </xdr:from>
    <xdr:to>
      <xdr:col>50</xdr:col>
      <xdr:colOff>165100</xdr:colOff>
      <xdr:row>108</xdr:row>
      <xdr:rowOff>50256</xdr:rowOff>
    </xdr:to>
    <xdr:sp macro="" textlink="">
      <xdr:nvSpPr>
        <xdr:cNvPr id="480" name="楕円 479">
          <a:extLst>
            <a:ext uri="{FF2B5EF4-FFF2-40B4-BE49-F238E27FC236}">
              <a16:creationId xmlns:a16="http://schemas.microsoft.com/office/drawing/2014/main" xmlns="" id="{DD0B8532-68AD-4F29-9CA5-3D0918B99177}"/>
            </a:ext>
          </a:extLst>
        </xdr:cNvPr>
        <xdr:cNvSpPr/>
      </xdr:nvSpPr>
      <xdr:spPr>
        <a:xfrm>
          <a:off x="95885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169273</xdr:rowOff>
    </xdr:from>
    <xdr:to>
      <xdr:col>55</xdr:col>
      <xdr:colOff>0</xdr:colOff>
      <xdr:row>107</xdr:row>
      <xdr:rowOff>170906</xdr:rowOff>
    </xdr:to>
    <xdr:cxnSp macro="">
      <xdr:nvCxnSpPr>
        <xdr:cNvPr id="481" name="直線コネクタ 480">
          <a:extLst>
            <a:ext uri="{FF2B5EF4-FFF2-40B4-BE49-F238E27FC236}">
              <a16:creationId xmlns:a16="http://schemas.microsoft.com/office/drawing/2014/main" xmlns="" id="{4DCB2CF5-9FA2-44DC-AE25-34C352CC3CA1}"/>
            </a:ext>
          </a:extLst>
        </xdr:cNvPr>
        <xdr:cNvCxnSpPr/>
      </xdr:nvCxnSpPr>
      <xdr:spPr>
        <a:xfrm flipV="1">
          <a:off x="9639300" y="1851442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120106</xdr:rowOff>
    </xdr:from>
    <xdr:to>
      <xdr:col>46</xdr:col>
      <xdr:colOff>38100</xdr:colOff>
      <xdr:row>108</xdr:row>
      <xdr:rowOff>50256</xdr:rowOff>
    </xdr:to>
    <xdr:sp macro="" textlink="">
      <xdr:nvSpPr>
        <xdr:cNvPr id="482" name="楕円 481">
          <a:extLst>
            <a:ext uri="{FF2B5EF4-FFF2-40B4-BE49-F238E27FC236}">
              <a16:creationId xmlns:a16="http://schemas.microsoft.com/office/drawing/2014/main" xmlns="" id="{F8A577EB-41A2-4591-B426-F9E035EFC778}"/>
            </a:ext>
          </a:extLst>
        </xdr:cNvPr>
        <xdr:cNvSpPr/>
      </xdr:nvSpPr>
      <xdr:spPr>
        <a:xfrm>
          <a:off x="86995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170906</xdr:rowOff>
    </xdr:from>
    <xdr:to>
      <xdr:col>50</xdr:col>
      <xdr:colOff>114300</xdr:colOff>
      <xdr:row>107</xdr:row>
      <xdr:rowOff>170906</xdr:rowOff>
    </xdr:to>
    <xdr:cxnSp macro="">
      <xdr:nvCxnSpPr>
        <xdr:cNvPr id="483" name="直線コネクタ 482">
          <a:extLst>
            <a:ext uri="{FF2B5EF4-FFF2-40B4-BE49-F238E27FC236}">
              <a16:creationId xmlns:a16="http://schemas.microsoft.com/office/drawing/2014/main" xmlns="" id="{C07AFF49-57C7-48B0-A580-D1063271BE70}"/>
            </a:ext>
          </a:extLst>
        </xdr:cNvPr>
        <xdr:cNvCxnSpPr/>
      </xdr:nvCxnSpPr>
      <xdr:spPr>
        <a:xfrm>
          <a:off x="8750300" y="18516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120106</xdr:rowOff>
    </xdr:from>
    <xdr:to>
      <xdr:col>41</xdr:col>
      <xdr:colOff>101600</xdr:colOff>
      <xdr:row>108</xdr:row>
      <xdr:rowOff>50256</xdr:rowOff>
    </xdr:to>
    <xdr:sp macro="" textlink="">
      <xdr:nvSpPr>
        <xdr:cNvPr id="484" name="楕円 483">
          <a:extLst>
            <a:ext uri="{FF2B5EF4-FFF2-40B4-BE49-F238E27FC236}">
              <a16:creationId xmlns:a16="http://schemas.microsoft.com/office/drawing/2014/main" xmlns="" id="{0E87648D-26E0-4381-9F58-D01D2E287360}"/>
            </a:ext>
          </a:extLst>
        </xdr:cNvPr>
        <xdr:cNvSpPr/>
      </xdr:nvSpPr>
      <xdr:spPr>
        <a:xfrm>
          <a:off x="78105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170906</xdr:rowOff>
    </xdr:from>
    <xdr:to>
      <xdr:col>45</xdr:col>
      <xdr:colOff>177800</xdr:colOff>
      <xdr:row>107</xdr:row>
      <xdr:rowOff>170906</xdr:rowOff>
    </xdr:to>
    <xdr:cxnSp macro="">
      <xdr:nvCxnSpPr>
        <xdr:cNvPr id="485" name="直線コネクタ 484">
          <a:extLst>
            <a:ext uri="{FF2B5EF4-FFF2-40B4-BE49-F238E27FC236}">
              <a16:creationId xmlns:a16="http://schemas.microsoft.com/office/drawing/2014/main" xmlns="" id="{F6A8B510-3FD8-418C-9FE7-770C84C42C3C}"/>
            </a:ext>
          </a:extLst>
        </xdr:cNvPr>
        <xdr:cNvCxnSpPr/>
      </xdr:nvCxnSpPr>
      <xdr:spPr>
        <a:xfrm>
          <a:off x="7861300" y="18516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120106</xdr:rowOff>
    </xdr:from>
    <xdr:to>
      <xdr:col>36</xdr:col>
      <xdr:colOff>165100</xdr:colOff>
      <xdr:row>108</xdr:row>
      <xdr:rowOff>50256</xdr:rowOff>
    </xdr:to>
    <xdr:sp macro="" textlink="">
      <xdr:nvSpPr>
        <xdr:cNvPr id="486" name="楕円 485">
          <a:extLst>
            <a:ext uri="{FF2B5EF4-FFF2-40B4-BE49-F238E27FC236}">
              <a16:creationId xmlns:a16="http://schemas.microsoft.com/office/drawing/2014/main" xmlns="" id="{37BDD62E-53C9-49E4-9B64-89504D9E48FF}"/>
            </a:ext>
          </a:extLst>
        </xdr:cNvPr>
        <xdr:cNvSpPr/>
      </xdr:nvSpPr>
      <xdr:spPr>
        <a:xfrm>
          <a:off x="69215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170906</xdr:rowOff>
    </xdr:from>
    <xdr:to>
      <xdr:col>41</xdr:col>
      <xdr:colOff>50800</xdr:colOff>
      <xdr:row>107</xdr:row>
      <xdr:rowOff>170906</xdr:rowOff>
    </xdr:to>
    <xdr:cxnSp macro="">
      <xdr:nvCxnSpPr>
        <xdr:cNvPr id="487" name="直線コネクタ 486">
          <a:extLst>
            <a:ext uri="{FF2B5EF4-FFF2-40B4-BE49-F238E27FC236}">
              <a16:creationId xmlns:a16="http://schemas.microsoft.com/office/drawing/2014/main" xmlns="" id="{B8F4EBA8-85CB-4E23-85DB-01AEE5F2AE6C}"/>
            </a:ext>
          </a:extLst>
        </xdr:cNvPr>
        <xdr:cNvCxnSpPr/>
      </xdr:nvCxnSpPr>
      <xdr:spPr>
        <a:xfrm>
          <a:off x="6972300" y="18516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21063</xdr:rowOff>
    </xdr:from>
    <xdr:ext cx="469744" cy="259045"/>
    <xdr:sp macro="" textlink="">
      <xdr:nvSpPr>
        <xdr:cNvPr id="488" name="n_1aveValue【市民会館】&#10;一人当たり面積">
          <a:extLst>
            <a:ext uri="{FF2B5EF4-FFF2-40B4-BE49-F238E27FC236}">
              <a16:creationId xmlns:a16="http://schemas.microsoft.com/office/drawing/2014/main" xmlns="" id="{9EB3B739-08A3-4BB1-82BB-6BDB6ABF927D}"/>
            </a:ext>
          </a:extLst>
        </xdr:cNvPr>
        <xdr:cNvSpPr txBox="1"/>
      </xdr:nvSpPr>
      <xdr:spPr>
        <a:xfrm>
          <a:off x="93917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32493</xdr:rowOff>
    </xdr:from>
    <xdr:ext cx="469744" cy="259045"/>
    <xdr:sp macro="" textlink="">
      <xdr:nvSpPr>
        <xdr:cNvPr id="489" name="n_2aveValue【市民会館】&#10;一人当たり面積">
          <a:extLst>
            <a:ext uri="{FF2B5EF4-FFF2-40B4-BE49-F238E27FC236}">
              <a16:creationId xmlns:a16="http://schemas.microsoft.com/office/drawing/2014/main" xmlns="" id="{D777D97B-011D-4452-8E41-A6D0A593BAA4}"/>
            </a:ext>
          </a:extLst>
        </xdr:cNvPr>
        <xdr:cNvSpPr txBox="1"/>
      </xdr:nvSpPr>
      <xdr:spPr>
        <a:xfrm>
          <a:off x="85154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102706</xdr:rowOff>
    </xdr:from>
    <xdr:ext cx="469744" cy="259045"/>
    <xdr:sp macro="" textlink="">
      <xdr:nvSpPr>
        <xdr:cNvPr id="490" name="n_3aveValue【市民会館】&#10;一人当たり面積">
          <a:extLst>
            <a:ext uri="{FF2B5EF4-FFF2-40B4-BE49-F238E27FC236}">
              <a16:creationId xmlns:a16="http://schemas.microsoft.com/office/drawing/2014/main" xmlns="" id="{CE46A462-00AE-4051-983A-C54B4340B7C3}"/>
            </a:ext>
          </a:extLst>
        </xdr:cNvPr>
        <xdr:cNvSpPr txBox="1"/>
      </xdr:nvSpPr>
      <xdr:spPr>
        <a:xfrm>
          <a:off x="7626427" y="1810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123933</xdr:rowOff>
    </xdr:from>
    <xdr:ext cx="469744" cy="259045"/>
    <xdr:sp macro="" textlink="">
      <xdr:nvSpPr>
        <xdr:cNvPr id="491" name="n_4aveValue【市民会館】&#10;一人当たり面積">
          <a:extLst>
            <a:ext uri="{FF2B5EF4-FFF2-40B4-BE49-F238E27FC236}">
              <a16:creationId xmlns:a16="http://schemas.microsoft.com/office/drawing/2014/main" xmlns="" id="{F2240EF5-09E9-4E34-9654-3803DEF9243D}"/>
            </a:ext>
          </a:extLst>
        </xdr:cNvPr>
        <xdr:cNvSpPr txBox="1"/>
      </xdr:nvSpPr>
      <xdr:spPr>
        <a:xfrm>
          <a:off x="6737427" y="1812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41383</xdr:rowOff>
    </xdr:from>
    <xdr:ext cx="469744" cy="259045"/>
    <xdr:sp macro="" textlink="">
      <xdr:nvSpPr>
        <xdr:cNvPr id="492" name="n_1mainValue【市民会館】&#10;一人当たり面積">
          <a:extLst>
            <a:ext uri="{FF2B5EF4-FFF2-40B4-BE49-F238E27FC236}">
              <a16:creationId xmlns:a16="http://schemas.microsoft.com/office/drawing/2014/main" xmlns="" id="{88879CFA-B783-4B8C-9E6F-BCA09146C3A2}"/>
            </a:ext>
          </a:extLst>
        </xdr:cNvPr>
        <xdr:cNvSpPr txBox="1"/>
      </xdr:nvSpPr>
      <xdr:spPr>
        <a:xfrm>
          <a:off x="9391727" y="1855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41383</xdr:rowOff>
    </xdr:from>
    <xdr:ext cx="469744" cy="259045"/>
    <xdr:sp macro="" textlink="">
      <xdr:nvSpPr>
        <xdr:cNvPr id="493" name="n_2mainValue【市民会館】&#10;一人当たり面積">
          <a:extLst>
            <a:ext uri="{FF2B5EF4-FFF2-40B4-BE49-F238E27FC236}">
              <a16:creationId xmlns:a16="http://schemas.microsoft.com/office/drawing/2014/main" xmlns="" id="{CCFE9CFB-6C24-4CC9-A9D3-76797745C3A4}"/>
            </a:ext>
          </a:extLst>
        </xdr:cNvPr>
        <xdr:cNvSpPr txBox="1"/>
      </xdr:nvSpPr>
      <xdr:spPr>
        <a:xfrm>
          <a:off x="8515427" y="1855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41383</xdr:rowOff>
    </xdr:from>
    <xdr:ext cx="469744" cy="259045"/>
    <xdr:sp macro="" textlink="">
      <xdr:nvSpPr>
        <xdr:cNvPr id="494" name="n_3mainValue【市民会館】&#10;一人当たり面積">
          <a:extLst>
            <a:ext uri="{FF2B5EF4-FFF2-40B4-BE49-F238E27FC236}">
              <a16:creationId xmlns:a16="http://schemas.microsoft.com/office/drawing/2014/main" xmlns="" id="{2E179C13-FFFE-450A-A08A-7E5F3EEB31C1}"/>
            </a:ext>
          </a:extLst>
        </xdr:cNvPr>
        <xdr:cNvSpPr txBox="1"/>
      </xdr:nvSpPr>
      <xdr:spPr>
        <a:xfrm>
          <a:off x="7626427" y="1855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41383</xdr:rowOff>
    </xdr:from>
    <xdr:ext cx="469744" cy="259045"/>
    <xdr:sp macro="" textlink="">
      <xdr:nvSpPr>
        <xdr:cNvPr id="495" name="n_4mainValue【市民会館】&#10;一人当たり面積">
          <a:extLst>
            <a:ext uri="{FF2B5EF4-FFF2-40B4-BE49-F238E27FC236}">
              <a16:creationId xmlns:a16="http://schemas.microsoft.com/office/drawing/2014/main" xmlns="" id="{C4C9D9EC-BA92-4A69-878E-21CB0E9C9BB5}"/>
            </a:ext>
          </a:extLst>
        </xdr:cNvPr>
        <xdr:cNvSpPr txBox="1"/>
      </xdr:nvSpPr>
      <xdr:spPr>
        <a:xfrm>
          <a:off x="6737427" y="1855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xmlns="" id="{6C774BBD-CCFB-4B6F-A19E-5A99BC401D7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xmlns="" id="{7A33BF16-36C3-4E87-82D8-10E7396C3EE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xmlns="" id="{FF395058-8031-4FED-9A48-06EB6E4CBE0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xmlns="" id="{AF2B4F90-AC02-4652-8EC8-18D6B9FEB99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xmlns="" id="{86149178-CF16-45F2-A70C-82D6AB0E59A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xmlns="" id="{30CA9410-4902-4F18-8FCC-7CA3569831A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xmlns="" id="{8650C38D-0452-4D32-AB94-6F06D201C2B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xmlns="" id="{D5574CAC-14CF-44AF-95DF-9E70FB57DBB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xmlns="" id="{B3CAF2A5-53E3-4EF8-AF3D-8AB40D506B1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xmlns="" id="{E234500C-6A36-486A-9B29-6553F45DA00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xmlns="" id="{E9BF6C7E-9061-4158-94BE-F185BE4B5D8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xmlns="" id="{D3389D3A-445B-422A-AD79-21E10DE710D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xmlns="" id="{547763BD-7D78-495E-8CC9-7B6ABB8E463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xmlns="" id="{92720CF7-6CB5-487C-95AC-92DE4629F00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xmlns="" id="{5108DBCD-51BF-4E72-8DD9-FCEDEC0C4FB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xmlns="" id="{8D47F5B5-1F86-4442-9CA9-89614B48F08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xmlns="" id="{780EBFAB-EE0C-4425-A7CE-0DFDD7455B7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xmlns="" id="{DE538FAB-9907-4480-9898-5975F574D68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xmlns="" id="{753BF926-331C-4100-8D84-4EADFE421B8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xmlns="" id="{FC3910AA-8CF1-47A6-A71A-0E01BE6BB92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xmlns="" id="{9AA245E5-9629-4E8E-AE27-21230C09A7F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xmlns="" id="{C44F5866-F83E-4073-BB06-EB7AA54DEFF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xmlns="" id="{24C129D8-6A16-478D-992D-6C0A89E61A9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xmlns="" id="{93167FB3-FDEE-474A-871E-8259CDF5D02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xmlns="" id="{9BF6B6D7-950A-4EB7-AE50-D937BD10A17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32113</xdr:rowOff>
    </xdr:to>
    <xdr:cxnSp macro="">
      <xdr:nvCxnSpPr>
        <xdr:cNvPr id="521" name="直線コネクタ 520">
          <a:extLst>
            <a:ext uri="{FF2B5EF4-FFF2-40B4-BE49-F238E27FC236}">
              <a16:creationId xmlns:a16="http://schemas.microsoft.com/office/drawing/2014/main" xmlns="" id="{F0435F97-5B95-4C9A-A0A8-5B37EE42B8B3}"/>
            </a:ext>
          </a:extLst>
        </xdr:cNvPr>
        <xdr:cNvCxnSpPr/>
      </xdr:nvCxnSpPr>
      <xdr:spPr>
        <a:xfrm flipV="1">
          <a:off x="16318864" y="5859780"/>
          <a:ext cx="0" cy="13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35940</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xmlns="" id="{A853832D-1B45-454C-837C-D177F98E1D63}"/>
            </a:ext>
          </a:extLst>
        </xdr:cNvPr>
        <xdr:cNvSpPr txBox="1"/>
      </xdr:nvSpPr>
      <xdr:spPr>
        <a:xfrm>
          <a:off x="16357600" y="723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32113</xdr:rowOff>
    </xdr:from>
    <xdr:to>
      <xdr:col>86</xdr:col>
      <xdr:colOff>25400</xdr:colOff>
      <xdr:row>42</xdr:row>
      <xdr:rowOff>32113</xdr:rowOff>
    </xdr:to>
    <xdr:cxnSp macro="">
      <xdr:nvCxnSpPr>
        <xdr:cNvPr id="523" name="直線コネクタ 522">
          <a:extLst>
            <a:ext uri="{FF2B5EF4-FFF2-40B4-BE49-F238E27FC236}">
              <a16:creationId xmlns:a16="http://schemas.microsoft.com/office/drawing/2014/main" xmlns="" id="{F600F1CD-A2DC-4C5A-A4BE-2F2C14A5003C}"/>
            </a:ext>
          </a:extLst>
        </xdr:cNvPr>
        <xdr:cNvCxnSpPr/>
      </xdr:nvCxnSpPr>
      <xdr:spPr>
        <a:xfrm>
          <a:off x="16230600" y="723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xmlns="" id="{8C8C8146-BACC-4DAC-95A5-DB5E6D59D4FB}"/>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525" name="直線コネクタ 524">
          <a:extLst>
            <a:ext uri="{FF2B5EF4-FFF2-40B4-BE49-F238E27FC236}">
              <a16:creationId xmlns:a16="http://schemas.microsoft.com/office/drawing/2014/main" xmlns="" id="{ED2D0F16-DAFD-4004-9F47-23C5979182F2}"/>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27050</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xmlns="" id="{E2391FDF-8EA6-42F6-8EE3-F3C4FA69B7AE}"/>
            </a:ext>
          </a:extLst>
        </xdr:cNvPr>
        <xdr:cNvSpPr txBox="1"/>
      </xdr:nvSpPr>
      <xdr:spPr>
        <a:xfrm>
          <a:off x="16357600" y="6542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4173</xdr:rowOff>
    </xdr:from>
    <xdr:to>
      <xdr:col>85</xdr:col>
      <xdr:colOff>177800</xdr:colOff>
      <xdr:row>39</xdr:row>
      <xdr:rowOff>105773</xdr:rowOff>
    </xdr:to>
    <xdr:sp macro="" textlink="">
      <xdr:nvSpPr>
        <xdr:cNvPr id="527" name="フローチャート: 判断 526">
          <a:extLst>
            <a:ext uri="{FF2B5EF4-FFF2-40B4-BE49-F238E27FC236}">
              <a16:creationId xmlns:a16="http://schemas.microsoft.com/office/drawing/2014/main" xmlns="" id="{82A0DBC4-24B2-4D4B-986D-99EEE5D673BB}"/>
            </a:ext>
          </a:extLst>
        </xdr:cNvPr>
        <xdr:cNvSpPr/>
      </xdr:nvSpPr>
      <xdr:spPr>
        <a:xfrm>
          <a:off x="16268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149497</xdr:rowOff>
    </xdr:from>
    <xdr:to>
      <xdr:col>81</xdr:col>
      <xdr:colOff>101600</xdr:colOff>
      <xdr:row>39</xdr:row>
      <xdr:rowOff>79647</xdr:rowOff>
    </xdr:to>
    <xdr:sp macro="" textlink="">
      <xdr:nvSpPr>
        <xdr:cNvPr id="528" name="フローチャート: 判断 527">
          <a:extLst>
            <a:ext uri="{FF2B5EF4-FFF2-40B4-BE49-F238E27FC236}">
              <a16:creationId xmlns:a16="http://schemas.microsoft.com/office/drawing/2014/main" xmlns="" id="{861445C8-E749-4BED-A968-C96F24279AA4}"/>
            </a:ext>
          </a:extLst>
        </xdr:cNvPr>
        <xdr:cNvSpPr/>
      </xdr:nvSpPr>
      <xdr:spPr>
        <a:xfrm>
          <a:off x="15430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9" name="フローチャート: 判断 528">
          <a:extLst>
            <a:ext uri="{FF2B5EF4-FFF2-40B4-BE49-F238E27FC236}">
              <a16:creationId xmlns:a16="http://schemas.microsoft.com/office/drawing/2014/main" xmlns="" id="{0AADF813-FD29-47FF-AD2A-0014E8B60252}"/>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7438</xdr:rowOff>
    </xdr:from>
    <xdr:to>
      <xdr:col>72</xdr:col>
      <xdr:colOff>38100</xdr:colOff>
      <xdr:row>39</xdr:row>
      <xdr:rowOff>109038</xdr:rowOff>
    </xdr:to>
    <xdr:sp macro="" textlink="">
      <xdr:nvSpPr>
        <xdr:cNvPr id="530" name="フローチャート: 判断 529">
          <a:extLst>
            <a:ext uri="{FF2B5EF4-FFF2-40B4-BE49-F238E27FC236}">
              <a16:creationId xmlns:a16="http://schemas.microsoft.com/office/drawing/2014/main" xmlns="" id="{997A5E08-CA09-4306-B7C0-8DCECDB7E919}"/>
            </a:ext>
          </a:extLst>
        </xdr:cNvPr>
        <xdr:cNvSpPr/>
      </xdr:nvSpPr>
      <xdr:spPr>
        <a:xfrm>
          <a:off x="136525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131535</xdr:rowOff>
    </xdr:from>
    <xdr:to>
      <xdr:col>67</xdr:col>
      <xdr:colOff>101600</xdr:colOff>
      <xdr:row>39</xdr:row>
      <xdr:rowOff>61685</xdr:rowOff>
    </xdr:to>
    <xdr:sp macro="" textlink="">
      <xdr:nvSpPr>
        <xdr:cNvPr id="531" name="フローチャート: 判断 530">
          <a:extLst>
            <a:ext uri="{FF2B5EF4-FFF2-40B4-BE49-F238E27FC236}">
              <a16:creationId xmlns:a16="http://schemas.microsoft.com/office/drawing/2014/main" xmlns="" id="{FF30ED80-87E0-4307-986B-00BD120A3D53}"/>
            </a:ext>
          </a:extLst>
        </xdr:cNvPr>
        <xdr:cNvSpPr/>
      </xdr:nvSpPr>
      <xdr:spPr>
        <a:xfrm>
          <a:off x="127635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3D847364-BFED-4A17-9CBF-4A293598B72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xmlns="" id="{5A764FB2-0771-423A-B937-648E6E474E4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83919130-2590-403C-8833-E929646A7E9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xmlns="" id="{422D8509-3946-48E9-9AF2-380159FACF3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xmlns="" id="{A786D5E2-8416-4E77-AF0F-2E22B402AE3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154396</xdr:rowOff>
    </xdr:from>
    <xdr:to>
      <xdr:col>85</xdr:col>
      <xdr:colOff>177800</xdr:colOff>
      <xdr:row>41</xdr:row>
      <xdr:rowOff>84546</xdr:rowOff>
    </xdr:to>
    <xdr:sp macro="" textlink="">
      <xdr:nvSpPr>
        <xdr:cNvPr id="537" name="楕円 536">
          <a:extLst>
            <a:ext uri="{FF2B5EF4-FFF2-40B4-BE49-F238E27FC236}">
              <a16:creationId xmlns:a16="http://schemas.microsoft.com/office/drawing/2014/main" xmlns="" id="{F4120A80-1A31-4E01-BC44-4CDF5BD375BD}"/>
            </a:ext>
          </a:extLst>
        </xdr:cNvPr>
        <xdr:cNvSpPr/>
      </xdr:nvSpPr>
      <xdr:spPr>
        <a:xfrm>
          <a:off x="162687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132823</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xmlns="" id="{6CF75661-1B55-4395-8320-12C440AAEEDD}"/>
            </a:ext>
          </a:extLst>
        </xdr:cNvPr>
        <xdr:cNvSpPr txBox="1"/>
      </xdr:nvSpPr>
      <xdr:spPr>
        <a:xfrm>
          <a:off x="16357600" y="699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138067</xdr:rowOff>
    </xdr:from>
    <xdr:to>
      <xdr:col>81</xdr:col>
      <xdr:colOff>101600</xdr:colOff>
      <xdr:row>41</xdr:row>
      <xdr:rowOff>68217</xdr:rowOff>
    </xdr:to>
    <xdr:sp macro="" textlink="">
      <xdr:nvSpPr>
        <xdr:cNvPr id="539" name="楕円 538">
          <a:extLst>
            <a:ext uri="{FF2B5EF4-FFF2-40B4-BE49-F238E27FC236}">
              <a16:creationId xmlns:a16="http://schemas.microsoft.com/office/drawing/2014/main" xmlns="" id="{289A7786-5600-4AF7-8029-770EDF9366E6}"/>
            </a:ext>
          </a:extLst>
        </xdr:cNvPr>
        <xdr:cNvSpPr/>
      </xdr:nvSpPr>
      <xdr:spPr>
        <a:xfrm>
          <a:off x="15430500" y="699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17417</xdr:rowOff>
    </xdr:from>
    <xdr:to>
      <xdr:col>85</xdr:col>
      <xdr:colOff>127000</xdr:colOff>
      <xdr:row>41</xdr:row>
      <xdr:rowOff>33746</xdr:rowOff>
    </xdr:to>
    <xdr:cxnSp macro="">
      <xdr:nvCxnSpPr>
        <xdr:cNvPr id="540" name="直線コネクタ 539">
          <a:extLst>
            <a:ext uri="{FF2B5EF4-FFF2-40B4-BE49-F238E27FC236}">
              <a16:creationId xmlns:a16="http://schemas.microsoft.com/office/drawing/2014/main" xmlns="" id="{9CC48240-CDF3-467D-ACAB-1AFF5DA04AB0}"/>
            </a:ext>
          </a:extLst>
        </xdr:cNvPr>
        <xdr:cNvCxnSpPr/>
      </xdr:nvCxnSpPr>
      <xdr:spPr>
        <a:xfrm>
          <a:off x="15481300" y="704686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120106</xdr:rowOff>
    </xdr:from>
    <xdr:to>
      <xdr:col>76</xdr:col>
      <xdr:colOff>165100</xdr:colOff>
      <xdr:row>41</xdr:row>
      <xdr:rowOff>50256</xdr:rowOff>
    </xdr:to>
    <xdr:sp macro="" textlink="">
      <xdr:nvSpPr>
        <xdr:cNvPr id="541" name="楕円 540">
          <a:extLst>
            <a:ext uri="{FF2B5EF4-FFF2-40B4-BE49-F238E27FC236}">
              <a16:creationId xmlns:a16="http://schemas.microsoft.com/office/drawing/2014/main" xmlns="" id="{78B020CD-43B4-49F3-B163-9E23940EFE9F}"/>
            </a:ext>
          </a:extLst>
        </xdr:cNvPr>
        <xdr:cNvSpPr/>
      </xdr:nvSpPr>
      <xdr:spPr>
        <a:xfrm>
          <a:off x="14541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170906</xdr:rowOff>
    </xdr:from>
    <xdr:to>
      <xdr:col>81</xdr:col>
      <xdr:colOff>50800</xdr:colOff>
      <xdr:row>41</xdr:row>
      <xdr:rowOff>17417</xdr:rowOff>
    </xdr:to>
    <xdr:cxnSp macro="">
      <xdr:nvCxnSpPr>
        <xdr:cNvPr id="542" name="直線コネクタ 541">
          <a:extLst>
            <a:ext uri="{FF2B5EF4-FFF2-40B4-BE49-F238E27FC236}">
              <a16:creationId xmlns:a16="http://schemas.microsoft.com/office/drawing/2014/main" xmlns="" id="{43F4B8A7-0161-477F-A024-9154C398E1CD}"/>
            </a:ext>
          </a:extLst>
        </xdr:cNvPr>
        <xdr:cNvCxnSpPr/>
      </xdr:nvCxnSpPr>
      <xdr:spPr>
        <a:xfrm>
          <a:off x="14592300" y="702890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93980</xdr:rowOff>
    </xdr:from>
    <xdr:to>
      <xdr:col>72</xdr:col>
      <xdr:colOff>38100</xdr:colOff>
      <xdr:row>41</xdr:row>
      <xdr:rowOff>24130</xdr:rowOff>
    </xdr:to>
    <xdr:sp macro="" textlink="">
      <xdr:nvSpPr>
        <xdr:cNvPr id="543" name="楕円 542">
          <a:extLst>
            <a:ext uri="{FF2B5EF4-FFF2-40B4-BE49-F238E27FC236}">
              <a16:creationId xmlns:a16="http://schemas.microsoft.com/office/drawing/2014/main" xmlns="" id="{2C4D9BF7-8CC4-4753-989D-61DBB0EAE259}"/>
            </a:ext>
          </a:extLst>
        </xdr:cNvPr>
        <xdr:cNvSpPr/>
      </xdr:nvSpPr>
      <xdr:spPr>
        <a:xfrm>
          <a:off x="13652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144780</xdr:rowOff>
    </xdr:from>
    <xdr:to>
      <xdr:col>76</xdr:col>
      <xdr:colOff>114300</xdr:colOff>
      <xdr:row>40</xdr:row>
      <xdr:rowOff>170906</xdr:rowOff>
    </xdr:to>
    <xdr:cxnSp macro="">
      <xdr:nvCxnSpPr>
        <xdr:cNvPr id="544" name="直線コネクタ 543">
          <a:extLst>
            <a:ext uri="{FF2B5EF4-FFF2-40B4-BE49-F238E27FC236}">
              <a16:creationId xmlns:a16="http://schemas.microsoft.com/office/drawing/2014/main" xmlns="" id="{70E3DA26-DEAC-4A36-927D-3B09313847AF}"/>
            </a:ext>
          </a:extLst>
        </xdr:cNvPr>
        <xdr:cNvCxnSpPr/>
      </xdr:nvCxnSpPr>
      <xdr:spPr>
        <a:xfrm>
          <a:off x="13703300" y="70027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71120</xdr:rowOff>
    </xdr:from>
    <xdr:to>
      <xdr:col>67</xdr:col>
      <xdr:colOff>101600</xdr:colOff>
      <xdr:row>41</xdr:row>
      <xdr:rowOff>1270</xdr:rowOff>
    </xdr:to>
    <xdr:sp macro="" textlink="">
      <xdr:nvSpPr>
        <xdr:cNvPr id="545" name="楕円 544">
          <a:extLst>
            <a:ext uri="{FF2B5EF4-FFF2-40B4-BE49-F238E27FC236}">
              <a16:creationId xmlns:a16="http://schemas.microsoft.com/office/drawing/2014/main" xmlns="" id="{485BB541-9C2E-4315-B2B6-63E3BB0723C6}"/>
            </a:ext>
          </a:extLst>
        </xdr:cNvPr>
        <xdr:cNvSpPr/>
      </xdr:nvSpPr>
      <xdr:spPr>
        <a:xfrm>
          <a:off x="12763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121920</xdr:rowOff>
    </xdr:from>
    <xdr:to>
      <xdr:col>71</xdr:col>
      <xdr:colOff>177800</xdr:colOff>
      <xdr:row>40</xdr:row>
      <xdr:rowOff>144780</xdr:rowOff>
    </xdr:to>
    <xdr:cxnSp macro="">
      <xdr:nvCxnSpPr>
        <xdr:cNvPr id="546" name="直線コネクタ 545">
          <a:extLst>
            <a:ext uri="{FF2B5EF4-FFF2-40B4-BE49-F238E27FC236}">
              <a16:creationId xmlns:a16="http://schemas.microsoft.com/office/drawing/2014/main" xmlns="" id="{4C65C716-9AE0-4768-B5B0-252C02186F9C}"/>
            </a:ext>
          </a:extLst>
        </xdr:cNvPr>
        <xdr:cNvCxnSpPr/>
      </xdr:nvCxnSpPr>
      <xdr:spPr>
        <a:xfrm>
          <a:off x="12814300" y="6979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96174</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xmlns="" id="{405887BD-39CE-4F92-8FCB-25FEB9557824}"/>
            </a:ext>
          </a:extLst>
        </xdr:cNvPr>
        <xdr:cNvSpPr txBox="1"/>
      </xdr:nvSpPr>
      <xdr:spPr>
        <a:xfrm>
          <a:off x="15266044" y="643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xmlns="" id="{BC813D07-8ECE-4F0B-B2C5-9D641FB42378}"/>
            </a:ext>
          </a:extLst>
        </xdr:cNvPr>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125565</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xmlns="" id="{78A29124-AD3B-4D12-84FC-3F966CC48B9F}"/>
            </a:ext>
          </a:extLst>
        </xdr:cNvPr>
        <xdr:cNvSpPr txBox="1"/>
      </xdr:nvSpPr>
      <xdr:spPr>
        <a:xfrm>
          <a:off x="13500744" y="646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78213</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xmlns="" id="{C7CADA56-4AC6-49EC-96C8-D093DAEE2916}"/>
            </a:ext>
          </a:extLst>
        </xdr:cNvPr>
        <xdr:cNvSpPr txBox="1"/>
      </xdr:nvSpPr>
      <xdr:spPr>
        <a:xfrm>
          <a:off x="12611744" y="642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59344</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xmlns="" id="{E22E3476-19E9-42AF-A75C-E6949BF4E2F9}"/>
            </a:ext>
          </a:extLst>
        </xdr:cNvPr>
        <xdr:cNvSpPr txBox="1"/>
      </xdr:nvSpPr>
      <xdr:spPr>
        <a:xfrm>
          <a:off x="15266044" y="708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41383</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xmlns="" id="{2E0F2FFE-6E06-49F3-854C-EC2D08043DE4}"/>
            </a:ext>
          </a:extLst>
        </xdr:cNvPr>
        <xdr:cNvSpPr txBox="1"/>
      </xdr:nvSpPr>
      <xdr:spPr>
        <a:xfrm>
          <a:off x="143897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15257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xmlns="" id="{629D2C5F-9835-494F-A220-F3FE278A7D29}"/>
            </a:ext>
          </a:extLst>
        </xdr:cNvPr>
        <xdr:cNvSpPr txBox="1"/>
      </xdr:nvSpPr>
      <xdr:spPr>
        <a:xfrm>
          <a:off x="135007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163847</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xmlns="" id="{0DC47B87-827A-4340-82C3-69A98AB5E510}"/>
            </a:ext>
          </a:extLst>
        </xdr:cNvPr>
        <xdr:cNvSpPr txBox="1"/>
      </xdr:nvSpPr>
      <xdr:spPr>
        <a:xfrm>
          <a:off x="12611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xmlns="" id="{C96DC59D-E113-42D6-B1AE-7346B1FBEE1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xmlns="" id="{7533C1A1-91CE-480D-BC9D-C163CC914E1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xmlns="" id="{3E209416-0440-4ADC-BEBD-41BB9455792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xmlns="" id="{18C821D2-4D43-4E93-B6B0-941AE40FD40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xmlns="" id="{CA0D72C9-ECFD-4A0C-B4F3-8AEE5F7C54E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xmlns="" id="{1C6CC316-A3B0-4995-AE38-3D421C0D954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xmlns="" id="{6C14AD78-80A3-4AC1-8796-DFCF7C64C4C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xmlns="" id="{5037925E-A617-4C08-9003-D36EF4C480F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xmlns="" id="{E50F716A-F7D8-4051-A35A-35E72A07E68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xmlns="" id="{A3A61DF3-D7EF-47CA-98A4-C9CBA9832E6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5" name="直線コネクタ 564">
          <a:extLst>
            <a:ext uri="{FF2B5EF4-FFF2-40B4-BE49-F238E27FC236}">
              <a16:creationId xmlns:a16="http://schemas.microsoft.com/office/drawing/2014/main" xmlns="" id="{5CC7A9CB-F4FC-4B7B-B00A-25133C1DAE69}"/>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6" name="テキスト ボックス 565">
          <a:extLst>
            <a:ext uri="{FF2B5EF4-FFF2-40B4-BE49-F238E27FC236}">
              <a16:creationId xmlns:a16="http://schemas.microsoft.com/office/drawing/2014/main" xmlns="" id="{106702CE-B63D-4FCE-9EDD-68840368EF13}"/>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7" name="直線コネクタ 566">
          <a:extLst>
            <a:ext uri="{FF2B5EF4-FFF2-40B4-BE49-F238E27FC236}">
              <a16:creationId xmlns:a16="http://schemas.microsoft.com/office/drawing/2014/main" xmlns="" id="{6E1EA1AB-6E66-4B55-8518-F9F03903FE6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8" name="テキスト ボックス 567">
          <a:extLst>
            <a:ext uri="{FF2B5EF4-FFF2-40B4-BE49-F238E27FC236}">
              <a16:creationId xmlns:a16="http://schemas.microsoft.com/office/drawing/2014/main" xmlns="" id="{0ABA2DA3-BDCE-4BAD-A43D-D94DF601E96B}"/>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9" name="直線コネクタ 568">
          <a:extLst>
            <a:ext uri="{FF2B5EF4-FFF2-40B4-BE49-F238E27FC236}">
              <a16:creationId xmlns:a16="http://schemas.microsoft.com/office/drawing/2014/main" xmlns="" id="{1F63053C-E480-49E6-9F29-4EFC56AB7ED1}"/>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70" name="テキスト ボックス 569">
          <a:extLst>
            <a:ext uri="{FF2B5EF4-FFF2-40B4-BE49-F238E27FC236}">
              <a16:creationId xmlns:a16="http://schemas.microsoft.com/office/drawing/2014/main" xmlns="" id="{53645724-78EC-485B-B0C8-F0FECD3DE217}"/>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1" name="直線コネクタ 570">
          <a:extLst>
            <a:ext uri="{FF2B5EF4-FFF2-40B4-BE49-F238E27FC236}">
              <a16:creationId xmlns:a16="http://schemas.microsoft.com/office/drawing/2014/main" xmlns="" id="{EF53C1B2-33B7-4C5B-9BE6-D879068548C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2" name="テキスト ボックス 571">
          <a:extLst>
            <a:ext uri="{FF2B5EF4-FFF2-40B4-BE49-F238E27FC236}">
              <a16:creationId xmlns:a16="http://schemas.microsoft.com/office/drawing/2014/main" xmlns="" id="{2CE31982-12D8-452A-B4EC-2823E9F9FBDB}"/>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3" name="直線コネクタ 572">
          <a:extLst>
            <a:ext uri="{FF2B5EF4-FFF2-40B4-BE49-F238E27FC236}">
              <a16:creationId xmlns:a16="http://schemas.microsoft.com/office/drawing/2014/main" xmlns="" id="{EBC4D28A-DEEC-4A6A-BEC9-C5AD29CA453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4" name="テキスト ボックス 573">
          <a:extLst>
            <a:ext uri="{FF2B5EF4-FFF2-40B4-BE49-F238E27FC236}">
              <a16:creationId xmlns:a16="http://schemas.microsoft.com/office/drawing/2014/main" xmlns="" id="{7D03F848-27CE-4FC2-99CF-098DC701685F}"/>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5" name="直線コネクタ 574">
          <a:extLst>
            <a:ext uri="{FF2B5EF4-FFF2-40B4-BE49-F238E27FC236}">
              <a16:creationId xmlns:a16="http://schemas.microsoft.com/office/drawing/2014/main" xmlns="" id="{9A79B812-8CF6-4588-BA48-658F040F7E9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6" name="テキスト ボックス 575">
          <a:extLst>
            <a:ext uri="{FF2B5EF4-FFF2-40B4-BE49-F238E27FC236}">
              <a16:creationId xmlns:a16="http://schemas.microsoft.com/office/drawing/2014/main" xmlns="" id="{850ACCE1-E241-4337-A56E-84081BE65C97}"/>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xmlns="" id="{57AADA2C-5262-41D5-AC20-B3870418C9B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8" name="テキスト ボックス 577">
          <a:extLst>
            <a:ext uri="{FF2B5EF4-FFF2-40B4-BE49-F238E27FC236}">
              <a16:creationId xmlns:a16="http://schemas.microsoft.com/office/drawing/2014/main" xmlns="" id="{AC39075A-E582-497D-84F2-272025478DA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一般廃棄物処理施設】&#10;一人当たり有形固定資産（償却資産）額グラフ枠">
          <a:extLst>
            <a:ext uri="{FF2B5EF4-FFF2-40B4-BE49-F238E27FC236}">
              <a16:creationId xmlns:a16="http://schemas.microsoft.com/office/drawing/2014/main" xmlns="" id="{7E41FC5B-9992-477B-88F5-CC2F6DE328E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111734</xdr:rowOff>
    </xdr:from>
    <xdr:to>
      <xdr:col>116</xdr:col>
      <xdr:colOff>62864</xdr:colOff>
      <xdr:row>42</xdr:row>
      <xdr:rowOff>84096</xdr:rowOff>
    </xdr:to>
    <xdr:cxnSp macro="">
      <xdr:nvCxnSpPr>
        <xdr:cNvPr id="580" name="直線コネクタ 579">
          <a:extLst>
            <a:ext uri="{FF2B5EF4-FFF2-40B4-BE49-F238E27FC236}">
              <a16:creationId xmlns:a16="http://schemas.microsoft.com/office/drawing/2014/main" xmlns="" id="{C02786C9-91BC-486F-8316-FFF54BA9E190}"/>
            </a:ext>
          </a:extLst>
        </xdr:cNvPr>
        <xdr:cNvCxnSpPr/>
      </xdr:nvCxnSpPr>
      <xdr:spPr>
        <a:xfrm flipV="1">
          <a:off x="22160864" y="5769584"/>
          <a:ext cx="0" cy="1515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87923</xdr:rowOff>
    </xdr:from>
    <xdr:ext cx="469744" cy="259045"/>
    <xdr:sp macro="" textlink="">
      <xdr:nvSpPr>
        <xdr:cNvPr id="581" name="【一般廃棄物処理施設】&#10;一人当たり有形固定資産（償却資産）額最小値テキスト">
          <a:extLst>
            <a:ext uri="{FF2B5EF4-FFF2-40B4-BE49-F238E27FC236}">
              <a16:creationId xmlns:a16="http://schemas.microsoft.com/office/drawing/2014/main" xmlns="" id="{E8C8D651-513F-40B7-911B-4B04BD83A6BF}"/>
            </a:ext>
          </a:extLst>
        </xdr:cNvPr>
        <xdr:cNvSpPr txBox="1"/>
      </xdr:nvSpPr>
      <xdr:spPr>
        <a:xfrm>
          <a:off x="22199600" y="728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84096</xdr:rowOff>
    </xdr:from>
    <xdr:to>
      <xdr:col>116</xdr:col>
      <xdr:colOff>152400</xdr:colOff>
      <xdr:row>42</xdr:row>
      <xdr:rowOff>84096</xdr:rowOff>
    </xdr:to>
    <xdr:cxnSp macro="">
      <xdr:nvCxnSpPr>
        <xdr:cNvPr id="582" name="直線コネクタ 581">
          <a:extLst>
            <a:ext uri="{FF2B5EF4-FFF2-40B4-BE49-F238E27FC236}">
              <a16:creationId xmlns:a16="http://schemas.microsoft.com/office/drawing/2014/main" xmlns="" id="{C3BD18C0-D74F-479B-A6E6-577E1902B6DC}"/>
            </a:ext>
          </a:extLst>
        </xdr:cNvPr>
        <xdr:cNvCxnSpPr/>
      </xdr:nvCxnSpPr>
      <xdr:spPr>
        <a:xfrm>
          <a:off x="22072600" y="7284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58411</xdr:rowOff>
    </xdr:from>
    <xdr:ext cx="599010" cy="259045"/>
    <xdr:sp macro="" textlink="">
      <xdr:nvSpPr>
        <xdr:cNvPr id="583" name="【一般廃棄物処理施設】&#10;一人当たり有形固定資産（償却資産）額最大値テキスト">
          <a:extLst>
            <a:ext uri="{FF2B5EF4-FFF2-40B4-BE49-F238E27FC236}">
              <a16:creationId xmlns:a16="http://schemas.microsoft.com/office/drawing/2014/main" xmlns="" id="{71F87C57-4C3A-415C-8D5B-3010D6DDE271}"/>
            </a:ext>
          </a:extLst>
        </xdr:cNvPr>
        <xdr:cNvSpPr txBox="1"/>
      </xdr:nvSpPr>
      <xdr:spPr>
        <a:xfrm>
          <a:off x="22199600" y="554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111734</xdr:rowOff>
    </xdr:from>
    <xdr:to>
      <xdr:col>116</xdr:col>
      <xdr:colOff>152400</xdr:colOff>
      <xdr:row>33</xdr:row>
      <xdr:rowOff>111734</xdr:rowOff>
    </xdr:to>
    <xdr:cxnSp macro="">
      <xdr:nvCxnSpPr>
        <xdr:cNvPr id="584" name="直線コネクタ 583">
          <a:extLst>
            <a:ext uri="{FF2B5EF4-FFF2-40B4-BE49-F238E27FC236}">
              <a16:creationId xmlns:a16="http://schemas.microsoft.com/office/drawing/2014/main" xmlns="" id="{38A95C2B-D71B-428A-A3AD-CDD6A569EE9E}"/>
            </a:ext>
          </a:extLst>
        </xdr:cNvPr>
        <xdr:cNvCxnSpPr/>
      </xdr:nvCxnSpPr>
      <xdr:spPr>
        <a:xfrm>
          <a:off x="22072600" y="576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21286</xdr:rowOff>
    </xdr:from>
    <xdr:ext cx="599010" cy="259045"/>
    <xdr:sp macro="" textlink="">
      <xdr:nvSpPr>
        <xdr:cNvPr id="585" name="【一般廃棄物処理施設】&#10;一人当たり有形固定資産（償却資産）額平均値テキスト">
          <a:extLst>
            <a:ext uri="{FF2B5EF4-FFF2-40B4-BE49-F238E27FC236}">
              <a16:creationId xmlns:a16="http://schemas.microsoft.com/office/drawing/2014/main" xmlns="" id="{714A4458-6332-44A3-A468-E4182458AC3D}"/>
            </a:ext>
          </a:extLst>
        </xdr:cNvPr>
        <xdr:cNvSpPr txBox="1"/>
      </xdr:nvSpPr>
      <xdr:spPr>
        <a:xfrm>
          <a:off x="22199600" y="670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169859</xdr:rowOff>
    </xdr:from>
    <xdr:to>
      <xdr:col>116</xdr:col>
      <xdr:colOff>114300</xdr:colOff>
      <xdr:row>40</xdr:row>
      <xdr:rowOff>100009</xdr:rowOff>
    </xdr:to>
    <xdr:sp macro="" textlink="">
      <xdr:nvSpPr>
        <xdr:cNvPr id="586" name="フローチャート: 判断 585">
          <a:extLst>
            <a:ext uri="{FF2B5EF4-FFF2-40B4-BE49-F238E27FC236}">
              <a16:creationId xmlns:a16="http://schemas.microsoft.com/office/drawing/2014/main" xmlns="" id="{6C27199E-FE62-415B-8194-67FD7468FE4C}"/>
            </a:ext>
          </a:extLst>
        </xdr:cNvPr>
        <xdr:cNvSpPr/>
      </xdr:nvSpPr>
      <xdr:spPr>
        <a:xfrm>
          <a:off x="22110700" y="685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3461</xdr:rowOff>
    </xdr:from>
    <xdr:to>
      <xdr:col>112</xdr:col>
      <xdr:colOff>38100</xdr:colOff>
      <xdr:row>40</xdr:row>
      <xdr:rowOff>105061</xdr:rowOff>
    </xdr:to>
    <xdr:sp macro="" textlink="">
      <xdr:nvSpPr>
        <xdr:cNvPr id="587" name="フローチャート: 判断 586">
          <a:extLst>
            <a:ext uri="{FF2B5EF4-FFF2-40B4-BE49-F238E27FC236}">
              <a16:creationId xmlns:a16="http://schemas.microsoft.com/office/drawing/2014/main" xmlns="" id="{539882F0-5130-40F7-BADB-8A98AE5075F4}"/>
            </a:ext>
          </a:extLst>
        </xdr:cNvPr>
        <xdr:cNvSpPr/>
      </xdr:nvSpPr>
      <xdr:spPr>
        <a:xfrm>
          <a:off x="21272500" y="686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157283</xdr:rowOff>
    </xdr:from>
    <xdr:to>
      <xdr:col>107</xdr:col>
      <xdr:colOff>101600</xdr:colOff>
      <xdr:row>40</xdr:row>
      <xdr:rowOff>87433</xdr:rowOff>
    </xdr:to>
    <xdr:sp macro="" textlink="">
      <xdr:nvSpPr>
        <xdr:cNvPr id="588" name="フローチャート: 判断 587">
          <a:extLst>
            <a:ext uri="{FF2B5EF4-FFF2-40B4-BE49-F238E27FC236}">
              <a16:creationId xmlns:a16="http://schemas.microsoft.com/office/drawing/2014/main" xmlns="" id="{745E1CB0-5F2D-4B26-8831-58E3F3226D24}"/>
            </a:ext>
          </a:extLst>
        </xdr:cNvPr>
        <xdr:cNvSpPr/>
      </xdr:nvSpPr>
      <xdr:spPr>
        <a:xfrm>
          <a:off x="20383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11508</xdr:rowOff>
    </xdr:from>
    <xdr:to>
      <xdr:col>102</xdr:col>
      <xdr:colOff>165100</xdr:colOff>
      <xdr:row>40</xdr:row>
      <xdr:rowOff>113108</xdr:rowOff>
    </xdr:to>
    <xdr:sp macro="" textlink="">
      <xdr:nvSpPr>
        <xdr:cNvPr id="589" name="フローチャート: 判断 588">
          <a:extLst>
            <a:ext uri="{FF2B5EF4-FFF2-40B4-BE49-F238E27FC236}">
              <a16:creationId xmlns:a16="http://schemas.microsoft.com/office/drawing/2014/main" xmlns="" id="{EBDD50F6-E5F6-4EE4-888F-25762E5448A4}"/>
            </a:ext>
          </a:extLst>
        </xdr:cNvPr>
        <xdr:cNvSpPr/>
      </xdr:nvSpPr>
      <xdr:spPr>
        <a:xfrm>
          <a:off x="19494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17706</xdr:rowOff>
    </xdr:from>
    <xdr:to>
      <xdr:col>98</xdr:col>
      <xdr:colOff>38100</xdr:colOff>
      <xdr:row>40</xdr:row>
      <xdr:rowOff>119306</xdr:rowOff>
    </xdr:to>
    <xdr:sp macro="" textlink="">
      <xdr:nvSpPr>
        <xdr:cNvPr id="590" name="フローチャート: 判断 589">
          <a:extLst>
            <a:ext uri="{FF2B5EF4-FFF2-40B4-BE49-F238E27FC236}">
              <a16:creationId xmlns:a16="http://schemas.microsoft.com/office/drawing/2014/main" xmlns="" id="{E3BA74ED-1435-4DB1-A5EB-95390BE4D9C9}"/>
            </a:ext>
          </a:extLst>
        </xdr:cNvPr>
        <xdr:cNvSpPr/>
      </xdr:nvSpPr>
      <xdr:spPr>
        <a:xfrm>
          <a:off x="18605500" y="687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xmlns="" id="{A5231112-4E8D-4DCB-AE33-D715C4003CE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xmlns="" id="{E41D9741-139B-4333-B499-FA1CC3D7A10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xmlns="" id="{10624CEB-665E-4135-BEFC-79885AC4E89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xmlns="" id="{2A19B757-C4B6-4216-8A9C-09E641E42FD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xmlns="" id="{52143304-0627-430A-96EC-47DBF3F0841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155156</xdr:rowOff>
    </xdr:from>
    <xdr:to>
      <xdr:col>116</xdr:col>
      <xdr:colOff>114300</xdr:colOff>
      <xdr:row>41</xdr:row>
      <xdr:rowOff>85306</xdr:rowOff>
    </xdr:to>
    <xdr:sp macro="" textlink="">
      <xdr:nvSpPr>
        <xdr:cNvPr id="596" name="楕円 595">
          <a:extLst>
            <a:ext uri="{FF2B5EF4-FFF2-40B4-BE49-F238E27FC236}">
              <a16:creationId xmlns:a16="http://schemas.microsoft.com/office/drawing/2014/main" xmlns="" id="{47228527-EC59-417E-BA8D-EFD9807EFF28}"/>
            </a:ext>
          </a:extLst>
        </xdr:cNvPr>
        <xdr:cNvSpPr/>
      </xdr:nvSpPr>
      <xdr:spPr>
        <a:xfrm>
          <a:off x="22110700" y="701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133583</xdr:rowOff>
    </xdr:from>
    <xdr:ext cx="534377" cy="259045"/>
    <xdr:sp macro="" textlink="">
      <xdr:nvSpPr>
        <xdr:cNvPr id="597" name="【一般廃棄物処理施設】&#10;一人当たり有形固定資産（償却資産）額該当値テキスト">
          <a:extLst>
            <a:ext uri="{FF2B5EF4-FFF2-40B4-BE49-F238E27FC236}">
              <a16:creationId xmlns:a16="http://schemas.microsoft.com/office/drawing/2014/main" xmlns="" id="{A39450C0-2AD5-42C1-95EA-358C5F55B030}"/>
            </a:ext>
          </a:extLst>
        </xdr:cNvPr>
        <xdr:cNvSpPr txBox="1"/>
      </xdr:nvSpPr>
      <xdr:spPr>
        <a:xfrm>
          <a:off x="22199600" y="699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158928</xdr:rowOff>
    </xdr:from>
    <xdr:to>
      <xdr:col>112</xdr:col>
      <xdr:colOff>38100</xdr:colOff>
      <xdr:row>41</xdr:row>
      <xdr:rowOff>89078</xdr:rowOff>
    </xdr:to>
    <xdr:sp macro="" textlink="">
      <xdr:nvSpPr>
        <xdr:cNvPr id="598" name="楕円 597">
          <a:extLst>
            <a:ext uri="{FF2B5EF4-FFF2-40B4-BE49-F238E27FC236}">
              <a16:creationId xmlns:a16="http://schemas.microsoft.com/office/drawing/2014/main" xmlns="" id="{E01A43C0-8F22-4647-A2CE-BB4013A03506}"/>
            </a:ext>
          </a:extLst>
        </xdr:cNvPr>
        <xdr:cNvSpPr/>
      </xdr:nvSpPr>
      <xdr:spPr>
        <a:xfrm>
          <a:off x="21272500" y="70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34506</xdr:rowOff>
    </xdr:from>
    <xdr:to>
      <xdr:col>116</xdr:col>
      <xdr:colOff>63500</xdr:colOff>
      <xdr:row>41</xdr:row>
      <xdr:rowOff>38278</xdr:rowOff>
    </xdr:to>
    <xdr:cxnSp macro="">
      <xdr:nvCxnSpPr>
        <xdr:cNvPr id="599" name="直線コネクタ 598">
          <a:extLst>
            <a:ext uri="{FF2B5EF4-FFF2-40B4-BE49-F238E27FC236}">
              <a16:creationId xmlns:a16="http://schemas.microsoft.com/office/drawing/2014/main" xmlns="" id="{C9BD2CCE-E8EA-4113-9606-9495E8BF3E2D}"/>
            </a:ext>
          </a:extLst>
        </xdr:cNvPr>
        <xdr:cNvCxnSpPr/>
      </xdr:nvCxnSpPr>
      <xdr:spPr>
        <a:xfrm flipV="1">
          <a:off x="21323300" y="7063956"/>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160907</xdr:rowOff>
    </xdr:from>
    <xdr:to>
      <xdr:col>107</xdr:col>
      <xdr:colOff>101600</xdr:colOff>
      <xdr:row>41</xdr:row>
      <xdr:rowOff>91057</xdr:rowOff>
    </xdr:to>
    <xdr:sp macro="" textlink="">
      <xdr:nvSpPr>
        <xdr:cNvPr id="600" name="楕円 599">
          <a:extLst>
            <a:ext uri="{FF2B5EF4-FFF2-40B4-BE49-F238E27FC236}">
              <a16:creationId xmlns:a16="http://schemas.microsoft.com/office/drawing/2014/main" xmlns="" id="{181164C3-8758-4C4F-9C8B-B1C734691238}"/>
            </a:ext>
          </a:extLst>
        </xdr:cNvPr>
        <xdr:cNvSpPr/>
      </xdr:nvSpPr>
      <xdr:spPr>
        <a:xfrm>
          <a:off x="20383500" y="701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38278</xdr:rowOff>
    </xdr:from>
    <xdr:to>
      <xdr:col>111</xdr:col>
      <xdr:colOff>177800</xdr:colOff>
      <xdr:row>41</xdr:row>
      <xdr:rowOff>40257</xdr:rowOff>
    </xdr:to>
    <xdr:cxnSp macro="">
      <xdr:nvCxnSpPr>
        <xdr:cNvPr id="601" name="直線コネクタ 600">
          <a:extLst>
            <a:ext uri="{FF2B5EF4-FFF2-40B4-BE49-F238E27FC236}">
              <a16:creationId xmlns:a16="http://schemas.microsoft.com/office/drawing/2014/main" xmlns="" id="{17026681-80C8-482D-B5EC-D00C322434F5}"/>
            </a:ext>
          </a:extLst>
        </xdr:cNvPr>
        <xdr:cNvCxnSpPr/>
      </xdr:nvCxnSpPr>
      <xdr:spPr>
        <a:xfrm flipV="1">
          <a:off x="20434300" y="7067728"/>
          <a:ext cx="889000" cy="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163677</xdr:rowOff>
    </xdr:from>
    <xdr:to>
      <xdr:col>102</xdr:col>
      <xdr:colOff>165100</xdr:colOff>
      <xdr:row>41</xdr:row>
      <xdr:rowOff>93827</xdr:rowOff>
    </xdr:to>
    <xdr:sp macro="" textlink="">
      <xdr:nvSpPr>
        <xdr:cNvPr id="602" name="楕円 601">
          <a:extLst>
            <a:ext uri="{FF2B5EF4-FFF2-40B4-BE49-F238E27FC236}">
              <a16:creationId xmlns:a16="http://schemas.microsoft.com/office/drawing/2014/main" xmlns="" id="{71B1D3F0-AD08-4F8B-A62E-61098EB63900}"/>
            </a:ext>
          </a:extLst>
        </xdr:cNvPr>
        <xdr:cNvSpPr/>
      </xdr:nvSpPr>
      <xdr:spPr>
        <a:xfrm>
          <a:off x="19494500" y="702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40257</xdr:rowOff>
    </xdr:from>
    <xdr:to>
      <xdr:col>107</xdr:col>
      <xdr:colOff>50800</xdr:colOff>
      <xdr:row>41</xdr:row>
      <xdr:rowOff>43027</xdr:rowOff>
    </xdr:to>
    <xdr:cxnSp macro="">
      <xdr:nvCxnSpPr>
        <xdr:cNvPr id="603" name="直線コネクタ 602">
          <a:extLst>
            <a:ext uri="{FF2B5EF4-FFF2-40B4-BE49-F238E27FC236}">
              <a16:creationId xmlns:a16="http://schemas.microsoft.com/office/drawing/2014/main" xmlns="" id="{021ACB9F-7CBD-4764-964F-586109702EEE}"/>
            </a:ext>
          </a:extLst>
        </xdr:cNvPr>
        <xdr:cNvCxnSpPr/>
      </xdr:nvCxnSpPr>
      <xdr:spPr>
        <a:xfrm flipV="1">
          <a:off x="19545300" y="7069707"/>
          <a:ext cx="889000" cy="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158403</xdr:rowOff>
    </xdr:from>
    <xdr:to>
      <xdr:col>98</xdr:col>
      <xdr:colOff>38100</xdr:colOff>
      <xdr:row>41</xdr:row>
      <xdr:rowOff>88553</xdr:rowOff>
    </xdr:to>
    <xdr:sp macro="" textlink="">
      <xdr:nvSpPr>
        <xdr:cNvPr id="604" name="楕円 603">
          <a:extLst>
            <a:ext uri="{FF2B5EF4-FFF2-40B4-BE49-F238E27FC236}">
              <a16:creationId xmlns:a16="http://schemas.microsoft.com/office/drawing/2014/main" xmlns="" id="{36A3389D-C558-468A-BDB5-CB0C3A2E9C46}"/>
            </a:ext>
          </a:extLst>
        </xdr:cNvPr>
        <xdr:cNvSpPr/>
      </xdr:nvSpPr>
      <xdr:spPr>
        <a:xfrm>
          <a:off x="18605500" y="70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37753</xdr:rowOff>
    </xdr:from>
    <xdr:to>
      <xdr:col>102</xdr:col>
      <xdr:colOff>114300</xdr:colOff>
      <xdr:row>41</xdr:row>
      <xdr:rowOff>43027</xdr:rowOff>
    </xdr:to>
    <xdr:cxnSp macro="">
      <xdr:nvCxnSpPr>
        <xdr:cNvPr id="605" name="直線コネクタ 604">
          <a:extLst>
            <a:ext uri="{FF2B5EF4-FFF2-40B4-BE49-F238E27FC236}">
              <a16:creationId xmlns:a16="http://schemas.microsoft.com/office/drawing/2014/main" xmlns="" id="{24050D6F-BC36-4C07-B4EA-A9791DF3A007}"/>
            </a:ext>
          </a:extLst>
        </xdr:cNvPr>
        <xdr:cNvCxnSpPr/>
      </xdr:nvCxnSpPr>
      <xdr:spPr>
        <a:xfrm>
          <a:off x="18656300" y="7067203"/>
          <a:ext cx="889000" cy="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121588</xdr:rowOff>
    </xdr:from>
    <xdr:ext cx="599010" cy="259045"/>
    <xdr:sp macro="" textlink="">
      <xdr:nvSpPr>
        <xdr:cNvPr id="606" name="n_1aveValue【一般廃棄物処理施設】&#10;一人当たり有形固定資産（償却資産）額">
          <a:extLst>
            <a:ext uri="{FF2B5EF4-FFF2-40B4-BE49-F238E27FC236}">
              <a16:creationId xmlns:a16="http://schemas.microsoft.com/office/drawing/2014/main" xmlns="" id="{AA3CBCAF-75F4-4239-9844-A6E5F019525B}"/>
            </a:ext>
          </a:extLst>
        </xdr:cNvPr>
        <xdr:cNvSpPr txBox="1"/>
      </xdr:nvSpPr>
      <xdr:spPr>
        <a:xfrm>
          <a:off x="21011095" y="66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103960</xdr:rowOff>
    </xdr:from>
    <xdr:ext cx="599010" cy="259045"/>
    <xdr:sp macro="" textlink="">
      <xdr:nvSpPr>
        <xdr:cNvPr id="607" name="n_2aveValue【一般廃棄物処理施設】&#10;一人当たり有形固定資産（償却資産）額">
          <a:extLst>
            <a:ext uri="{FF2B5EF4-FFF2-40B4-BE49-F238E27FC236}">
              <a16:creationId xmlns:a16="http://schemas.microsoft.com/office/drawing/2014/main" xmlns="" id="{6DF077BE-CBE2-4F2F-81C6-6C689050FA8E}"/>
            </a:ext>
          </a:extLst>
        </xdr:cNvPr>
        <xdr:cNvSpPr txBox="1"/>
      </xdr:nvSpPr>
      <xdr:spPr>
        <a:xfrm>
          <a:off x="20134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129635</xdr:rowOff>
    </xdr:from>
    <xdr:ext cx="599010" cy="259045"/>
    <xdr:sp macro="" textlink="">
      <xdr:nvSpPr>
        <xdr:cNvPr id="608" name="n_3aveValue【一般廃棄物処理施設】&#10;一人当たり有形固定資産（償却資産）額">
          <a:extLst>
            <a:ext uri="{FF2B5EF4-FFF2-40B4-BE49-F238E27FC236}">
              <a16:creationId xmlns:a16="http://schemas.microsoft.com/office/drawing/2014/main" xmlns="" id="{51A97565-C217-4D32-AB09-F4B30DCD8ACE}"/>
            </a:ext>
          </a:extLst>
        </xdr:cNvPr>
        <xdr:cNvSpPr txBox="1"/>
      </xdr:nvSpPr>
      <xdr:spPr>
        <a:xfrm>
          <a:off x="192457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135833</xdr:rowOff>
    </xdr:from>
    <xdr:ext cx="599010" cy="259045"/>
    <xdr:sp macro="" textlink="">
      <xdr:nvSpPr>
        <xdr:cNvPr id="609" name="n_4aveValue【一般廃棄物処理施設】&#10;一人当たり有形固定資産（償却資産）額">
          <a:extLst>
            <a:ext uri="{FF2B5EF4-FFF2-40B4-BE49-F238E27FC236}">
              <a16:creationId xmlns:a16="http://schemas.microsoft.com/office/drawing/2014/main" xmlns="" id="{194BF2A8-1D1B-44E9-9921-A22CF8C3ED70}"/>
            </a:ext>
          </a:extLst>
        </xdr:cNvPr>
        <xdr:cNvSpPr txBox="1"/>
      </xdr:nvSpPr>
      <xdr:spPr>
        <a:xfrm>
          <a:off x="18356795" y="665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80205</xdr:rowOff>
    </xdr:from>
    <xdr:ext cx="534377" cy="259045"/>
    <xdr:sp macro="" textlink="">
      <xdr:nvSpPr>
        <xdr:cNvPr id="610" name="n_1mainValue【一般廃棄物処理施設】&#10;一人当たり有形固定資産（償却資産）額">
          <a:extLst>
            <a:ext uri="{FF2B5EF4-FFF2-40B4-BE49-F238E27FC236}">
              <a16:creationId xmlns:a16="http://schemas.microsoft.com/office/drawing/2014/main" xmlns="" id="{5A498F7D-4A1D-4454-9A6A-9E1DC51B05A9}"/>
            </a:ext>
          </a:extLst>
        </xdr:cNvPr>
        <xdr:cNvSpPr txBox="1"/>
      </xdr:nvSpPr>
      <xdr:spPr>
        <a:xfrm>
          <a:off x="21043411" y="710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82184</xdr:rowOff>
    </xdr:from>
    <xdr:ext cx="534377" cy="259045"/>
    <xdr:sp macro="" textlink="">
      <xdr:nvSpPr>
        <xdr:cNvPr id="611" name="n_2mainValue【一般廃棄物処理施設】&#10;一人当たり有形固定資産（償却資産）額">
          <a:extLst>
            <a:ext uri="{FF2B5EF4-FFF2-40B4-BE49-F238E27FC236}">
              <a16:creationId xmlns:a16="http://schemas.microsoft.com/office/drawing/2014/main" xmlns="" id="{C25E5AF9-9739-49C0-971F-83BF120ED1B3}"/>
            </a:ext>
          </a:extLst>
        </xdr:cNvPr>
        <xdr:cNvSpPr txBox="1"/>
      </xdr:nvSpPr>
      <xdr:spPr>
        <a:xfrm>
          <a:off x="20167111" y="711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84954</xdr:rowOff>
    </xdr:from>
    <xdr:ext cx="534377" cy="259045"/>
    <xdr:sp macro="" textlink="">
      <xdr:nvSpPr>
        <xdr:cNvPr id="612" name="n_3mainValue【一般廃棄物処理施設】&#10;一人当たり有形固定資産（償却資産）額">
          <a:extLst>
            <a:ext uri="{FF2B5EF4-FFF2-40B4-BE49-F238E27FC236}">
              <a16:creationId xmlns:a16="http://schemas.microsoft.com/office/drawing/2014/main" xmlns="" id="{9CDEC57A-8482-45B9-AE1B-DC32E9BBF61E}"/>
            </a:ext>
          </a:extLst>
        </xdr:cNvPr>
        <xdr:cNvSpPr txBox="1"/>
      </xdr:nvSpPr>
      <xdr:spPr>
        <a:xfrm>
          <a:off x="19278111" y="711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79680</xdr:rowOff>
    </xdr:from>
    <xdr:ext cx="534377" cy="259045"/>
    <xdr:sp macro="" textlink="">
      <xdr:nvSpPr>
        <xdr:cNvPr id="613" name="n_4mainValue【一般廃棄物処理施設】&#10;一人当たり有形固定資産（償却資産）額">
          <a:extLst>
            <a:ext uri="{FF2B5EF4-FFF2-40B4-BE49-F238E27FC236}">
              <a16:creationId xmlns:a16="http://schemas.microsoft.com/office/drawing/2014/main" xmlns="" id="{28C188AC-AA1C-4D86-B53D-03BED48AE12D}"/>
            </a:ext>
          </a:extLst>
        </xdr:cNvPr>
        <xdr:cNvSpPr txBox="1"/>
      </xdr:nvSpPr>
      <xdr:spPr>
        <a:xfrm>
          <a:off x="18389111" y="710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xmlns="" id="{74B18AC4-7E05-4F12-B2F5-959378E6A93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xmlns="" id="{6F22B023-DCAF-406B-B18B-CE5155F5C35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xmlns="" id="{AC4877F6-E371-464B-96E1-E090D08DC7E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xmlns="" id="{0CDE876F-A259-49A1-B6E0-64A0119EBAE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xmlns="" id="{08E1CA22-226C-4EED-AB5A-3FDADB756A5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xmlns="" id="{F51C8E42-F3D2-412D-A879-711E88480E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xmlns="" id="{3EB773DD-9410-432F-8A7F-62CDED91E27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xmlns="" id="{7744F997-C8CD-404F-8AF8-D06C64B3D5A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22" name="正方形/長方形 621">
          <a:extLst>
            <a:ext uri="{FF2B5EF4-FFF2-40B4-BE49-F238E27FC236}">
              <a16:creationId xmlns:a16="http://schemas.microsoft.com/office/drawing/2014/main" xmlns="" id="{8C6DA8DD-AD91-41AB-846B-482C12EAD76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3" name="正方形/長方形 622">
          <a:extLst>
            <a:ext uri="{FF2B5EF4-FFF2-40B4-BE49-F238E27FC236}">
              <a16:creationId xmlns:a16="http://schemas.microsoft.com/office/drawing/2014/main" xmlns="" id="{0C799A97-D40B-4275-A0D4-4AE9C590CC0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4" name="正方形/長方形 623">
          <a:extLst>
            <a:ext uri="{FF2B5EF4-FFF2-40B4-BE49-F238E27FC236}">
              <a16:creationId xmlns:a16="http://schemas.microsoft.com/office/drawing/2014/main" xmlns="" id="{C1647CD4-CE24-471E-A343-83840758F85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5" name="正方形/長方形 624">
          <a:extLst>
            <a:ext uri="{FF2B5EF4-FFF2-40B4-BE49-F238E27FC236}">
              <a16:creationId xmlns:a16="http://schemas.microsoft.com/office/drawing/2014/main" xmlns="" id="{1107A13A-A8E7-4AE5-BC10-3C9DAF1B310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6" name="正方形/長方形 625">
          <a:extLst>
            <a:ext uri="{FF2B5EF4-FFF2-40B4-BE49-F238E27FC236}">
              <a16:creationId xmlns:a16="http://schemas.microsoft.com/office/drawing/2014/main" xmlns="" id="{AA1CA0A6-1325-4FF5-8C06-890F2F65CF5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7" name="正方形/長方形 626">
          <a:extLst>
            <a:ext uri="{FF2B5EF4-FFF2-40B4-BE49-F238E27FC236}">
              <a16:creationId xmlns:a16="http://schemas.microsoft.com/office/drawing/2014/main" xmlns="" id="{1AC32596-0F87-40C9-8285-0E96F83EAB1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8" name="正方形/長方形 627">
          <a:extLst>
            <a:ext uri="{FF2B5EF4-FFF2-40B4-BE49-F238E27FC236}">
              <a16:creationId xmlns:a16="http://schemas.microsoft.com/office/drawing/2014/main" xmlns="" id="{E6381A4C-E636-48B8-8AC2-84B2DD14C9A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9" name="正方形/長方形 628">
          <a:extLst>
            <a:ext uri="{FF2B5EF4-FFF2-40B4-BE49-F238E27FC236}">
              <a16:creationId xmlns:a16="http://schemas.microsoft.com/office/drawing/2014/main" xmlns="" id="{F287B42F-DB20-433C-B190-759515007CD1}"/>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xmlns="" id="{5FFC89CF-77E6-4AC8-A61F-1E267C88D2F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xmlns="" id="{9BD79806-4785-4092-B6DF-19E3A265AD6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xmlns="" id="{B94CAD18-7A58-47E1-A22B-484DEA97375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xmlns="" id="{758F638E-452E-4143-A7D6-83453479605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xmlns="" id="{EA84666C-143C-46FF-AFF7-45D5BF3B6E0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xmlns="" id="{DFCE4DF1-0BE5-44B8-AF81-FAFD0E88616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xmlns="" id="{F4EA65E9-4322-41BB-B52C-032F49C04D8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xmlns="" id="{49E79FAB-50F0-4153-A357-8E1D9A3B56B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xmlns="" id="{5CF3BD41-563D-4116-9FC7-325F4269A77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xmlns="" id="{727E1311-ADEB-4312-A3BB-AB907C26934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xmlns="" id="{E1698A2C-B678-43CA-8C9A-B7261276311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xmlns="" id="{938B5C0F-22E3-487E-B285-264CE5BB0F7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xmlns="" id="{09A36273-A794-410E-9A8C-A9E1A7C3665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xmlns="" id="{A71EDE8D-0057-4D9F-B3CC-0842C5C53F6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xmlns="" id="{ED0BCEC2-D03F-4DB7-9238-C21874D74F3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xmlns="" id="{B41CA7F6-6A7B-4448-AA4D-FD2B8C94CAE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xmlns="" id="{163AA94D-2F86-4B6B-A6BA-30796A1D4DD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xmlns="" id="{DED6ECF4-0D24-468D-BCEF-61101811CD0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xmlns="" id="{1C1B19A6-774D-41D2-8F22-B40B0AE8EAC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xmlns="" id="{863713BA-0183-4AE4-8557-54702304A0B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a:extLst>
            <a:ext uri="{FF2B5EF4-FFF2-40B4-BE49-F238E27FC236}">
              <a16:creationId xmlns:a16="http://schemas.microsoft.com/office/drawing/2014/main" xmlns="" id="{51BE886F-68CB-4E12-8E7D-0F10E3F22B0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xmlns="" id="{00CD94D4-4062-4210-95D6-A6ABDE69D4B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a:extLst>
            <a:ext uri="{FF2B5EF4-FFF2-40B4-BE49-F238E27FC236}">
              <a16:creationId xmlns:a16="http://schemas.microsoft.com/office/drawing/2014/main" xmlns="" id="{CF033C80-0668-40C2-A5B3-4316398B074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a:extLst>
            <a:ext uri="{FF2B5EF4-FFF2-40B4-BE49-F238E27FC236}">
              <a16:creationId xmlns:a16="http://schemas.microsoft.com/office/drawing/2014/main" xmlns="" id="{E3BF906E-952D-4988-887E-F1846C87EDC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24764</xdr:rowOff>
    </xdr:from>
    <xdr:to>
      <xdr:col>85</xdr:col>
      <xdr:colOff>126364</xdr:colOff>
      <xdr:row>86</xdr:row>
      <xdr:rowOff>114300</xdr:rowOff>
    </xdr:to>
    <xdr:cxnSp macro="">
      <xdr:nvCxnSpPr>
        <xdr:cNvPr id="654" name="直線コネクタ 653">
          <a:extLst>
            <a:ext uri="{FF2B5EF4-FFF2-40B4-BE49-F238E27FC236}">
              <a16:creationId xmlns:a16="http://schemas.microsoft.com/office/drawing/2014/main" xmlns="" id="{9AA255E6-5FFF-4376-9652-4BC12E964D26}"/>
            </a:ext>
          </a:extLst>
        </xdr:cNvPr>
        <xdr:cNvCxnSpPr/>
      </xdr:nvCxnSpPr>
      <xdr:spPr>
        <a:xfrm flipV="1">
          <a:off x="16318864" y="13226414"/>
          <a:ext cx="0" cy="163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5" name="【消防施設】&#10;有形固定資産減価償却率最小値テキスト">
          <a:extLst>
            <a:ext uri="{FF2B5EF4-FFF2-40B4-BE49-F238E27FC236}">
              <a16:creationId xmlns:a16="http://schemas.microsoft.com/office/drawing/2014/main" xmlns="" id="{B1DE8046-8304-485D-819C-DC72D7B3EF15}"/>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6" name="直線コネクタ 655">
          <a:extLst>
            <a:ext uri="{FF2B5EF4-FFF2-40B4-BE49-F238E27FC236}">
              <a16:creationId xmlns:a16="http://schemas.microsoft.com/office/drawing/2014/main" xmlns="" id="{30E59E50-53D0-4548-BF0C-095F8C05783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142891</xdr:rowOff>
    </xdr:from>
    <xdr:ext cx="405111" cy="259045"/>
    <xdr:sp macro="" textlink="">
      <xdr:nvSpPr>
        <xdr:cNvPr id="657" name="【消防施設】&#10;有形固定資産減価償却率最大値テキスト">
          <a:extLst>
            <a:ext uri="{FF2B5EF4-FFF2-40B4-BE49-F238E27FC236}">
              <a16:creationId xmlns:a16="http://schemas.microsoft.com/office/drawing/2014/main" xmlns="" id="{ADA9C14B-950D-4AE8-9C9C-26A7FE243831}"/>
            </a:ext>
          </a:extLst>
        </xdr:cNvPr>
        <xdr:cNvSpPr txBox="1"/>
      </xdr:nvSpPr>
      <xdr:spPr>
        <a:xfrm>
          <a:off x="16357600" y="13001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24764</xdr:rowOff>
    </xdr:from>
    <xdr:to>
      <xdr:col>86</xdr:col>
      <xdr:colOff>25400</xdr:colOff>
      <xdr:row>77</xdr:row>
      <xdr:rowOff>24764</xdr:rowOff>
    </xdr:to>
    <xdr:cxnSp macro="">
      <xdr:nvCxnSpPr>
        <xdr:cNvPr id="658" name="直線コネクタ 657">
          <a:extLst>
            <a:ext uri="{FF2B5EF4-FFF2-40B4-BE49-F238E27FC236}">
              <a16:creationId xmlns:a16="http://schemas.microsoft.com/office/drawing/2014/main" xmlns="" id="{6CD71C32-D1DC-4845-B871-9B7FF749E9E8}"/>
            </a:ext>
          </a:extLst>
        </xdr:cNvPr>
        <xdr:cNvCxnSpPr/>
      </xdr:nvCxnSpPr>
      <xdr:spPr>
        <a:xfrm>
          <a:off x="16230600" y="1322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144797</xdr:rowOff>
    </xdr:from>
    <xdr:ext cx="405111" cy="259045"/>
    <xdr:sp macro="" textlink="">
      <xdr:nvSpPr>
        <xdr:cNvPr id="659" name="【消防施設】&#10;有形固定資産減価償却率平均値テキスト">
          <a:extLst>
            <a:ext uri="{FF2B5EF4-FFF2-40B4-BE49-F238E27FC236}">
              <a16:creationId xmlns:a16="http://schemas.microsoft.com/office/drawing/2014/main" xmlns="" id="{5C086F3F-3ADD-4933-AD84-41B4519E43CD}"/>
            </a:ext>
          </a:extLst>
        </xdr:cNvPr>
        <xdr:cNvSpPr txBox="1"/>
      </xdr:nvSpPr>
      <xdr:spPr>
        <a:xfrm>
          <a:off x="16357600" y="1403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660" name="フローチャート: 判断 659">
          <a:extLst>
            <a:ext uri="{FF2B5EF4-FFF2-40B4-BE49-F238E27FC236}">
              <a16:creationId xmlns:a16="http://schemas.microsoft.com/office/drawing/2014/main" xmlns="" id="{DD0B2CF3-8AA7-42E5-85D8-2DE50D388EFC}"/>
            </a:ext>
          </a:extLst>
        </xdr:cNvPr>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661" name="フローチャート: 判断 660">
          <a:extLst>
            <a:ext uri="{FF2B5EF4-FFF2-40B4-BE49-F238E27FC236}">
              <a16:creationId xmlns:a16="http://schemas.microsoft.com/office/drawing/2014/main" xmlns="" id="{0D6D2591-B733-4E52-9DA9-1494FC4E1967}"/>
            </a:ext>
          </a:extLst>
        </xdr:cNvPr>
        <xdr:cNvSpPr/>
      </xdr:nvSpPr>
      <xdr:spPr>
        <a:xfrm>
          <a:off x="15430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74930</xdr:rowOff>
    </xdr:from>
    <xdr:to>
      <xdr:col>76</xdr:col>
      <xdr:colOff>165100</xdr:colOff>
      <xdr:row>82</xdr:row>
      <xdr:rowOff>5080</xdr:rowOff>
    </xdr:to>
    <xdr:sp macro="" textlink="">
      <xdr:nvSpPr>
        <xdr:cNvPr id="662" name="フローチャート: 判断 661">
          <a:extLst>
            <a:ext uri="{FF2B5EF4-FFF2-40B4-BE49-F238E27FC236}">
              <a16:creationId xmlns:a16="http://schemas.microsoft.com/office/drawing/2014/main" xmlns="" id="{020488DE-C870-47D0-8D90-4D068293F08A}"/>
            </a:ext>
          </a:extLst>
        </xdr:cNvPr>
        <xdr:cNvSpPr/>
      </xdr:nvSpPr>
      <xdr:spPr>
        <a:xfrm>
          <a:off x="14541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12064</xdr:rowOff>
    </xdr:from>
    <xdr:to>
      <xdr:col>72</xdr:col>
      <xdr:colOff>38100</xdr:colOff>
      <xdr:row>81</xdr:row>
      <xdr:rowOff>113664</xdr:rowOff>
    </xdr:to>
    <xdr:sp macro="" textlink="">
      <xdr:nvSpPr>
        <xdr:cNvPr id="663" name="フローチャート: 判断 662">
          <a:extLst>
            <a:ext uri="{FF2B5EF4-FFF2-40B4-BE49-F238E27FC236}">
              <a16:creationId xmlns:a16="http://schemas.microsoft.com/office/drawing/2014/main" xmlns="" id="{C306451F-6DB6-4643-903E-B5BD4608003A}"/>
            </a:ext>
          </a:extLst>
        </xdr:cNvPr>
        <xdr:cNvSpPr/>
      </xdr:nvSpPr>
      <xdr:spPr>
        <a:xfrm>
          <a:off x="13652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664" name="フローチャート: 判断 663">
          <a:extLst>
            <a:ext uri="{FF2B5EF4-FFF2-40B4-BE49-F238E27FC236}">
              <a16:creationId xmlns:a16="http://schemas.microsoft.com/office/drawing/2014/main" xmlns="" id="{C8C88672-271C-44FC-B5D2-8416BF10713D}"/>
            </a:ext>
          </a:extLst>
        </xdr:cNvPr>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xmlns="" id="{1417F8C7-52F7-43AB-AC43-10155AEA765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xmlns="" id="{7F09AB80-E4E3-4984-A71C-C90F0A88010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xmlns="" id="{BF254A91-0DC7-47BA-9B20-8E2B2A5B716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xmlns="" id="{9685CCE3-CE79-4F16-A4FC-988A220E525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xmlns="" id="{8E66A981-7292-4640-9A5F-11A4B460A15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133986</xdr:rowOff>
    </xdr:from>
    <xdr:to>
      <xdr:col>85</xdr:col>
      <xdr:colOff>177800</xdr:colOff>
      <xdr:row>79</xdr:row>
      <xdr:rowOff>64136</xdr:rowOff>
    </xdr:to>
    <xdr:sp macro="" textlink="">
      <xdr:nvSpPr>
        <xdr:cNvPr id="670" name="楕円 669">
          <a:extLst>
            <a:ext uri="{FF2B5EF4-FFF2-40B4-BE49-F238E27FC236}">
              <a16:creationId xmlns:a16="http://schemas.microsoft.com/office/drawing/2014/main" xmlns="" id="{1B500F5C-93B0-4154-A95F-5AFA07156754}"/>
            </a:ext>
          </a:extLst>
        </xdr:cNvPr>
        <xdr:cNvSpPr/>
      </xdr:nvSpPr>
      <xdr:spPr>
        <a:xfrm>
          <a:off x="16268700" y="1350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156863</xdr:rowOff>
    </xdr:from>
    <xdr:ext cx="405111" cy="259045"/>
    <xdr:sp macro="" textlink="">
      <xdr:nvSpPr>
        <xdr:cNvPr id="671" name="【消防施設】&#10;有形固定資産減価償却率該当値テキスト">
          <a:extLst>
            <a:ext uri="{FF2B5EF4-FFF2-40B4-BE49-F238E27FC236}">
              <a16:creationId xmlns:a16="http://schemas.microsoft.com/office/drawing/2014/main" xmlns="" id="{683F749E-2CEB-4FE7-9135-1ECA97296DBC}"/>
            </a:ext>
          </a:extLst>
        </xdr:cNvPr>
        <xdr:cNvSpPr txBox="1"/>
      </xdr:nvSpPr>
      <xdr:spPr>
        <a:xfrm>
          <a:off x="16357600" y="1335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90170</xdr:rowOff>
    </xdr:from>
    <xdr:to>
      <xdr:col>81</xdr:col>
      <xdr:colOff>101600</xdr:colOff>
      <xdr:row>79</xdr:row>
      <xdr:rowOff>20320</xdr:rowOff>
    </xdr:to>
    <xdr:sp macro="" textlink="">
      <xdr:nvSpPr>
        <xdr:cNvPr id="672" name="楕円 671">
          <a:extLst>
            <a:ext uri="{FF2B5EF4-FFF2-40B4-BE49-F238E27FC236}">
              <a16:creationId xmlns:a16="http://schemas.microsoft.com/office/drawing/2014/main" xmlns="" id="{B2ABC1C6-91D9-4DC6-919A-ED2265977F28}"/>
            </a:ext>
          </a:extLst>
        </xdr:cNvPr>
        <xdr:cNvSpPr/>
      </xdr:nvSpPr>
      <xdr:spPr>
        <a:xfrm>
          <a:off x="15430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140970</xdr:rowOff>
    </xdr:from>
    <xdr:to>
      <xdr:col>85</xdr:col>
      <xdr:colOff>127000</xdr:colOff>
      <xdr:row>79</xdr:row>
      <xdr:rowOff>13336</xdr:rowOff>
    </xdr:to>
    <xdr:cxnSp macro="">
      <xdr:nvCxnSpPr>
        <xdr:cNvPr id="673" name="直線コネクタ 672">
          <a:extLst>
            <a:ext uri="{FF2B5EF4-FFF2-40B4-BE49-F238E27FC236}">
              <a16:creationId xmlns:a16="http://schemas.microsoft.com/office/drawing/2014/main" xmlns="" id="{87DDEA3F-7FB8-4AC5-9E77-BA6789B7BCD4}"/>
            </a:ext>
          </a:extLst>
        </xdr:cNvPr>
        <xdr:cNvCxnSpPr/>
      </xdr:nvCxnSpPr>
      <xdr:spPr>
        <a:xfrm>
          <a:off x="15481300" y="1351407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36830</xdr:rowOff>
    </xdr:from>
    <xdr:to>
      <xdr:col>76</xdr:col>
      <xdr:colOff>165100</xdr:colOff>
      <xdr:row>78</xdr:row>
      <xdr:rowOff>138430</xdr:rowOff>
    </xdr:to>
    <xdr:sp macro="" textlink="">
      <xdr:nvSpPr>
        <xdr:cNvPr id="674" name="楕円 673">
          <a:extLst>
            <a:ext uri="{FF2B5EF4-FFF2-40B4-BE49-F238E27FC236}">
              <a16:creationId xmlns:a16="http://schemas.microsoft.com/office/drawing/2014/main" xmlns="" id="{10D7165F-49BE-4B26-9CFF-54D1B093D269}"/>
            </a:ext>
          </a:extLst>
        </xdr:cNvPr>
        <xdr:cNvSpPr/>
      </xdr:nvSpPr>
      <xdr:spPr>
        <a:xfrm>
          <a:off x="145415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87630</xdr:rowOff>
    </xdr:from>
    <xdr:to>
      <xdr:col>81</xdr:col>
      <xdr:colOff>50800</xdr:colOff>
      <xdr:row>78</xdr:row>
      <xdr:rowOff>140970</xdr:rowOff>
    </xdr:to>
    <xdr:cxnSp macro="">
      <xdr:nvCxnSpPr>
        <xdr:cNvPr id="675" name="直線コネクタ 674">
          <a:extLst>
            <a:ext uri="{FF2B5EF4-FFF2-40B4-BE49-F238E27FC236}">
              <a16:creationId xmlns:a16="http://schemas.microsoft.com/office/drawing/2014/main" xmlns="" id="{FD59CADE-C7E6-4D7A-9337-AECD48EEF3B9}"/>
            </a:ext>
          </a:extLst>
        </xdr:cNvPr>
        <xdr:cNvCxnSpPr/>
      </xdr:nvCxnSpPr>
      <xdr:spPr>
        <a:xfrm>
          <a:off x="14592300" y="134607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156845</xdr:rowOff>
    </xdr:from>
    <xdr:to>
      <xdr:col>72</xdr:col>
      <xdr:colOff>38100</xdr:colOff>
      <xdr:row>78</xdr:row>
      <xdr:rowOff>86995</xdr:rowOff>
    </xdr:to>
    <xdr:sp macro="" textlink="">
      <xdr:nvSpPr>
        <xdr:cNvPr id="676" name="楕円 675">
          <a:extLst>
            <a:ext uri="{FF2B5EF4-FFF2-40B4-BE49-F238E27FC236}">
              <a16:creationId xmlns:a16="http://schemas.microsoft.com/office/drawing/2014/main" xmlns="" id="{FEC2C0CD-CFAB-47E9-A363-D2BF7AE7171D}"/>
            </a:ext>
          </a:extLst>
        </xdr:cNvPr>
        <xdr:cNvSpPr/>
      </xdr:nvSpPr>
      <xdr:spPr>
        <a:xfrm>
          <a:off x="136525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36195</xdr:rowOff>
    </xdr:from>
    <xdr:to>
      <xdr:col>76</xdr:col>
      <xdr:colOff>114300</xdr:colOff>
      <xdr:row>78</xdr:row>
      <xdr:rowOff>87630</xdr:rowOff>
    </xdr:to>
    <xdr:cxnSp macro="">
      <xdr:nvCxnSpPr>
        <xdr:cNvPr id="677" name="直線コネクタ 676">
          <a:extLst>
            <a:ext uri="{FF2B5EF4-FFF2-40B4-BE49-F238E27FC236}">
              <a16:creationId xmlns:a16="http://schemas.microsoft.com/office/drawing/2014/main" xmlns="" id="{ADCAF50C-B737-41D5-BE61-B48FB0EBB714}"/>
            </a:ext>
          </a:extLst>
        </xdr:cNvPr>
        <xdr:cNvCxnSpPr/>
      </xdr:nvCxnSpPr>
      <xdr:spPr>
        <a:xfrm>
          <a:off x="13703300" y="134092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103505</xdr:rowOff>
    </xdr:from>
    <xdr:to>
      <xdr:col>67</xdr:col>
      <xdr:colOff>101600</xdr:colOff>
      <xdr:row>78</xdr:row>
      <xdr:rowOff>33655</xdr:rowOff>
    </xdr:to>
    <xdr:sp macro="" textlink="">
      <xdr:nvSpPr>
        <xdr:cNvPr id="678" name="楕円 677">
          <a:extLst>
            <a:ext uri="{FF2B5EF4-FFF2-40B4-BE49-F238E27FC236}">
              <a16:creationId xmlns:a16="http://schemas.microsoft.com/office/drawing/2014/main" xmlns="" id="{BFC3E5D2-12BF-4CF9-A87A-708E1C3C8329}"/>
            </a:ext>
          </a:extLst>
        </xdr:cNvPr>
        <xdr:cNvSpPr/>
      </xdr:nvSpPr>
      <xdr:spPr>
        <a:xfrm>
          <a:off x="127635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154305</xdr:rowOff>
    </xdr:from>
    <xdr:to>
      <xdr:col>71</xdr:col>
      <xdr:colOff>177800</xdr:colOff>
      <xdr:row>78</xdr:row>
      <xdr:rowOff>36195</xdr:rowOff>
    </xdr:to>
    <xdr:cxnSp macro="">
      <xdr:nvCxnSpPr>
        <xdr:cNvPr id="679" name="直線コネクタ 678">
          <a:extLst>
            <a:ext uri="{FF2B5EF4-FFF2-40B4-BE49-F238E27FC236}">
              <a16:creationId xmlns:a16="http://schemas.microsoft.com/office/drawing/2014/main" xmlns="" id="{BF55689A-6337-4921-8DBC-19611A49D3BE}"/>
            </a:ext>
          </a:extLst>
        </xdr:cNvPr>
        <xdr:cNvCxnSpPr/>
      </xdr:nvCxnSpPr>
      <xdr:spPr>
        <a:xfrm>
          <a:off x="12814300" y="133559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47641</xdr:rowOff>
    </xdr:from>
    <xdr:ext cx="405111" cy="259045"/>
    <xdr:sp macro="" textlink="">
      <xdr:nvSpPr>
        <xdr:cNvPr id="680" name="n_1aveValue【消防施設】&#10;有形固定資産減価償却率">
          <a:extLst>
            <a:ext uri="{FF2B5EF4-FFF2-40B4-BE49-F238E27FC236}">
              <a16:creationId xmlns:a16="http://schemas.microsoft.com/office/drawing/2014/main" xmlns="" id="{DBD9DF67-9A40-4387-BC35-104499996A30}"/>
            </a:ext>
          </a:extLst>
        </xdr:cNvPr>
        <xdr:cNvSpPr txBox="1"/>
      </xdr:nvSpPr>
      <xdr:spPr>
        <a:xfrm>
          <a:off x="15266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167657</xdr:rowOff>
    </xdr:from>
    <xdr:ext cx="405111" cy="259045"/>
    <xdr:sp macro="" textlink="">
      <xdr:nvSpPr>
        <xdr:cNvPr id="681" name="n_2aveValue【消防施設】&#10;有形固定資産減価償却率">
          <a:extLst>
            <a:ext uri="{FF2B5EF4-FFF2-40B4-BE49-F238E27FC236}">
              <a16:creationId xmlns:a16="http://schemas.microsoft.com/office/drawing/2014/main" xmlns="" id="{1830DA0A-AE17-4DEC-A821-BFD6A4F7298C}"/>
            </a:ext>
          </a:extLst>
        </xdr:cNvPr>
        <xdr:cNvSpPr txBox="1"/>
      </xdr:nvSpPr>
      <xdr:spPr>
        <a:xfrm>
          <a:off x="14389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104791</xdr:rowOff>
    </xdr:from>
    <xdr:ext cx="405111" cy="259045"/>
    <xdr:sp macro="" textlink="">
      <xdr:nvSpPr>
        <xdr:cNvPr id="682" name="n_3aveValue【消防施設】&#10;有形固定資産減価償却率">
          <a:extLst>
            <a:ext uri="{FF2B5EF4-FFF2-40B4-BE49-F238E27FC236}">
              <a16:creationId xmlns:a16="http://schemas.microsoft.com/office/drawing/2014/main" xmlns="" id="{6C0F440D-1962-431F-8718-7A24C99443A1}"/>
            </a:ext>
          </a:extLst>
        </xdr:cNvPr>
        <xdr:cNvSpPr txBox="1"/>
      </xdr:nvSpPr>
      <xdr:spPr>
        <a:xfrm>
          <a:off x="13500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156227</xdr:rowOff>
    </xdr:from>
    <xdr:ext cx="405111" cy="259045"/>
    <xdr:sp macro="" textlink="">
      <xdr:nvSpPr>
        <xdr:cNvPr id="683" name="n_4aveValue【消防施設】&#10;有形固定資産減価償却率">
          <a:extLst>
            <a:ext uri="{FF2B5EF4-FFF2-40B4-BE49-F238E27FC236}">
              <a16:creationId xmlns:a16="http://schemas.microsoft.com/office/drawing/2014/main" xmlns="" id="{56577A9B-451E-4331-AEAE-2F0C056178C3}"/>
            </a:ext>
          </a:extLst>
        </xdr:cNvPr>
        <xdr:cNvSpPr txBox="1"/>
      </xdr:nvSpPr>
      <xdr:spPr>
        <a:xfrm>
          <a:off x="12611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36847</xdr:rowOff>
    </xdr:from>
    <xdr:ext cx="405111" cy="259045"/>
    <xdr:sp macro="" textlink="">
      <xdr:nvSpPr>
        <xdr:cNvPr id="684" name="n_1mainValue【消防施設】&#10;有形固定資産減価償却率">
          <a:extLst>
            <a:ext uri="{FF2B5EF4-FFF2-40B4-BE49-F238E27FC236}">
              <a16:creationId xmlns:a16="http://schemas.microsoft.com/office/drawing/2014/main" xmlns="" id="{5B91C07F-E0C8-4FFD-BA71-6A69EC61C081}"/>
            </a:ext>
          </a:extLst>
        </xdr:cNvPr>
        <xdr:cNvSpPr txBox="1"/>
      </xdr:nvSpPr>
      <xdr:spPr>
        <a:xfrm>
          <a:off x="1526604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154957</xdr:rowOff>
    </xdr:from>
    <xdr:ext cx="405111" cy="259045"/>
    <xdr:sp macro="" textlink="">
      <xdr:nvSpPr>
        <xdr:cNvPr id="685" name="n_2mainValue【消防施設】&#10;有形固定資産減価償却率">
          <a:extLst>
            <a:ext uri="{FF2B5EF4-FFF2-40B4-BE49-F238E27FC236}">
              <a16:creationId xmlns:a16="http://schemas.microsoft.com/office/drawing/2014/main" xmlns="" id="{5B860497-911A-4BF2-AFFF-A4A3A0043147}"/>
            </a:ext>
          </a:extLst>
        </xdr:cNvPr>
        <xdr:cNvSpPr txBox="1"/>
      </xdr:nvSpPr>
      <xdr:spPr>
        <a:xfrm>
          <a:off x="14389744" y="1318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103522</xdr:rowOff>
    </xdr:from>
    <xdr:ext cx="405111" cy="259045"/>
    <xdr:sp macro="" textlink="">
      <xdr:nvSpPr>
        <xdr:cNvPr id="686" name="n_3mainValue【消防施設】&#10;有形固定資産減価償却率">
          <a:extLst>
            <a:ext uri="{FF2B5EF4-FFF2-40B4-BE49-F238E27FC236}">
              <a16:creationId xmlns:a16="http://schemas.microsoft.com/office/drawing/2014/main" xmlns="" id="{A71BD633-A49E-4304-8574-880D35F8EC36}"/>
            </a:ext>
          </a:extLst>
        </xdr:cNvPr>
        <xdr:cNvSpPr txBox="1"/>
      </xdr:nvSpPr>
      <xdr:spPr>
        <a:xfrm>
          <a:off x="13500744" y="1313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50182</xdr:rowOff>
    </xdr:from>
    <xdr:ext cx="405111" cy="259045"/>
    <xdr:sp macro="" textlink="">
      <xdr:nvSpPr>
        <xdr:cNvPr id="687" name="n_4mainValue【消防施設】&#10;有形固定資産減価償却率">
          <a:extLst>
            <a:ext uri="{FF2B5EF4-FFF2-40B4-BE49-F238E27FC236}">
              <a16:creationId xmlns:a16="http://schemas.microsoft.com/office/drawing/2014/main" xmlns="" id="{9F799C23-0816-461E-8A22-2F6CD77866D2}"/>
            </a:ext>
          </a:extLst>
        </xdr:cNvPr>
        <xdr:cNvSpPr txBox="1"/>
      </xdr:nvSpPr>
      <xdr:spPr>
        <a:xfrm>
          <a:off x="12611744" y="1308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xmlns="" id="{A7D0E7C7-D5EE-49F9-8BE0-C6E4E55001C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xmlns="" id="{9DC9AB5B-19B4-49AE-9492-1EDB6710CD4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xmlns="" id="{ECFD0BF0-E5AD-48C0-BE61-9BAFD35B8DA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xmlns="" id="{CDBEE32A-0959-45A2-8369-E82E82DA2A5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xmlns="" id="{A9CE5204-BFB6-4A48-A289-966B985EF7B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xmlns="" id="{CE0D9BCD-5DF7-40EF-8A3E-41F2A9E223B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xmlns="" id="{7D2D27F1-88BF-4BB4-AF41-F91D7026FCF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xmlns="" id="{7516E1A7-B115-4827-9838-AB81F5E8ACF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xmlns="" id="{B6462C42-C978-40EA-BFFC-4D439340C03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xmlns="" id="{6FF705CD-B5C1-47A6-B617-376FE505445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8" name="直線コネクタ 697">
          <a:extLst>
            <a:ext uri="{FF2B5EF4-FFF2-40B4-BE49-F238E27FC236}">
              <a16:creationId xmlns:a16="http://schemas.microsoft.com/office/drawing/2014/main" xmlns="" id="{6BD2C175-60F2-47E7-9339-EE16F755F03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9" name="テキスト ボックス 698">
          <a:extLst>
            <a:ext uri="{FF2B5EF4-FFF2-40B4-BE49-F238E27FC236}">
              <a16:creationId xmlns:a16="http://schemas.microsoft.com/office/drawing/2014/main" xmlns="" id="{5547E69D-09F9-475A-845C-9DB1163BEB3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0" name="直線コネクタ 699">
          <a:extLst>
            <a:ext uri="{FF2B5EF4-FFF2-40B4-BE49-F238E27FC236}">
              <a16:creationId xmlns:a16="http://schemas.microsoft.com/office/drawing/2014/main" xmlns="" id="{C9AB59FD-9AC8-4249-A605-F6DC40171F8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1" name="テキスト ボックス 700">
          <a:extLst>
            <a:ext uri="{FF2B5EF4-FFF2-40B4-BE49-F238E27FC236}">
              <a16:creationId xmlns:a16="http://schemas.microsoft.com/office/drawing/2014/main" xmlns="" id="{1A1AE28A-77A5-40CA-99EA-C37B0ED5603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2" name="直線コネクタ 701">
          <a:extLst>
            <a:ext uri="{FF2B5EF4-FFF2-40B4-BE49-F238E27FC236}">
              <a16:creationId xmlns:a16="http://schemas.microsoft.com/office/drawing/2014/main" xmlns="" id="{376E9DE9-23C1-4F69-8B89-9731E1348C3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3" name="テキスト ボックス 702">
          <a:extLst>
            <a:ext uri="{FF2B5EF4-FFF2-40B4-BE49-F238E27FC236}">
              <a16:creationId xmlns:a16="http://schemas.microsoft.com/office/drawing/2014/main" xmlns="" id="{BFCE20DD-3ECE-4672-B2D3-352FDE5E088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4" name="直線コネクタ 703">
          <a:extLst>
            <a:ext uri="{FF2B5EF4-FFF2-40B4-BE49-F238E27FC236}">
              <a16:creationId xmlns:a16="http://schemas.microsoft.com/office/drawing/2014/main" xmlns="" id="{F70C30D1-5914-4184-8375-446AAE11766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5" name="テキスト ボックス 704">
          <a:extLst>
            <a:ext uri="{FF2B5EF4-FFF2-40B4-BE49-F238E27FC236}">
              <a16:creationId xmlns:a16="http://schemas.microsoft.com/office/drawing/2014/main" xmlns="" id="{EBE6DE1F-3BCF-4A3C-A077-1BEBBE079E2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xmlns="" id="{FDCE75AA-C0E6-4D50-BD6B-37C2EE1341F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xmlns="" id="{197F17E3-D1C1-47CA-873B-2FA7ED49AEF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xmlns="" id="{E738842C-7A6E-4FD8-9B51-A56E3A55CBD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28956</xdr:rowOff>
    </xdr:to>
    <xdr:cxnSp macro="">
      <xdr:nvCxnSpPr>
        <xdr:cNvPr id="709" name="直線コネクタ 708">
          <a:extLst>
            <a:ext uri="{FF2B5EF4-FFF2-40B4-BE49-F238E27FC236}">
              <a16:creationId xmlns:a16="http://schemas.microsoft.com/office/drawing/2014/main" xmlns="" id="{89FF95D4-D4E1-44AB-8C3E-6F34BE9F3E57}"/>
            </a:ext>
          </a:extLst>
        </xdr:cNvPr>
        <xdr:cNvCxnSpPr/>
      </xdr:nvCxnSpPr>
      <xdr:spPr>
        <a:xfrm flipV="1">
          <a:off x="22160864" y="13287756"/>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710" name="【消防施設】&#10;一人当たり面積最小値テキスト">
          <a:extLst>
            <a:ext uri="{FF2B5EF4-FFF2-40B4-BE49-F238E27FC236}">
              <a16:creationId xmlns:a16="http://schemas.microsoft.com/office/drawing/2014/main" xmlns="" id="{B64086FE-F5EE-41E4-A2F6-59175FBC8562}"/>
            </a:ext>
          </a:extLst>
        </xdr:cNvPr>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711" name="直線コネクタ 710">
          <a:extLst>
            <a:ext uri="{FF2B5EF4-FFF2-40B4-BE49-F238E27FC236}">
              <a16:creationId xmlns:a16="http://schemas.microsoft.com/office/drawing/2014/main" xmlns="" id="{E4983D1B-67E0-48E4-87B2-885BC6DDCB16}"/>
            </a:ext>
          </a:extLst>
        </xdr:cNvPr>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12" name="【消防施設】&#10;一人当たり面積最大値テキスト">
          <a:extLst>
            <a:ext uri="{FF2B5EF4-FFF2-40B4-BE49-F238E27FC236}">
              <a16:creationId xmlns:a16="http://schemas.microsoft.com/office/drawing/2014/main" xmlns="" id="{C5594E42-73BF-4D1F-B0F4-B4ADC4110FF3}"/>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13" name="直線コネクタ 712">
          <a:extLst>
            <a:ext uri="{FF2B5EF4-FFF2-40B4-BE49-F238E27FC236}">
              <a16:creationId xmlns:a16="http://schemas.microsoft.com/office/drawing/2014/main" xmlns="" id="{1BE0AFD1-94C6-4594-84E9-3FB82760743D}"/>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94759</xdr:rowOff>
    </xdr:from>
    <xdr:ext cx="469744" cy="259045"/>
    <xdr:sp macro="" textlink="">
      <xdr:nvSpPr>
        <xdr:cNvPr id="714" name="【消防施設】&#10;一人当たり面積平均値テキスト">
          <a:extLst>
            <a:ext uri="{FF2B5EF4-FFF2-40B4-BE49-F238E27FC236}">
              <a16:creationId xmlns:a16="http://schemas.microsoft.com/office/drawing/2014/main" xmlns="" id="{55280812-870E-43F1-99A7-D9B6B9091919}"/>
            </a:ext>
          </a:extLst>
        </xdr:cNvPr>
        <xdr:cNvSpPr txBox="1"/>
      </xdr:nvSpPr>
      <xdr:spPr>
        <a:xfrm>
          <a:off x="22199600" y="1432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71882</xdr:rowOff>
    </xdr:from>
    <xdr:to>
      <xdr:col>116</xdr:col>
      <xdr:colOff>114300</xdr:colOff>
      <xdr:row>85</xdr:row>
      <xdr:rowOff>2032</xdr:rowOff>
    </xdr:to>
    <xdr:sp macro="" textlink="">
      <xdr:nvSpPr>
        <xdr:cNvPr id="715" name="フローチャート: 判断 714">
          <a:extLst>
            <a:ext uri="{FF2B5EF4-FFF2-40B4-BE49-F238E27FC236}">
              <a16:creationId xmlns:a16="http://schemas.microsoft.com/office/drawing/2014/main" xmlns="" id="{5387820F-D650-44F5-93BE-379C32AF9984}"/>
            </a:ext>
          </a:extLst>
        </xdr:cNvPr>
        <xdr:cNvSpPr/>
      </xdr:nvSpPr>
      <xdr:spPr>
        <a:xfrm>
          <a:off x="22110700" y="1447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67311</xdr:rowOff>
    </xdr:from>
    <xdr:to>
      <xdr:col>112</xdr:col>
      <xdr:colOff>38100</xdr:colOff>
      <xdr:row>84</xdr:row>
      <xdr:rowOff>168911</xdr:rowOff>
    </xdr:to>
    <xdr:sp macro="" textlink="">
      <xdr:nvSpPr>
        <xdr:cNvPr id="716" name="フローチャート: 判断 715">
          <a:extLst>
            <a:ext uri="{FF2B5EF4-FFF2-40B4-BE49-F238E27FC236}">
              <a16:creationId xmlns:a16="http://schemas.microsoft.com/office/drawing/2014/main" xmlns="" id="{46A76066-35B9-4B9C-993A-68DD3169187C}"/>
            </a:ext>
          </a:extLst>
        </xdr:cNvPr>
        <xdr:cNvSpPr/>
      </xdr:nvSpPr>
      <xdr:spPr>
        <a:xfrm>
          <a:off x="21272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81026</xdr:rowOff>
    </xdr:from>
    <xdr:to>
      <xdr:col>107</xdr:col>
      <xdr:colOff>101600</xdr:colOff>
      <xdr:row>85</xdr:row>
      <xdr:rowOff>11176</xdr:rowOff>
    </xdr:to>
    <xdr:sp macro="" textlink="">
      <xdr:nvSpPr>
        <xdr:cNvPr id="717" name="フローチャート: 判断 716">
          <a:extLst>
            <a:ext uri="{FF2B5EF4-FFF2-40B4-BE49-F238E27FC236}">
              <a16:creationId xmlns:a16="http://schemas.microsoft.com/office/drawing/2014/main" xmlns="" id="{2BE76858-C432-4942-96D4-5D5BD9512021}"/>
            </a:ext>
          </a:extLst>
        </xdr:cNvPr>
        <xdr:cNvSpPr/>
      </xdr:nvSpPr>
      <xdr:spPr>
        <a:xfrm>
          <a:off x="20383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718" name="フローチャート: 判断 717">
          <a:extLst>
            <a:ext uri="{FF2B5EF4-FFF2-40B4-BE49-F238E27FC236}">
              <a16:creationId xmlns:a16="http://schemas.microsoft.com/office/drawing/2014/main" xmlns="" id="{6E72C638-8C91-42D2-9B18-0B63529F1697}"/>
            </a:ext>
          </a:extLst>
        </xdr:cNvPr>
        <xdr:cNvSpPr/>
      </xdr:nvSpPr>
      <xdr:spPr>
        <a:xfrm>
          <a:off x="19494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44450</xdr:rowOff>
    </xdr:from>
    <xdr:to>
      <xdr:col>98</xdr:col>
      <xdr:colOff>38100</xdr:colOff>
      <xdr:row>84</xdr:row>
      <xdr:rowOff>146050</xdr:rowOff>
    </xdr:to>
    <xdr:sp macro="" textlink="">
      <xdr:nvSpPr>
        <xdr:cNvPr id="719" name="フローチャート: 判断 718">
          <a:extLst>
            <a:ext uri="{FF2B5EF4-FFF2-40B4-BE49-F238E27FC236}">
              <a16:creationId xmlns:a16="http://schemas.microsoft.com/office/drawing/2014/main" xmlns="" id="{2E2D2F23-D2EF-40A2-A5FB-80B438926728}"/>
            </a:ext>
          </a:extLst>
        </xdr:cNvPr>
        <xdr:cNvSpPr/>
      </xdr:nvSpPr>
      <xdr:spPr>
        <a:xfrm>
          <a:off x="18605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xmlns="" id="{D5E2A57A-2E29-4285-9643-FC3263E1CAC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xmlns="" id="{A39F3FE8-84C3-4044-B1C3-37CE4335EDF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xmlns="" id="{302F3901-7CCE-4393-994D-C98E63C39F2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xmlns="" id="{C12C7033-16DA-4208-A1D6-EF7108654C5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xmlns="" id="{A9750299-3BAB-4715-95D9-AC9D7EB5788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49022</xdr:rowOff>
    </xdr:from>
    <xdr:to>
      <xdr:col>116</xdr:col>
      <xdr:colOff>114300</xdr:colOff>
      <xdr:row>85</xdr:row>
      <xdr:rowOff>150622</xdr:rowOff>
    </xdr:to>
    <xdr:sp macro="" textlink="">
      <xdr:nvSpPr>
        <xdr:cNvPr id="725" name="楕円 724">
          <a:extLst>
            <a:ext uri="{FF2B5EF4-FFF2-40B4-BE49-F238E27FC236}">
              <a16:creationId xmlns:a16="http://schemas.microsoft.com/office/drawing/2014/main" xmlns="" id="{CF6070B1-FCAB-46E4-8F30-1B07CF036C6B}"/>
            </a:ext>
          </a:extLst>
        </xdr:cNvPr>
        <xdr:cNvSpPr/>
      </xdr:nvSpPr>
      <xdr:spPr>
        <a:xfrm>
          <a:off x="221107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135399</xdr:rowOff>
    </xdr:from>
    <xdr:ext cx="469744" cy="259045"/>
    <xdr:sp macro="" textlink="">
      <xdr:nvSpPr>
        <xdr:cNvPr id="726" name="【消防施設】&#10;一人当たり面積該当値テキスト">
          <a:extLst>
            <a:ext uri="{FF2B5EF4-FFF2-40B4-BE49-F238E27FC236}">
              <a16:creationId xmlns:a16="http://schemas.microsoft.com/office/drawing/2014/main" xmlns="" id="{D5C1FA9A-9D7B-432C-A343-1AE3EDDA76BF}"/>
            </a:ext>
          </a:extLst>
        </xdr:cNvPr>
        <xdr:cNvSpPr txBox="1"/>
      </xdr:nvSpPr>
      <xdr:spPr>
        <a:xfrm>
          <a:off x="22199600" y="1453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49022</xdr:rowOff>
    </xdr:from>
    <xdr:to>
      <xdr:col>112</xdr:col>
      <xdr:colOff>38100</xdr:colOff>
      <xdr:row>85</xdr:row>
      <xdr:rowOff>150622</xdr:rowOff>
    </xdr:to>
    <xdr:sp macro="" textlink="">
      <xdr:nvSpPr>
        <xdr:cNvPr id="727" name="楕円 726">
          <a:extLst>
            <a:ext uri="{FF2B5EF4-FFF2-40B4-BE49-F238E27FC236}">
              <a16:creationId xmlns:a16="http://schemas.microsoft.com/office/drawing/2014/main" xmlns="" id="{E0DF1AD1-5B16-4B3D-97F6-B6028A18E4B4}"/>
            </a:ext>
          </a:extLst>
        </xdr:cNvPr>
        <xdr:cNvSpPr/>
      </xdr:nvSpPr>
      <xdr:spPr>
        <a:xfrm>
          <a:off x="21272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99822</xdr:rowOff>
    </xdr:from>
    <xdr:to>
      <xdr:col>116</xdr:col>
      <xdr:colOff>63500</xdr:colOff>
      <xdr:row>85</xdr:row>
      <xdr:rowOff>99822</xdr:rowOff>
    </xdr:to>
    <xdr:cxnSp macro="">
      <xdr:nvCxnSpPr>
        <xdr:cNvPr id="728" name="直線コネクタ 727">
          <a:extLst>
            <a:ext uri="{FF2B5EF4-FFF2-40B4-BE49-F238E27FC236}">
              <a16:creationId xmlns:a16="http://schemas.microsoft.com/office/drawing/2014/main" xmlns="" id="{2B8804A1-9BEE-4B30-9FC3-8D83BD4E0B2E}"/>
            </a:ext>
          </a:extLst>
        </xdr:cNvPr>
        <xdr:cNvCxnSpPr/>
      </xdr:nvCxnSpPr>
      <xdr:spPr>
        <a:xfrm>
          <a:off x="21323300" y="14673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51308</xdr:rowOff>
    </xdr:from>
    <xdr:to>
      <xdr:col>107</xdr:col>
      <xdr:colOff>101600</xdr:colOff>
      <xdr:row>85</xdr:row>
      <xdr:rowOff>152908</xdr:rowOff>
    </xdr:to>
    <xdr:sp macro="" textlink="">
      <xdr:nvSpPr>
        <xdr:cNvPr id="729" name="楕円 728">
          <a:extLst>
            <a:ext uri="{FF2B5EF4-FFF2-40B4-BE49-F238E27FC236}">
              <a16:creationId xmlns:a16="http://schemas.microsoft.com/office/drawing/2014/main" xmlns="" id="{E304464B-503D-480A-9115-C5B77832E9BB}"/>
            </a:ext>
          </a:extLst>
        </xdr:cNvPr>
        <xdr:cNvSpPr/>
      </xdr:nvSpPr>
      <xdr:spPr>
        <a:xfrm>
          <a:off x="20383500" y="1462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99822</xdr:rowOff>
    </xdr:from>
    <xdr:to>
      <xdr:col>111</xdr:col>
      <xdr:colOff>177800</xdr:colOff>
      <xdr:row>85</xdr:row>
      <xdr:rowOff>102108</xdr:rowOff>
    </xdr:to>
    <xdr:cxnSp macro="">
      <xdr:nvCxnSpPr>
        <xdr:cNvPr id="730" name="直線コネクタ 729">
          <a:extLst>
            <a:ext uri="{FF2B5EF4-FFF2-40B4-BE49-F238E27FC236}">
              <a16:creationId xmlns:a16="http://schemas.microsoft.com/office/drawing/2014/main" xmlns="" id="{7DB228FD-D20E-41AE-845D-E02633769184}"/>
            </a:ext>
          </a:extLst>
        </xdr:cNvPr>
        <xdr:cNvCxnSpPr/>
      </xdr:nvCxnSpPr>
      <xdr:spPr>
        <a:xfrm flipV="1">
          <a:off x="20434300" y="146730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51308</xdr:rowOff>
    </xdr:from>
    <xdr:to>
      <xdr:col>102</xdr:col>
      <xdr:colOff>165100</xdr:colOff>
      <xdr:row>85</xdr:row>
      <xdr:rowOff>152908</xdr:rowOff>
    </xdr:to>
    <xdr:sp macro="" textlink="">
      <xdr:nvSpPr>
        <xdr:cNvPr id="731" name="楕円 730">
          <a:extLst>
            <a:ext uri="{FF2B5EF4-FFF2-40B4-BE49-F238E27FC236}">
              <a16:creationId xmlns:a16="http://schemas.microsoft.com/office/drawing/2014/main" xmlns="" id="{F0A05441-8DF2-41E7-93B1-1AF957B763FD}"/>
            </a:ext>
          </a:extLst>
        </xdr:cNvPr>
        <xdr:cNvSpPr/>
      </xdr:nvSpPr>
      <xdr:spPr>
        <a:xfrm>
          <a:off x="19494500" y="1462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102108</xdr:rowOff>
    </xdr:from>
    <xdr:to>
      <xdr:col>107</xdr:col>
      <xdr:colOff>50800</xdr:colOff>
      <xdr:row>85</xdr:row>
      <xdr:rowOff>102108</xdr:rowOff>
    </xdr:to>
    <xdr:cxnSp macro="">
      <xdr:nvCxnSpPr>
        <xdr:cNvPr id="732" name="直線コネクタ 731">
          <a:extLst>
            <a:ext uri="{FF2B5EF4-FFF2-40B4-BE49-F238E27FC236}">
              <a16:creationId xmlns:a16="http://schemas.microsoft.com/office/drawing/2014/main" xmlns="" id="{0318EFA7-B40C-4AE3-A8E3-078C0FAE24DD}"/>
            </a:ext>
          </a:extLst>
        </xdr:cNvPr>
        <xdr:cNvCxnSpPr/>
      </xdr:nvCxnSpPr>
      <xdr:spPr>
        <a:xfrm>
          <a:off x="19545300" y="14675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51308</xdr:rowOff>
    </xdr:from>
    <xdr:to>
      <xdr:col>98</xdr:col>
      <xdr:colOff>38100</xdr:colOff>
      <xdr:row>85</xdr:row>
      <xdr:rowOff>152908</xdr:rowOff>
    </xdr:to>
    <xdr:sp macro="" textlink="">
      <xdr:nvSpPr>
        <xdr:cNvPr id="733" name="楕円 732">
          <a:extLst>
            <a:ext uri="{FF2B5EF4-FFF2-40B4-BE49-F238E27FC236}">
              <a16:creationId xmlns:a16="http://schemas.microsoft.com/office/drawing/2014/main" xmlns="" id="{CC372F2F-ACD7-44C1-A95F-C4EA41D90575}"/>
            </a:ext>
          </a:extLst>
        </xdr:cNvPr>
        <xdr:cNvSpPr/>
      </xdr:nvSpPr>
      <xdr:spPr>
        <a:xfrm>
          <a:off x="18605500" y="1462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102108</xdr:rowOff>
    </xdr:from>
    <xdr:to>
      <xdr:col>102</xdr:col>
      <xdr:colOff>114300</xdr:colOff>
      <xdr:row>85</xdr:row>
      <xdr:rowOff>102108</xdr:rowOff>
    </xdr:to>
    <xdr:cxnSp macro="">
      <xdr:nvCxnSpPr>
        <xdr:cNvPr id="734" name="直線コネクタ 733">
          <a:extLst>
            <a:ext uri="{FF2B5EF4-FFF2-40B4-BE49-F238E27FC236}">
              <a16:creationId xmlns:a16="http://schemas.microsoft.com/office/drawing/2014/main" xmlns="" id="{B90B5D13-7168-41EC-B4F5-155FB4684907}"/>
            </a:ext>
          </a:extLst>
        </xdr:cNvPr>
        <xdr:cNvCxnSpPr/>
      </xdr:nvCxnSpPr>
      <xdr:spPr>
        <a:xfrm>
          <a:off x="18656300" y="14675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13988</xdr:rowOff>
    </xdr:from>
    <xdr:ext cx="469744" cy="259045"/>
    <xdr:sp macro="" textlink="">
      <xdr:nvSpPr>
        <xdr:cNvPr id="735" name="n_1aveValue【消防施設】&#10;一人当たり面積">
          <a:extLst>
            <a:ext uri="{FF2B5EF4-FFF2-40B4-BE49-F238E27FC236}">
              <a16:creationId xmlns:a16="http://schemas.microsoft.com/office/drawing/2014/main" xmlns="" id="{A0CA5FA4-93E3-4746-8E62-16F4F3572C7D}"/>
            </a:ext>
          </a:extLst>
        </xdr:cNvPr>
        <xdr:cNvSpPr txBox="1"/>
      </xdr:nvSpPr>
      <xdr:spPr>
        <a:xfrm>
          <a:off x="210757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27703</xdr:rowOff>
    </xdr:from>
    <xdr:ext cx="469744" cy="259045"/>
    <xdr:sp macro="" textlink="">
      <xdr:nvSpPr>
        <xdr:cNvPr id="736" name="n_2aveValue【消防施設】&#10;一人当たり面積">
          <a:extLst>
            <a:ext uri="{FF2B5EF4-FFF2-40B4-BE49-F238E27FC236}">
              <a16:creationId xmlns:a16="http://schemas.microsoft.com/office/drawing/2014/main" xmlns="" id="{9022A548-FECF-46C0-B48E-5BE8AE00E67C}"/>
            </a:ext>
          </a:extLst>
        </xdr:cNvPr>
        <xdr:cNvSpPr txBox="1"/>
      </xdr:nvSpPr>
      <xdr:spPr>
        <a:xfrm>
          <a:off x="20199427" y="142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737" name="n_3aveValue【消防施設】&#10;一人当たり面積">
          <a:extLst>
            <a:ext uri="{FF2B5EF4-FFF2-40B4-BE49-F238E27FC236}">
              <a16:creationId xmlns:a16="http://schemas.microsoft.com/office/drawing/2014/main" xmlns="" id="{45DAFE22-6DF3-45EE-A0DA-A92932330BBA}"/>
            </a:ext>
          </a:extLst>
        </xdr:cNvPr>
        <xdr:cNvSpPr txBox="1"/>
      </xdr:nvSpPr>
      <xdr:spPr>
        <a:xfrm>
          <a:off x="19310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162577</xdr:rowOff>
    </xdr:from>
    <xdr:ext cx="469744" cy="259045"/>
    <xdr:sp macro="" textlink="">
      <xdr:nvSpPr>
        <xdr:cNvPr id="738" name="n_4aveValue【消防施設】&#10;一人当たり面積">
          <a:extLst>
            <a:ext uri="{FF2B5EF4-FFF2-40B4-BE49-F238E27FC236}">
              <a16:creationId xmlns:a16="http://schemas.microsoft.com/office/drawing/2014/main" xmlns="" id="{25C3092E-3626-4296-8480-EC3545908EBE}"/>
            </a:ext>
          </a:extLst>
        </xdr:cNvPr>
        <xdr:cNvSpPr txBox="1"/>
      </xdr:nvSpPr>
      <xdr:spPr>
        <a:xfrm>
          <a:off x="18421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141749</xdr:rowOff>
    </xdr:from>
    <xdr:ext cx="469744" cy="259045"/>
    <xdr:sp macro="" textlink="">
      <xdr:nvSpPr>
        <xdr:cNvPr id="739" name="n_1mainValue【消防施設】&#10;一人当たり面積">
          <a:extLst>
            <a:ext uri="{FF2B5EF4-FFF2-40B4-BE49-F238E27FC236}">
              <a16:creationId xmlns:a16="http://schemas.microsoft.com/office/drawing/2014/main" xmlns="" id="{6C9A13EC-A2F6-414F-A37C-CE6DA1E0DFF1}"/>
            </a:ext>
          </a:extLst>
        </xdr:cNvPr>
        <xdr:cNvSpPr txBox="1"/>
      </xdr:nvSpPr>
      <xdr:spPr>
        <a:xfrm>
          <a:off x="210757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144035</xdr:rowOff>
    </xdr:from>
    <xdr:ext cx="469744" cy="259045"/>
    <xdr:sp macro="" textlink="">
      <xdr:nvSpPr>
        <xdr:cNvPr id="740" name="n_2mainValue【消防施設】&#10;一人当たり面積">
          <a:extLst>
            <a:ext uri="{FF2B5EF4-FFF2-40B4-BE49-F238E27FC236}">
              <a16:creationId xmlns:a16="http://schemas.microsoft.com/office/drawing/2014/main" xmlns="" id="{E380728E-D37C-4578-B467-4895FAB86800}"/>
            </a:ext>
          </a:extLst>
        </xdr:cNvPr>
        <xdr:cNvSpPr txBox="1"/>
      </xdr:nvSpPr>
      <xdr:spPr>
        <a:xfrm>
          <a:off x="20199427" y="1471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144035</xdr:rowOff>
    </xdr:from>
    <xdr:ext cx="469744" cy="259045"/>
    <xdr:sp macro="" textlink="">
      <xdr:nvSpPr>
        <xdr:cNvPr id="741" name="n_3mainValue【消防施設】&#10;一人当たり面積">
          <a:extLst>
            <a:ext uri="{FF2B5EF4-FFF2-40B4-BE49-F238E27FC236}">
              <a16:creationId xmlns:a16="http://schemas.microsoft.com/office/drawing/2014/main" xmlns="" id="{827B789B-E078-4C53-A8BB-E686EA5B2094}"/>
            </a:ext>
          </a:extLst>
        </xdr:cNvPr>
        <xdr:cNvSpPr txBox="1"/>
      </xdr:nvSpPr>
      <xdr:spPr>
        <a:xfrm>
          <a:off x="19310427" y="1471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144035</xdr:rowOff>
    </xdr:from>
    <xdr:ext cx="469744" cy="259045"/>
    <xdr:sp macro="" textlink="">
      <xdr:nvSpPr>
        <xdr:cNvPr id="742" name="n_4mainValue【消防施設】&#10;一人当たり面積">
          <a:extLst>
            <a:ext uri="{FF2B5EF4-FFF2-40B4-BE49-F238E27FC236}">
              <a16:creationId xmlns:a16="http://schemas.microsoft.com/office/drawing/2014/main" xmlns="" id="{E713E483-5C1C-43C0-B787-3C885447A50D}"/>
            </a:ext>
          </a:extLst>
        </xdr:cNvPr>
        <xdr:cNvSpPr txBox="1"/>
      </xdr:nvSpPr>
      <xdr:spPr>
        <a:xfrm>
          <a:off x="18421427" y="1471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xmlns="" id="{69C44AE4-48DE-4934-BF71-7222774FDEF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xmlns="" id="{C5C5900F-2917-4842-9667-B71C8607843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xmlns="" id="{5C8BA5F6-9C0C-4576-A68A-40D6F2324FA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xmlns="" id="{7AE4A3C5-CC37-45D7-AF11-80C8162C41C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xmlns="" id="{8E12E653-6F25-4D8E-BD07-094A2B64E1F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xmlns="" id="{19C90872-0C91-4697-954B-8D5D391788E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xmlns="" id="{5FAF87E8-3111-4082-B51B-75EA6A37B80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xmlns="" id="{11488B77-9FAC-48D4-A955-7DD1B6C3CFC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xmlns="" id="{DA20DD07-F941-4DF1-ACF0-B02A868A5BE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xmlns="" id="{2A87A964-9134-40C1-93C1-48858340612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xmlns="" id="{4EA3A560-3B2A-40A4-A3E6-112AC20E6A7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xmlns="" id="{164C74E9-80D7-461B-BBEF-FB214B55A5D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xmlns="" id="{73200AE3-23F3-4D59-88F2-008323C5116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xmlns="" id="{F531248B-D8BF-406C-B624-8D17E1EAD33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xmlns="" id="{F0F4F616-6823-4030-8BD3-AB6B5BB5E69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xmlns="" id="{352DB6DB-92AA-4A45-8C8B-3EA63886390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xmlns="" id="{3704338A-78CD-4CA4-B31E-BF613E1ABA2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xmlns="" id="{98833E97-020A-4F07-90C6-324245169F1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xmlns="" id="{6783675B-0E9F-4F1A-87EA-E3E931DAC96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xmlns="" id="{FEF56400-E11F-43EF-ADC5-829DD5194A1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xmlns="" id="{E9F46FF1-6276-4FA9-9550-70ABA526044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xmlns="" id="{1A3784F2-2C12-4154-860D-D8D81DBB97D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xmlns="" id="{2DFF42C9-1F72-4C46-B225-411F2BDD6B5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xmlns="" id="{6C202169-6C30-4E87-9B36-56E75BC769F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a:extLst>
            <a:ext uri="{FF2B5EF4-FFF2-40B4-BE49-F238E27FC236}">
              <a16:creationId xmlns:a16="http://schemas.microsoft.com/office/drawing/2014/main" xmlns="" id="{1C9D8F36-0072-4E39-8F22-FC3EFFE4D95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xmlns="" id="{FF97C701-90AC-4F67-8AB3-2D580BBFE5DA}"/>
            </a:ext>
          </a:extLst>
        </xdr:cNvPr>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庁舎】&#10;有形固定資産減価償却率最小値テキスト">
          <a:extLst>
            <a:ext uri="{FF2B5EF4-FFF2-40B4-BE49-F238E27FC236}">
              <a16:creationId xmlns:a16="http://schemas.microsoft.com/office/drawing/2014/main" xmlns="" id="{E14CB8DD-0971-4C41-B37A-6ECF77C480E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xmlns="" id="{F57DD647-5B98-4BE7-817A-3C0A6EA4248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771" name="【庁舎】&#10;有形固定資産減価償却率最大値テキスト">
          <a:extLst>
            <a:ext uri="{FF2B5EF4-FFF2-40B4-BE49-F238E27FC236}">
              <a16:creationId xmlns:a16="http://schemas.microsoft.com/office/drawing/2014/main" xmlns="" id="{68BA31A8-587A-426C-BEC8-5981A35C0FDA}"/>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772" name="直線コネクタ 771">
          <a:extLst>
            <a:ext uri="{FF2B5EF4-FFF2-40B4-BE49-F238E27FC236}">
              <a16:creationId xmlns:a16="http://schemas.microsoft.com/office/drawing/2014/main" xmlns="" id="{28334002-1CD8-4B79-AA32-5DD85191A2B3}"/>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773" name="【庁舎】&#10;有形固定資産減価償却率平均値テキスト">
          <a:extLst>
            <a:ext uri="{FF2B5EF4-FFF2-40B4-BE49-F238E27FC236}">
              <a16:creationId xmlns:a16="http://schemas.microsoft.com/office/drawing/2014/main" xmlns="" id="{614DC027-13C1-44C6-93A3-425FD82452E2}"/>
            </a:ext>
          </a:extLst>
        </xdr:cNvPr>
        <xdr:cNvSpPr txBox="1"/>
      </xdr:nvSpPr>
      <xdr:spPr>
        <a:xfrm>
          <a:off x="16357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774" name="フローチャート: 判断 773">
          <a:extLst>
            <a:ext uri="{FF2B5EF4-FFF2-40B4-BE49-F238E27FC236}">
              <a16:creationId xmlns:a16="http://schemas.microsoft.com/office/drawing/2014/main" xmlns="" id="{88E094F3-EB95-4E46-9260-44D31BF72F8F}"/>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775" name="フローチャート: 判断 774">
          <a:extLst>
            <a:ext uri="{FF2B5EF4-FFF2-40B4-BE49-F238E27FC236}">
              <a16:creationId xmlns:a16="http://schemas.microsoft.com/office/drawing/2014/main" xmlns="" id="{11686604-6EC9-4521-9C85-27C896984A07}"/>
            </a:ext>
          </a:extLst>
        </xdr:cNvPr>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76" name="フローチャート: 判断 775">
          <a:extLst>
            <a:ext uri="{FF2B5EF4-FFF2-40B4-BE49-F238E27FC236}">
              <a16:creationId xmlns:a16="http://schemas.microsoft.com/office/drawing/2014/main" xmlns="" id="{9B6B4BC5-8B2C-47E5-9774-DD6197AF3460}"/>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777" name="フローチャート: 判断 776">
          <a:extLst>
            <a:ext uri="{FF2B5EF4-FFF2-40B4-BE49-F238E27FC236}">
              <a16:creationId xmlns:a16="http://schemas.microsoft.com/office/drawing/2014/main" xmlns="" id="{42DAD29F-D4C4-4474-AF41-0EEBC33983BE}"/>
            </a:ext>
          </a:extLst>
        </xdr:cNvPr>
        <xdr:cNvSpPr/>
      </xdr:nvSpPr>
      <xdr:spPr>
        <a:xfrm>
          <a:off x="1365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778" name="フローチャート: 判断 777">
          <a:extLst>
            <a:ext uri="{FF2B5EF4-FFF2-40B4-BE49-F238E27FC236}">
              <a16:creationId xmlns:a16="http://schemas.microsoft.com/office/drawing/2014/main" xmlns="" id="{1F994D89-379B-4F2B-8D82-15C35B625F00}"/>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xmlns="" id="{ABC44A63-0D56-4791-99D5-58520C7B4A1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xmlns="" id="{07DDC47D-2932-4B64-9B4B-B014BAF5B79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xmlns="" id="{6759F843-E4B4-42DA-BE82-8EFDBF66083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xmlns="" id="{426BD422-7083-47F5-8F92-E6D90A51ED7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xmlns="" id="{286C56E0-CD61-4752-951D-359F2F24250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9071</xdr:rowOff>
    </xdr:from>
    <xdr:to>
      <xdr:col>85</xdr:col>
      <xdr:colOff>177800</xdr:colOff>
      <xdr:row>107</xdr:row>
      <xdr:rowOff>110671</xdr:rowOff>
    </xdr:to>
    <xdr:sp macro="" textlink="">
      <xdr:nvSpPr>
        <xdr:cNvPr id="784" name="楕円 783">
          <a:extLst>
            <a:ext uri="{FF2B5EF4-FFF2-40B4-BE49-F238E27FC236}">
              <a16:creationId xmlns:a16="http://schemas.microsoft.com/office/drawing/2014/main" xmlns="" id="{95F5312B-592C-4D31-B113-42A6FA0BD840}"/>
            </a:ext>
          </a:extLst>
        </xdr:cNvPr>
        <xdr:cNvSpPr/>
      </xdr:nvSpPr>
      <xdr:spPr>
        <a:xfrm>
          <a:off x="162687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158948</xdr:rowOff>
    </xdr:from>
    <xdr:ext cx="405111" cy="259045"/>
    <xdr:sp macro="" textlink="">
      <xdr:nvSpPr>
        <xdr:cNvPr id="785" name="【庁舎】&#10;有形固定資産減価償却率該当値テキスト">
          <a:extLst>
            <a:ext uri="{FF2B5EF4-FFF2-40B4-BE49-F238E27FC236}">
              <a16:creationId xmlns:a16="http://schemas.microsoft.com/office/drawing/2014/main" xmlns="" id="{925A1606-1E98-44EE-96A7-2526584CCFCB}"/>
            </a:ext>
          </a:extLst>
        </xdr:cNvPr>
        <xdr:cNvSpPr txBox="1"/>
      </xdr:nvSpPr>
      <xdr:spPr>
        <a:xfrm>
          <a:off x="16357600"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159294</xdr:rowOff>
    </xdr:from>
    <xdr:to>
      <xdr:col>81</xdr:col>
      <xdr:colOff>101600</xdr:colOff>
      <xdr:row>107</xdr:row>
      <xdr:rowOff>89444</xdr:rowOff>
    </xdr:to>
    <xdr:sp macro="" textlink="">
      <xdr:nvSpPr>
        <xdr:cNvPr id="786" name="楕円 785">
          <a:extLst>
            <a:ext uri="{FF2B5EF4-FFF2-40B4-BE49-F238E27FC236}">
              <a16:creationId xmlns:a16="http://schemas.microsoft.com/office/drawing/2014/main" xmlns="" id="{A6195FCC-777B-448A-8CAB-6CAC75C79604}"/>
            </a:ext>
          </a:extLst>
        </xdr:cNvPr>
        <xdr:cNvSpPr/>
      </xdr:nvSpPr>
      <xdr:spPr>
        <a:xfrm>
          <a:off x="15430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38644</xdr:rowOff>
    </xdr:from>
    <xdr:to>
      <xdr:col>85</xdr:col>
      <xdr:colOff>127000</xdr:colOff>
      <xdr:row>107</xdr:row>
      <xdr:rowOff>59871</xdr:rowOff>
    </xdr:to>
    <xdr:cxnSp macro="">
      <xdr:nvCxnSpPr>
        <xdr:cNvPr id="787" name="直線コネクタ 786">
          <a:extLst>
            <a:ext uri="{FF2B5EF4-FFF2-40B4-BE49-F238E27FC236}">
              <a16:creationId xmlns:a16="http://schemas.microsoft.com/office/drawing/2014/main" xmlns="" id="{7BF4DD2B-5AB2-4D16-84AC-59B215DBE948}"/>
            </a:ext>
          </a:extLst>
        </xdr:cNvPr>
        <xdr:cNvCxnSpPr/>
      </xdr:nvCxnSpPr>
      <xdr:spPr>
        <a:xfrm>
          <a:off x="15481300" y="18383794"/>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126637</xdr:rowOff>
    </xdr:from>
    <xdr:to>
      <xdr:col>76</xdr:col>
      <xdr:colOff>165100</xdr:colOff>
      <xdr:row>107</xdr:row>
      <xdr:rowOff>56787</xdr:rowOff>
    </xdr:to>
    <xdr:sp macro="" textlink="">
      <xdr:nvSpPr>
        <xdr:cNvPr id="788" name="楕円 787">
          <a:extLst>
            <a:ext uri="{FF2B5EF4-FFF2-40B4-BE49-F238E27FC236}">
              <a16:creationId xmlns:a16="http://schemas.microsoft.com/office/drawing/2014/main" xmlns="" id="{C8F8FAAF-02A0-4D7F-BC6C-42FFB86AB11A}"/>
            </a:ext>
          </a:extLst>
        </xdr:cNvPr>
        <xdr:cNvSpPr/>
      </xdr:nvSpPr>
      <xdr:spPr>
        <a:xfrm>
          <a:off x="14541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5987</xdr:rowOff>
    </xdr:from>
    <xdr:to>
      <xdr:col>81</xdr:col>
      <xdr:colOff>50800</xdr:colOff>
      <xdr:row>107</xdr:row>
      <xdr:rowOff>38644</xdr:rowOff>
    </xdr:to>
    <xdr:cxnSp macro="">
      <xdr:nvCxnSpPr>
        <xdr:cNvPr id="789" name="直線コネクタ 788">
          <a:extLst>
            <a:ext uri="{FF2B5EF4-FFF2-40B4-BE49-F238E27FC236}">
              <a16:creationId xmlns:a16="http://schemas.microsoft.com/office/drawing/2014/main" xmlns="" id="{AAF3191D-3004-459A-A682-B72D817D4C80}"/>
            </a:ext>
          </a:extLst>
        </xdr:cNvPr>
        <xdr:cNvCxnSpPr/>
      </xdr:nvCxnSpPr>
      <xdr:spPr>
        <a:xfrm>
          <a:off x="14592300" y="183511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103777</xdr:rowOff>
    </xdr:from>
    <xdr:to>
      <xdr:col>72</xdr:col>
      <xdr:colOff>38100</xdr:colOff>
      <xdr:row>107</xdr:row>
      <xdr:rowOff>33927</xdr:rowOff>
    </xdr:to>
    <xdr:sp macro="" textlink="">
      <xdr:nvSpPr>
        <xdr:cNvPr id="790" name="楕円 789">
          <a:extLst>
            <a:ext uri="{FF2B5EF4-FFF2-40B4-BE49-F238E27FC236}">
              <a16:creationId xmlns:a16="http://schemas.microsoft.com/office/drawing/2014/main" xmlns="" id="{DFB5CDEA-F082-4A2F-9756-E1AFAB703308}"/>
            </a:ext>
          </a:extLst>
        </xdr:cNvPr>
        <xdr:cNvSpPr/>
      </xdr:nvSpPr>
      <xdr:spPr>
        <a:xfrm>
          <a:off x="13652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154577</xdr:rowOff>
    </xdr:from>
    <xdr:to>
      <xdr:col>76</xdr:col>
      <xdr:colOff>114300</xdr:colOff>
      <xdr:row>107</xdr:row>
      <xdr:rowOff>5987</xdr:rowOff>
    </xdr:to>
    <xdr:cxnSp macro="">
      <xdr:nvCxnSpPr>
        <xdr:cNvPr id="791" name="直線コネクタ 790">
          <a:extLst>
            <a:ext uri="{FF2B5EF4-FFF2-40B4-BE49-F238E27FC236}">
              <a16:creationId xmlns:a16="http://schemas.microsoft.com/office/drawing/2014/main" xmlns="" id="{4B58214E-9C12-43B6-86F8-D2CCF46A796E}"/>
            </a:ext>
          </a:extLst>
        </xdr:cNvPr>
        <xdr:cNvCxnSpPr/>
      </xdr:nvCxnSpPr>
      <xdr:spPr>
        <a:xfrm>
          <a:off x="13703300" y="1832827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72752</xdr:rowOff>
    </xdr:from>
    <xdr:to>
      <xdr:col>67</xdr:col>
      <xdr:colOff>101600</xdr:colOff>
      <xdr:row>107</xdr:row>
      <xdr:rowOff>2902</xdr:rowOff>
    </xdr:to>
    <xdr:sp macro="" textlink="">
      <xdr:nvSpPr>
        <xdr:cNvPr id="792" name="楕円 791">
          <a:extLst>
            <a:ext uri="{FF2B5EF4-FFF2-40B4-BE49-F238E27FC236}">
              <a16:creationId xmlns:a16="http://schemas.microsoft.com/office/drawing/2014/main" xmlns="" id="{6FE01004-D222-4972-AE5B-E3BC83BFC953}"/>
            </a:ext>
          </a:extLst>
        </xdr:cNvPr>
        <xdr:cNvSpPr/>
      </xdr:nvSpPr>
      <xdr:spPr>
        <a:xfrm>
          <a:off x="12763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123552</xdr:rowOff>
    </xdr:from>
    <xdr:to>
      <xdr:col>71</xdr:col>
      <xdr:colOff>177800</xdr:colOff>
      <xdr:row>106</xdr:row>
      <xdr:rowOff>154577</xdr:rowOff>
    </xdr:to>
    <xdr:cxnSp macro="">
      <xdr:nvCxnSpPr>
        <xdr:cNvPr id="793" name="直線コネクタ 792">
          <a:extLst>
            <a:ext uri="{FF2B5EF4-FFF2-40B4-BE49-F238E27FC236}">
              <a16:creationId xmlns:a16="http://schemas.microsoft.com/office/drawing/2014/main" xmlns="" id="{0D92E3EC-7693-47CF-946E-2AF8BEB30BD7}"/>
            </a:ext>
          </a:extLst>
        </xdr:cNvPr>
        <xdr:cNvCxnSpPr/>
      </xdr:nvCxnSpPr>
      <xdr:spPr>
        <a:xfrm>
          <a:off x="12814300" y="1829725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macro="" textlink="">
      <xdr:nvSpPr>
        <xdr:cNvPr id="794" name="n_1aveValue【庁舎】&#10;有形固定資産減価償却率">
          <a:extLst>
            <a:ext uri="{FF2B5EF4-FFF2-40B4-BE49-F238E27FC236}">
              <a16:creationId xmlns:a16="http://schemas.microsoft.com/office/drawing/2014/main" xmlns="" id="{83474DE1-751B-4396-90DC-BCA3712162C6}"/>
            </a:ext>
          </a:extLst>
        </xdr:cNvPr>
        <xdr:cNvSpPr txBox="1"/>
      </xdr:nvSpPr>
      <xdr:spPr>
        <a:xfrm>
          <a:off x="15266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795" name="n_2aveValue【庁舎】&#10;有形固定資産減価償却率">
          <a:extLst>
            <a:ext uri="{FF2B5EF4-FFF2-40B4-BE49-F238E27FC236}">
              <a16:creationId xmlns:a16="http://schemas.microsoft.com/office/drawing/2014/main" xmlns="" id="{F4662E14-EA03-47E2-954F-A08A501F5B40}"/>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109238</xdr:rowOff>
    </xdr:from>
    <xdr:ext cx="405111" cy="259045"/>
    <xdr:sp macro="" textlink="">
      <xdr:nvSpPr>
        <xdr:cNvPr id="796" name="n_3aveValue【庁舎】&#10;有形固定資産減価償却率">
          <a:extLst>
            <a:ext uri="{FF2B5EF4-FFF2-40B4-BE49-F238E27FC236}">
              <a16:creationId xmlns:a16="http://schemas.microsoft.com/office/drawing/2014/main" xmlns="" id="{D1B3D711-0E54-47FF-A621-AE9C6A6AF1AE}"/>
            </a:ext>
          </a:extLst>
        </xdr:cNvPr>
        <xdr:cNvSpPr txBox="1"/>
      </xdr:nvSpPr>
      <xdr:spPr>
        <a:xfrm>
          <a:off x="13500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797" name="n_4aveValue【庁舎】&#10;有形固定資産減価償却率">
          <a:extLst>
            <a:ext uri="{FF2B5EF4-FFF2-40B4-BE49-F238E27FC236}">
              <a16:creationId xmlns:a16="http://schemas.microsoft.com/office/drawing/2014/main" xmlns="" id="{CB06CE8C-4392-49DC-85A8-995D10F55DE3}"/>
            </a:ext>
          </a:extLst>
        </xdr:cNvPr>
        <xdr:cNvSpPr txBox="1"/>
      </xdr:nvSpPr>
      <xdr:spPr>
        <a:xfrm>
          <a:off x="12611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80571</xdr:rowOff>
    </xdr:from>
    <xdr:ext cx="405111" cy="259045"/>
    <xdr:sp macro="" textlink="">
      <xdr:nvSpPr>
        <xdr:cNvPr id="798" name="n_1mainValue【庁舎】&#10;有形固定資産減価償却率">
          <a:extLst>
            <a:ext uri="{FF2B5EF4-FFF2-40B4-BE49-F238E27FC236}">
              <a16:creationId xmlns:a16="http://schemas.microsoft.com/office/drawing/2014/main" xmlns="" id="{03AF4EA8-0A42-4F53-ACFD-9E5AD1D9665D}"/>
            </a:ext>
          </a:extLst>
        </xdr:cNvPr>
        <xdr:cNvSpPr txBox="1"/>
      </xdr:nvSpPr>
      <xdr:spPr>
        <a:xfrm>
          <a:off x="1526604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47914</xdr:rowOff>
    </xdr:from>
    <xdr:ext cx="405111" cy="259045"/>
    <xdr:sp macro="" textlink="">
      <xdr:nvSpPr>
        <xdr:cNvPr id="799" name="n_2mainValue【庁舎】&#10;有形固定資産減価償却率">
          <a:extLst>
            <a:ext uri="{FF2B5EF4-FFF2-40B4-BE49-F238E27FC236}">
              <a16:creationId xmlns:a16="http://schemas.microsoft.com/office/drawing/2014/main" xmlns="" id="{37826A8F-33D9-4B21-B088-27A4B4CEE263}"/>
            </a:ext>
          </a:extLst>
        </xdr:cNvPr>
        <xdr:cNvSpPr txBox="1"/>
      </xdr:nvSpPr>
      <xdr:spPr>
        <a:xfrm>
          <a:off x="14389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25054</xdr:rowOff>
    </xdr:from>
    <xdr:ext cx="405111" cy="259045"/>
    <xdr:sp macro="" textlink="">
      <xdr:nvSpPr>
        <xdr:cNvPr id="800" name="n_3mainValue【庁舎】&#10;有形固定資産減価償却率">
          <a:extLst>
            <a:ext uri="{FF2B5EF4-FFF2-40B4-BE49-F238E27FC236}">
              <a16:creationId xmlns:a16="http://schemas.microsoft.com/office/drawing/2014/main" xmlns="" id="{FEF4EBCD-B463-4235-A3C5-418676052CE1}"/>
            </a:ext>
          </a:extLst>
        </xdr:cNvPr>
        <xdr:cNvSpPr txBox="1"/>
      </xdr:nvSpPr>
      <xdr:spPr>
        <a:xfrm>
          <a:off x="135007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165479</xdr:rowOff>
    </xdr:from>
    <xdr:ext cx="405111" cy="259045"/>
    <xdr:sp macro="" textlink="">
      <xdr:nvSpPr>
        <xdr:cNvPr id="801" name="n_4mainValue【庁舎】&#10;有形固定資産減価償却率">
          <a:extLst>
            <a:ext uri="{FF2B5EF4-FFF2-40B4-BE49-F238E27FC236}">
              <a16:creationId xmlns:a16="http://schemas.microsoft.com/office/drawing/2014/main" xmlns="" id="{6424D5AD-D1E7-42E4-98BA-B2FAA08CB31D}"/>
            </a:ext>
          </a:extLst>
        </xdr:cNvPr>
        <xdr:cNvSpPr txBox="1"/>
      </xdr:nvSpPr>
      <xdr:spPr>
        <a:xfrm>
          <a:off x="126117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xmlns="" id="{E8E97D40-F800-48FA-A8EA-7325A9282B3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xmlns="" id="{2835D89C-241D-44F2-BF39-9B768A567F7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xmlns="" id="{464FDC04-3BB1-49E9-8F6A-A8F79C93B86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xmlns="" id="{452C227A-1ED6-47EF-A716-B87564C3444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xmlns="" id="{9B76ECB7-2238-46BA-931A-31A637A1FCE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xmlns="" id="{068F01FB-E149-4BC1-88A2-24481FC4B2A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xmlns="" id="{C9BB641E-0EF7-4AD3-B54B-B1214093682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xmlns="" id="{F7979AE3-246F-495E-A611-6B25E540333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xmlns="" id="{D0DBF87A-DE3E-4F0D-845B-8862DC184F4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xmlns="" id="{37FC4903-D830-47B7-BFE7-B1B7B17B3F5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xmlns="" id="{4234CBFB-574A-4505-96F3-96913B43714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xmlns="" id="{FAB553FE-EF4D-495C-A501-B3D0B824BEA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xmlns="" id="{C19D5090-CDC3-43F3-9726-45EF22B93A8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xmlns="" id="{44A1AAF1-483C-48FF-BE5D-B593CEA380F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xmlns="" id="{E31BA176-A161-4A85-BB0B-0EB5F2D9354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xmlns="" id="{1B4261A0-5DF6-4892-934B-EC7095AA7B0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xmlns="" id="{C4022FDF-9465-4989-A2B2-CB351EAE4D6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xmlns="" id="{5135560D-6E1B-4DCA-8925-FA9DC1162B0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xmlns="" id="{6220586D-2ECC-48F6-90F7-E6DF2D60EB4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xmlns="" id="{66513149-D3F0-4539-84F4-477F061A405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xmlns="" id="{6C23F5FB-A074-4868-8FA0-7B312FD2950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xmlns="" id="{B7F84D3E-001D-4B0E-BA5D-3D9885CAA87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xmlns="" id="{9EA1FB49-CD01-4103-9E79-54F29F80166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xmlns="" id="{87C309E6-41F5-4D3E-97C7-2F0A24D206A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xmlns="" id="{E9B588BA-9C1A-4400-90E5-DAD260E75E3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144780</xdr:rowOff>
    </xdr:from>
    <xdr:to>
      <xdr:col>116</xdr:col>
      <xdr:colOff>62864</xdr:colOff>
      <xdr:row>107</xdr:row>
      <xdr:rowOff>161108</xdr:rowOff>
    </xdr:to>
    <xdr:cxnSp macro="">
      <xdr:nvCxnSpPr>
        <xdr:cNvPr id="827" name="直線コネクタ 826">
          <a:extLst>
            <a:ext uri="{FF2B5EF4-FFF2-40B4-BE49-F238E27FC236}">
              <a16:creationId xmlns:a16="http://schemas.microsoft.com/office/drawing/2014/main" xmlns="" id="{9516C6E2-C8A2-41CD-B92B-E0200C0CBECD}"/>
            </a:ext>
          </a:extLst>
        </xdr:cNvPr>
        <xdr:cNvCxnSpPr/>
      </xdr:nvCxnSpPr>
      <xdr:spPr>
        <a:xfrm flipV="1">
          <a:off x="22160864" y="1711833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28" name="【庁舎】&#10;一人当たり面積最小値テキスト">
          <a:extLst>
            <a:ext uri="{FF2B5EF4-FFF2-40B4-BE49-F238E27FC236}">
              <a16:creationId xmlns:a16="http://schemas.microsoft.com/office/drawing/2014/main" xmlns="" id="{D4AB6F67-9F38-4486-B596-8A8C486363CE}"/>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29" name="直線コネクタ 828">
          <a:extLst>
            <a:ext uri="{FF2B5EF4-FFF2-40B4-BE49-F238E27FC236}">
              <a16:creationId xmlns:a16="http://schemas.microsoft.com/office/drawing/2014/main" xmlns="" id="{F19F6789-A825-4CCE-AD2A-6BC67E620F6D}"/>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91457</xdr:rowOff>
    </xdr:from>
    <xdr:ext cx="469744" cy="259045"/>
    <xdr:sp macro="" textlink="">
      <xdr:nvSpPr>
        <xdr:cNvPr id="830" name="【庁舎】&#10;一人当たり面積最大値テキスト">
          <a:extLst>
            <a:ext uri="{FF2B5EF4-FFF2-40B4-BE49-F238E27FC236}">
              <a16:creationId xmlns:a16="http://schemas.microsoft.com/office/drawing/2014/main" xmlns="" id="{4F6C3B17-B965-4141-8DFA-8782B1F1BC98}"/>
            </a:ext>
          </a:extLst>
        </xdr:cNvPr>
        <xdr:cNvSpPr txBox="1"/>
      </xdr:nvSpPr>
      <xdr:spPr>
        <a:xfrm>
          <a:off x="22199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144780</xdr:rowOff>
    </xdr:from>
    <xdr:to>
      <xdr:col>116</xdr:col>
      <xdr:colOff>152400</xdr:colOff>
      <xdr:row>99</xdr:row>
      <xdr:rowOff>144780</xdr:rowOff>
    </xdr:to>
    <xdr:cxnSp macro="">
      <xdr:nvCxnSpPr>
        <xdr:cNvPr id="831" name="直線コネクタ 830">
          <a:extLst>
            <a:ext uri="{FF2B5EF4-FFF2-40B4-BE49-F238E27FC236}">
              <a16:creationId xmlns:a16="http://schemas.microsoft.com/office/drawing/2014/main" xmlns="" id="{CE785FE6-0FE9-4F28-B228-0C8B662D634E}"/>
            </a:ext>
          </a:extLst>
        </xdr:cNvPr>
        <xdr:cNvCxnSpPr/>
      </xdr:nvCxnSpPr>
      <xdr:spPr>
        <a:xfrm>
          <a:off x="22072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146248</xdr:rowOff>
    </xdr:from>
    <xdr:ext cx="469744" cy="259045"/>
    <xdr:sp macro="" textlink="">
      <xdr:nvSpPr>
        <xdr:cNvPr id="832" name="【庁舎】&#10;一人当たり面積平均値テキスト">
          <a:extLst>
            <a:ext uri="{FF2B5EF4-FFF2-40B4-BE49-F238E27FC236}">
              <a16:creationId xmlns:a16="http://schemas.microsoft.com/office/drawing/2014/main" xmlns="" id="{1C2A59A4-1699-439D-8D16-9F7F930B7A9B}"/>
            </a:ext>
          </a:extLst>
        </xdr:cNvPr>
        <xdr:cNvSpPr txBox="1"/>
      </xdr:nvSpPr>
      <xdr:spPr>
        <a:xfrm>
          <a:off x="22199600" y="17977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833" name="フローチャート: 判断 832">
          <a:extLst>
            <a:ext uri="{FF2B5EF4-FFF2-40B4-BE49-F238E27FC236}">
              <a16:creationId xmlns:a16="http://schemas.microsoft.com/office/drawing/2014/main" xmlns="" id="{682C8A00-950C-4C85-B5CD-5D21C3B5A781}"/>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121738</xdr:rowOff>
    </xdr:from>
    <xdr:to>
      <xdr:col>112</xdr:col>
      <xdr:colOff>38100</xdr:colOff>
      <xdr:row>106</xdr:row>
      <xdr:rowOff>51888</xdr:rowOff>
    </xdr:to>
    <xdr:sp macro="" textlink="">
      <xdr:nvSpPr>
        <xdr:cNvPr id="834" name="フローチャート: 判断 833">
          <a:extLst>
            <a:ext uri="{FF2B5EF4-FFF2-40B4-BE49-F238E27FC236}">
              <a16:creationId xmlns:a16="http://schemas.microsoft.com/office/drawing/2014/main" xmlns="" id="{D806C8E6-613B-4A91-A679-113D09D030A9}"/>
            </a:ext>
          </a:extLst>
        </xdr:cNvPr>
        <xdr:cNvSpPr/>
      </xdr:nvSpPr>
      <xdr:spPr>
        <a:xfrm>
          <a:off x="21272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108676</xdr:rowOff>
    </xdr:from>
    <xdr:to>
      <xdr:col>107</xdr:col>
      <xdr:colOff>101600</xdr:colOff>
      <xdr:row>106</xdr:row>
      <xdr:rowOff>38826</xdr:rowOff>
    </xdr:to>
    <xdr:sp macro="" textlink="">
      <xdr:nvSpPr>
        <xdr:cNvPr id="835" name="フローチャート: 判断 834">
          <a:extLst>
            <a:ext uri="{FF2B5EF4-FFF2-40B4-BE49-F238E27FC236}">
              <a16:creationId xmlns:a16="http://schemas.microsoft.com/office/drawing/2014/main" xmlns="" id="{A6B9E04A-4D50-433A-999F-B21EFF4AF3B2}"/>
            </a:ext>
          </a:extLst>
        </xdr:cNvPr>
        <xdr:cNvSpPr/>
      </xdr:nvSpPr>
      <xdr:spPr>
        <a:xfrm>
          <a:off x="20383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102144</xdr:rowOff>
    </xdr:from>
    <xdr:to>
      <xdr:col>102</xdr:col>
      <xdr:colOff>165100</xdr:colOff>
      <xdr:row>106</xdr:row>
      <xdr:rowOff>32294</xdr:rowOff>
    </xdr:to>
    <xdr:sp macro="" textlink="">
      <xdr:nvSpPr>
        <xdr:cNvPr id="836" name="フローチャート: 判断 835">
          <a:extLst>
            <a:ext uri="{FF2B5EF4-FFF2-40B4-BE49-F238E27FC236}">
              <a16:creationId xmlns:a16="http://schemas.microsoft.com/office/drawing/2014/main" xmlns="" id="{A64C7AF8-9220-4D16-84D5-2AB7ED1B407A}"/>
            </a:ext>
          </a:extLst>
        </xdr:cNvPr>
        <xdr:cNvSpPr/>
      </xdr:nvSpPr>
      <xdr:spPr>
        <a:xfrm>
          <a:off x="19494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125005</xdr:rowOff>
    </xdr:from>
    <xdr:to>
      <xdr:col>98</xdr:col>
      <xdr:colOff>38100</xdr:colOff>
      <xdr:row>106</xdr:row>
      <xdr:rowOff>55155</xdr:rowOff>
    </xdr:to>
    <xdr:sp macro="" textlink="">
      <xdr:nvSpPr>
        <xdr:cNvPr id="837" name="フローチャート: 判断 836">
          <a:extLst>
            <a:ext uri="{FF2B5EF4-FFF2-40B4-BE49-F238E27FC236}">
              <a16:creationId xmlns:a16="http://schemas.microsoft.com/office/drawing/2014/main" xmlns="" id="{EEEA15A0-D177-4D64-AE20-FE9ABBB8899D}"/>
            </a:ext>
          </a:extLst>
        </xdr:cNvPr>
        <xdr:cNvSpPr/>
      </xdr:nvSpPr>
      <xdr:spPr>
        <a:xfrm>
          <a:off x="18605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xmlns="" id="{7FB9FE14-00E2-4A94-AAA3-535AAEB047B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xmlns="" id="{9A5C443D-C007-4E9D-80B3-46D0D9FF92B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xmlns="" id="{CC89F3D6-39DE-4A6E-B1FB-E154EEFA82D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xmlns="" id="{43F4E317-12D8-4698-B1FB-514CF9CF2C6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xmlns="" id="{377750B6-B64D-480C-AC35-B7ACBC6617B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27032</xdr:rowOff>
    </xdr:from>
    <xdr:to>
      <xdr:col>116</xdr:col>
      <xdr:colOff>114300</xdr:colOff>
      <xdr:row>107</xdr:row>
      <xdr:rowOff>128632</xdr:rowOff>
    </xdr:to>
    <xdr:sp macro="" textlink="">
      <xdr:nvSpPr>
        <xdr:cNvPr id="843" name="楕円 842">
          <a:extLst>
            <a:ext uri="{FF2B5EF4-FFF2-40B4-BE49-F238E27FC236}">
              <a16:creationId xmlns:a16="http://schemas.microsoft.com/office/drawing/2014/main" xmlns="" id="{C51BBA13-4EC2-4CA2-974E-B5D95C3B709A}"/>
            </a:ext>
          </a:extLst>
        </xdr:cNvPr>
        <xdr:cNvSpPr/>
      </xdr:nvSpPr>
      <xdr:spPr>
        <a:xfrm>
          <a:off x="221107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113409</xdr:rowOff>
    </xdr:from>
    <xdr:ext cx="469744" cy="259045"/>
    <xdr:sp macro="" textlink="">
      <xdr:nvSpPr>
        <xdr:cNvPr id="844" name="【庁舎】&#10;一人当たり面積該当値テキスト">
          <a:extLst>
            <a:ext uri="{FF2B5EF4-FFF2-40B4-BE49-F238E27FC236}">
              <a16:creationId xmlns:a16="http://schemas.microsoft.com/office/drawing/2014/main" xmlns="" id="{CDCDCF3A-6400-4573-9672-F43F2ABCD441}"/>
            </a:ext>
          </a:extLst>
        </xdr:cNvPr>
        <xdr:cNvSpPr txBox="1"/>
      </xdr:nvSpPr>
      <xdr:spPr>
        <a:xfrm>
          <a:off x="22199600" y="1828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28666</xdr:rowOff>
    </xdr:from>
    <xdr:to>
      <xdr:col>112</xdr:col>
      <xdr:colOff>38100</xdr:colOff>
      <xdr:row>107</xdr:row>
      <xdr:rowOff>130266</xdr:rowOff>
    </xdr:to>
    <xdr:sp macro="" textlink="">
      <xdr:nvSpPr>
        <xdr:cNvPr id="845" name="楕円 844">
          <a:extLst>
            <a:ext uri="{FF2B5EF4-FFF2-40B4-BE49-F238E27FC236}">
              <a16:creationId xmlns:a16="http://schemas.microsoft.com/office/drawing/2014/main" xmlns="" id="{DE88C6B9-C971-47EB-B60D-41FA347473FF}"/>
            </a:ext>
          </a:extLst>
        </xdr:cNvPr>
        <xdr:cNvSpPr/>
      </xdr:nvSpPr>
      <xdr:spPr>
        <a:xfrm>
          <a:off x="21272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77832</xdr:rowOff>
    </xdr:from>
    <xdr:to>
      <xdr:col>116</xdr:col>
      <xdr:colOff>63500</xdr:colOff>
      <xdr:row>107</xdr:row>
      <xdr:rowOff>79466</xdr:rowOff>
    </xdr:to>
    <xdr:cxnSp macro="">
      <xdr:nvCxnSpPr>
        <xdr:cNvPr id="846" name="直線コネクタ 845">
          <a:extLst>
            <a:ext uri="{FF2B5EF4-FFF2-40B4-BE49-F238E27FC236}">
              <a16:creationId xmlns:a16="http://schemas.microsoft.com/office/drawing/2014/main" xmlns="" id="{CAED3465-D1A9-4A3A-B848-66FD94D3B56A}"/>
            </a:ext>
          </a:extLst>
        </xdr:cNvPr>
        <xdr:cNvCxnSpPr/>
      </xdr:nvCxnSpPr>
      <xdr:spPr>
        <a:xfrm flipV="1">
          <a:off x="21323300" y="18422982"/>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28666</xdr:rowOff>
    </xdr:from>
    <xdr:to>
      <xdr:col>107</xdr:col>
      <xdr:colOff>101600</xdr:colOff>
      <xdr:row>107</xdr:row>
      <xdr:rowOff>130266</xdr:rowOff>
    </xdr:to>
    <xdr:sp macro="" textlink="">
      <xdr:nvSpPr>
        <xdr:cNvPr id="847" name="楕円 846">
          <a:extLst>
            <a:ext uri="{FF2B5EF4-FFF2-40B4-BE49-F238E27FC236}">
              <a16:creationId xmlns:a16="http://schemas.microsoft.com/office/drawing/2014/main" xmlns="" id="{9685F869-9987-4A9C-B135-546129ACA483}"/>
            </a:ext>
          </a:extLst>
        </xdr:cNvPr>
        <xdr:cNvSpPr/>
      </xdr:nvSpPr>
      <xdr:spPr>
        <a:xfrm>
          <a:off x="20383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79466</xdr:rowOff>
    </xdr:from>
    <xdr:to>
      <xdr:col>111</xdr:col>
      <xdr:colOff>177800</xdr:colOff>
      <xdr:row>107</xdr:row>
      <xdr:rowOff>79466</xdr:rowOff>
    </xdr:to>
    <xdr:cxnSp macro="">
      <xdr:nvCxnSpPr>
        <xdr:cNvPr id="848" name="直線コネクタ 847">
          <a:extLst>
            <a:ext uri="{FF2B5EF4-FFF2-40B4-BE49-F238E27FC236}">
              <a16:creationId xmlns:a16="http://schemas.microsoft.com/office/drawing/2014/main" xmlns="" id="{1BEDA7CF-328D-47D5-B910-C8F018AC826A}"/>
            </a:ext>
          </a:extLst>
        </xdr:cNvPr>
        <xdr:cNvCxnSpPr/>
      </xdr:nvCxnSpPr>
      <xdr:spPr>
        <a:xfrm>
          <a:off x="20434300" y="184246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87449</xdr:rowOff>
    </xdr:from>
    <xdr:to>
      <xdr:col>102</xdr:col>
      <xdr:colOff>165100</xdr:colOff>
      <xdr:row>107</xdr:row>
      <xdr:rowOff>17599</xdr:rowOff>
    </xdr:to>
    <xdr:sp macro="" textlink="">
      <xdr:nvSpPr>
        <xdr:cNvPr id="849" name="楕円 848">
          <a:extLst>
            <a:ext uri="{FF2B5EF4-FFF2-40B4-BE49-F238E27FC236}">
              <a16:creationId xmlns:a16="http://schemas.microsoft.com/office/drawing/2014/main" xmlns="" id="{2FF8B8C9-49B1-4470-B22D-CBFC3D5C23B1}"/>
            </a:ext>
          </a:extLst>
        </xdr:cNvPr>
        <xdr:cNvSpPr/>
      </xdr:nvSpPr>
      <xdr:spPr>
        <a:xfrm>
          <a:off x="19494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138249</xdr:rowOff>
    </xdr:from>
    <xdr:to>
      <xdr:col>107</xdr:col>
      <xdr:colOff>50800</xdr:colOff>
      <xdr:row>107</xdr:row>
      <xdr:rowOff>79466</xdr:rowOff>
    </xdr:to>
    <xdr:cxnSp macro="">
      <xdr:nvCxnSpPr>
        <xdr:cNvPr id="850" name="直線コネクタ 849">
          <a:extLst>
            <a:ext uri="{FF2B5EF4-FFF2-40B4-BE49-F238E27FC236}">
              <a16:creationId xmlns:a16="http://schemas.microsoft.com/office/drawing/2014/main" xmlns="" id="{C7E90F37-4D6F-4757-B614-2A6E74648A8A}"/>
            </a:ext>
          </a:extLst>
        </xdr:cNvPr>
        <xdr:cNvCxnSpPr/>
      </xdr:nvCxnSpPr>
      <xdr:spPr>
        <a:xfrm>
          <a:off x="19545300" y="18311949"/>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851" name="楕円 850">
          <a:extLst>
            <a:ext uri="{FF2B5EF4-FFF2-40B4-BE49-F238E27FC236}">
              <a16:creationId xmlns:a16="http://schemas.microsoft.com/office/drawing/2014/main" xmlns="" id="{F7E516F0-8D19-4CCC-8A54-9D0B3041D823}"/>
            </a:ext>
          </a:extLst>
        </xdr:cNvPr>
        <xdr:cNvSpPr/>
      </xdr:nvSpPr>
      <xdr:spPr>
        <a:xfrm>
          <a:off x="18605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138249</xdr:rowOff>
    </xdr:from>
    <xdr:to>
      <xdr:col>102</xdr:col>
      <xdr:colOff>114300</xdr:colOff>
      <xdr:row>106</xdr:row>
      <xdr:rowOff>138249</xdr:rowOff>
    </xdr:to>
    <xdr:cxnSp macro="">
      <xdr:nvCxnSpPr>
        <xdr:cNvPr id="852" name="直線コネクタ 851">
          <a:extLst>
            <a:ext uri="{FF2B5EF4-FFF2-40B4-BE49-F238E27FC236}">
              <a16:creationId xmlns:a16="http://schemas.microsoft.com/office/drawing/2014/main" xmlns="" id="{88F1AAFF-7ADF-4786-B2D9-1973DDAF00B4}"/>
            </a:ext>
          </a:extLst>
        </xdr:cNvPr>
        <xdr:cNvCxnSpPr/>
      </xdr:nvCxnSpPr>
      <xdr:spPr>
        <a:xfrm>
          <a:off x="18656300" y="183119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68415</xdr:rowOff>
    </xdr:from>
    <xdr:ext cx="469744" cy="259045"/>
    <xdr:sp macro="" textlink="">
      <xdr:nvSpPr>
        <xdr:cNvPr id="853" name="n_1aveValue【庁舎】&#10;一人当たり面積">
          <a:extLst>
            <a:ext uri="{FF2B5EF4-FFF2-40B4-BE49-F238E27FC236}">
              <a16:creationId xmlns:a16="http://schemas.microsoft.com/office/drawing/2014/main" xmlns="" id="{83F150E9-0B90-46B4-A725-8BDC2F895493}"/>
            </a:ext>
          </a:extLst>
        </xdr:cNvPr>
        <xdr:cNvSpPr txBox="1"/>
      </xdr:nvSpPr>
      <xdr:spPr>
        <a:xfrm>
          <a:off x="210757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55353</xdr:rowOff>
    </xdr:from>
    <xdr:ext cx="469744" cy="259045"/>
    <xdr:sp macro="" textlink="">
      <xdr:nvSpPr>
        <xdr:cNvPr id="854" name="n_2aveValue【庁舎】&#10;一人当たり面積">
          <a:extLst>
            <a:ext uri="{FF2B5EF4-FFF2-40B4-BE49-F238E27FC236}">
              <a16:creationId xmlns:a16="http://schemas.microsoft.com/office/drawing/2014/main" xmlns="" id="{753261DB-E5D7-409A-A5FE-33A4D5483DE4}"/>
            </a:ext>
          </a:extLst>
        </xdr:cNvPr>
        <xdr:cNvSpPr txBox="1"/>
      </xdr:nvSpPr>
      <xdr:spPr>
        <a:xfrm>
          <a:off x="20199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48821</xdr:rowOff>
    </xdr:from>
    <xdr:ext cx="469744" cy="259045"/>
    <xdr:sp macro="" textlink="">
      <xdr:nvSpPr>
        <xdr:cNvPr id="855" name="n_3aveValue【庁舎】&#10;一人当たり面積">
          <a:extLst>
            <a:ext uri="{FF2B5EF4-FFF2-40B4-BE49-F238E27FC236}">
              <a16:creationId xmlns:a16="http://schemas.microsoft.com/office/drawing/2014/main" xmlns="" id="{E7B5D9EC-8B23-4C3B-BDD2-D411B44D91EB}"/>
            </a:ext>
          </a:extLst>
        </xdr:cNvPr>
        <xdr:cNvSpPr txBox="1"/>
      </xdr:nvSpPr>
      <xdr:spPr>
        <a:xfrm>
          <a:off x="19310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71682</xdr:rowOff>
    </xdr:from>
    <xdr:ext cx="469744" cy="259045"/>
    <xdr:sp macro="" textlink="">
      <xdr:nvSpPr>
        <xdr:cNvPr id="856" name="n_4aveValue【庁舎】&#10;一人当たり面積">
          <a:extLst>
            <a:ext uri="{FF2B5EF4-FFF2-40B4-BE49-F238E27FC236}">
              <a16:creationId xmlns:a16="http://schemas.microsoft.com/office/drawing/2014/main" xmlns="" id="{3E28E4E2-888C-4456-A1CD-6FDA6455DC28}"/>
            </a:ext>
          </a:extLst>
        </xdr:cNvPr>
        <xdr:cNvSpPr txBox="1"/>
      </xdr:nvSpPr>
      <xdr:spPr>
        <a:xfrm>
          <a:off x="184214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121393</xdr:rowOff>
    </xdr:from>
    <xdr:ext cx="469744" cy="259045"/>
    <xdr:sp macro="" textlink="">
      <xdr:nvSpPr>
        <xdr:cNvPr id="857" name="n_1mainValue【庁舎】&#10;一人当たり面積">
          <a:extLst>
            <a:ext uri="{FF2B5EF4-FFF2-40B4-BE49-F238E27FC236}">
              <a16:creationId xmlns:a16="http://schemas.microsoft.com/office/drawing/2014/main" xmlns="" id="{AAA70E8D-9570-4B38-A196-EB5821A5D42A}"/>
            </a:ext>
          </a:extLst>
        </xdr:cNvPr>
        <xdr:cNvSpPr txBox="1"/>
      </xdr:nvSpPr>
      <xdr:spPr>
        <a:xfrm>
          <a:off x="21075727" y="184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121393</xdr:rowOff>
    </xdr:from>
    <xdr:ext cx="469744" cy="259045"/>
    <xdr:sp macro="" textlink="">
      <xdr:nvSpPr>
        <xdr:cNvPr id="858" name="n_2mainValue【庁舎】&#10;一人当たり面積">
          <a:extLst>
            <a:ext uri="{FF2B5EF4-FFF2-40B4-BE49-F238E27FC236}">
              <a16:creationId xmlns:a16="http://schemas.microsoft.com/office/drawing/2014/main" xmlns="" id="{8C625754-1477-49AF-B2B5-440DD1709421}"/>
            </a:ext>
          </a:extLst>
        </xdr:cNvPr>
        <xdr:cNvSpPr txBox="1"/>
      </xdr:nvSpPr>
      <xdr:spPr>
        <a:xfrm>
          <a:off x="20199427" y="184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8726</xdr:rowOff>
    </xdr:from>
    <xdr:ext cx="469744" cy="259045"/>
    <xdr:sp macro="" textlink="">
      <xdr:nvSpPr>
        <xdr:cNvPr id="859" name="n_3mainValue【庁舎】&#10;一人当たり面積">
          <a:extLst>
            <a:ext uri="{FF2B5EF4-FFF2-40B4-BE49-F238E27FC236}">
              <a16:creationId xmlns:a16="http://schemas.microsoft.com/office/drawing/2014/main" xmlns="" id="{ECA4F44E-751F-4410-893C-4229C3747338}"/>
            </a:ext>
          </a:extLst>
        </xdr:cNvPr>
        <xdr:cNvSpPr txBox="1"/>
      </xdr:nvSpPr>
      <xdr:spPr>
        <a:xfrm>
          <a:off x="19310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8726</xdr:rowOff>
    </xdr:from>
    <xdr:ext cx="469744" cy="259045"/>
    <xdr:sp macro="" textlink="">
      <xdr:nvSpPr>
        <xdr:cNvPr id="860" name="n_4mainValue【庁舎】&#10;一人当たり面積">
          <a:extLst>
            <a:ext uri="{FF2B5EF4-FFF2-40B4-BE49-F238E27FC236}">
              <a16:creationId xmlns:a16="http://schemas.microsoft.com/office/drawing/2014/main" xmlns="" id="{00E9083F-E0E7-4B32-B7EC-DF7EEAD938CC}"/>
            </a:ext>
          </a:extLst>
        </xdr:cNvPr>
        <xdr:cNvSpPr txBox="1"/>
      </xdr:nvSpPr>
      <xdr:spPr>
        <a:xfrm>
          <a:off x="18421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xmlns="" id="{8ADBB83A-6438-455B-BF43-78D25D3BC3F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xmlns="" id="{0CD36A60-2798-49D2-B8D2-9691CAA13D8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xmlns="" id="{7C67D267-1863-4B39-B0C4-597DCE22345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類似団体と比較して有形固定資産減価償却率が特に高くなっている施設は体育館・プール、一般廃棄物処理施設、庁舎であり、老朽化が進んでいることがわかる。これらの数値は</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以上と高く、計画的に改修を進めていく必要がある。図書館、福祉施設、市民会館については、他の施設と比べると比較的新しい施設ではあるが、減価償却率が上昇してきており、今後は計画的に改修を進めていくことが必要となってく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19,109
18,878
22.15
10,172,161
9,599,791
556,494
4,597,372
6,358,430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令和４年度は基準財政収入額が増加したものの</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その増加は緩やかなものにとどまり、指数算出の基礎となる令和２年度から令和４年度までの平均値は、前回の</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元</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年度から令和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３</a:t>
          </a:r>
          <a:r>
            <a:rPr kumimoji="1" lang="ja-JP" altLang="ja-JP" sz="1100" b="0" i="0" u="none" strike="noStrike" kern="0" cap="none" spc="0" normalizeH="0" baseline="0" noProof="0">
              <a:ln>
                <a:noFill/>
              </a:ln>
              <a:solidFill>
                <a:prstClr val="black"/>
              </a:solidFill>
              <a:effectLst/>
              <a:uLnTx/>
              <a:uFillTx/>
              <a:latin typeface="+mn-lt"/>
              <a:ea typeface="+mn-ea"/>
              <a:cs typeface="+mn-cs"/>
            </a:rPr>
            <a:t>年度</a:t>
          </a:r>
          <a:r>
            <a:rPr kumimoji="1" lang="ja-JP" altLang="en-US" sz="1100" b="0" i="0" u="none" strike="noStrike" kern="0" cap="none" spc="0" normalizeH="0" baseline="0" noProof="0">
              <a:ln>
                <a:noFill/>
              </a:ln>
              <a:solidFill>
                <a:prstClr val="black"/>
              </a:solidFill>
              <a:effectLst/>
              <a:uLnTx/>
              <a:uFillTx/>
              <a:latin typeface="+mn-lt"/>
              <a:ea typeface="+mn-ea"/>
              <a:cs typeface="+mn-cs"/>
            </a:rPr>
            <a:t>まで</a:t>
          </a:r>
          <a:r>
            <a:rPr kumimoji="1" lang="ja-JP" altLang="ja-JP" sz="1100" b="0" i="0" u="none" strike="noStrike" kern="0" cap="none" spc="0" normalizeH="0" baseline="0" noProof="0">
              <a:ln>
                <a:noFill/>
              </a:ln>
              <a:solidFill>
                <a:prstClr val="black"/>
              </a:solidFill>
              <a:effectLst/>
              <a:uLnTx/>
              <a:uFillTx/>
              <a:latin typeface="+mn-lt"/>
              <a:ea typeface="+mn-ea"/>
              <a:cs typeface="+mn-cs"/>
            </a:rPr>
            <a:t>の平均値を下回り</a:t>
          </a:r>
          <a:r>
            <a:rPr kumimoji="1" lang="en-US" altLang="ja-JP" sz="1100" b="0" i="0" u="none" strike="noStrike" kern="0" cap="none" spc="0" normalizeH="0" baseline="0" noProof="0">
              <a:ln>
                <a:noFill/>
              </a:ln>
              <a:solidFill>
                <a:prstClr val="black"/>
              </a:solidFill>
              <a:effectLst/>
              <a:uLnTx/>
              <a:uFillTx/>
              <a:latin typeface="+mn-lt"/>
              <a:ea typeface="+mn-ea"/>
              <a:cs typeface="+mn-cs"/>
            </a:rPr>
            <a:t>0.55</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景気回復の動きは依然として弱い状況にあるため、引き続き事務事業評価を活用した優先度の高い事業の選択や事業規模の適正化を図り、第４期遠賀町自立推進計画に基づき継続的な歳出削減に努め、効率的な行財政運営を行っていく。また今後も、第６次遠賀町総合計画などに基づき</a:t>
          </a:r>
          <a:r>
            <a:rPr kumimoji="1" lang="en-US" altLang="ja-JP" sz="1100" b="0" i="0" u="none" strike="noStrike" kern="0" cap="none" spc="0" normalizeH="0" baseline="0" noProof="0">
              <a:ln>
                <a:noFill/>
              </a:ln>
              <a:solidFill>
                <a:prstClr val="black"/>
              </a:solidFill>
              <a:effectLst/>
              <a:uLnTx/>
              <a:uFillTx/>
              <a:latin typeface="+mn-lt"/>
              <a:ea typeface="+mn-ea"/>
              <a:cs typeface="+mn-cs"/>
            </a:rPr>
            <a:t>JR</a:t>
          </a:r>
          <a:r>
            <a:rPr kumimoji="1" lang="ja-JP" altLang="ja-JP" sz="1100" b="0" i="0" u="none" strike="noStrike" kern="0" cap="none" spc="0" normalizeH="0" baseline="0" noProof="0">
              <a:ln>
                <a:noFill/>
              </a:ln>
              <a:solidFill>
                <a:prstClr val="black"/>
              </a:solidFill>
              <a:effectLst/>
              <a:uLnTx/>
              <a:uFillTx/>
              <a:latin typeface="+mn-lt"/>
              <a:ea typeface="+mn-ea"/>
              <a:cs typeface="+mn-cs"/>
            </a:rPr>
            <a:t>遠賀川駅南地区の開発促進を図り、企業誘致や人口増加に向けたまちづくりを行っていくとともに、更なる徴収業務の強化に取り組み、財政基盤の強化に努める。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123214"/>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13909</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19182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139398</xdr:rowOff>
    </xdr:from>
    <xdr:to>
      <xdr:col>19</xdr:col>
      <xdr:colOff>133350</xdr:colOff>
      <xdr:row>41</xdr:row>
      <xdr:rowOff>162378</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1688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72468</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27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139398</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71573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49486</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127907</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49486</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151086</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00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88598</xdr:rowOff>
    </xdr:from>
    <xdr:to>
      <xdr:col>15</xdr:col>
      <xdr:colOff>133350</xdr:colOff>
      <xdr:row>42</xdr:row>
      <xdr:rowOff>18748</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28925</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歳入は臨時財政対策債の減により減少し、歳出は人件費や物件費などの増により増加したため、経常収支比率は７．９ポイント上昇した。</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今後も高齢化の進展に伴う社会保障費の増が見込まれるため、第４期遠賀町自立推進計画による自主財源の確保や補助金の有効活用、補助事業の見直しなどを確実に実行し、健全な財政運営を進めていく。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66</xdr:row>
      <xdr:rowOff>150114</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10075926"/>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54102</xdr:rowOff>
    </xdr:from>
    <xdr:to>
      <xdr:col>23</xdr:col>
      <xdr:colOff>133350</xdr:colOff>
      <xdr:row>64</xdr:row>
      <xdr:rowOff>92456</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114800" y="10684002"/>
          <a:ext cx="8382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113809</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743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54102</xdr:rowOff>
    </xdr:from>
    <xdr:to>
      <xdr:col>19</xdr:col>
      <xdr:colOff>133350</xdr:colOff>
      <xdr:row>64</xdr:row>
      <xdr:rowOff>155194</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3225800" y="10684002"/>
          <a:ext cx="889000" cy="44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155194</xdr:rowOff>
    </xdr:from>
    <xdr:to>
      <xdr:col>15</xdr:col>
      <xdr:colOff>82550</xdr:colOff>
      <xdr:row>65</xdr:row>
      <xdr:rowOff>22352</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2336800" y="1112799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22352</xdr:rowOff>
    </xdr:from>
    <xdr:to>
      <xdr:col>11</xdr:col>
      <xdr:colOff>31750</xdr:colOff>
      <xdr:row>65</xdr:row>
      <xdr:rowOff>65786</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flipV="1">
          <a:off x="1447800" y="1116660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46482</xdr:rowOff>
    </xdr:from>
    <xdr:to>
      <xdr:col>11</xdr:col>
      <xdr:colOff>82550</xdr:colOff>
      <xdr:row>64</xdr:row>
      <xdr:rowOff>148082</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158259</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41656</xdr:rowOff>
    </xdr:from>
    <xdr:to>
      <xdr:col>23</xdr:col>
      <xdr:colOff>184150</xdr:colOff>
      <xdr:row>64</xdr:row>
      <xdr:rowOff>143256</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13733</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098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3302</xdr:rowOff>
    </xdr:from>
    <xdr:to>
      <xdr:col>19</xdr:col>
      <xdr:colOff>184150</xdr:colOff>
      <xdr:row>62</xdr:row>
      <xdr:rowOff>104902</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104394</xdr:rowOff>
    </xdr:from>
    <xdr:to>
      <xdr:col>15</xdr:col>
      <xdr:colOff>133350</xdr:colOff>
      <xdr:row>65</xdr:row>
      <xdr:rowOff>34544</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19321</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143002</xdr:rowOff>
    </xdr:from>
    <xdr:to>
      <xdr:col>11</xdr:col>
      <xdr:colOff>82550</xdr:colOff>
      <xdr:row>65</xdr:row>
      <xdr:rowOff>73152</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14986</xdr:rowOff>
    </xdr:from>
    <xdr:to>
      <xdr:col>7</xdr:col>
      <xdr:colOff>31750</xdr:colOff>
      <xdr:row>65</xdr:row>
      <xdr:rowOff>116586</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101363</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[143,410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類似団体平均を大きく下回っている要因として、定員管理の適正化により人口</a:t>
          </a:r>
          <a:r>
            <a:rPr kumimoji="1" lang="en-US" altLang="ja-JP" sz="1100" b="0" i="0" u="none" strike="noStrike" kern="0" cap="none" spc="0" normalizeH="0" baseline="0" noProof="0">
              <a:ln>
                <a:noFill/>
              </a:ln>
              <a:solidFill>
                <a:prstClr val="black"/>
              </a:solidFill>
              <a:effectLst/>
              <a:uLnTx/>
              <a:uFillTx/>
              <a:latin typeface="+mn-lt"/>
              <a:ea typeface="+mn-ea"/>
              <a:cs typeface="+mn-cs"/>
            </a:rPr>
            <a:t>1,000</a:t>
          </a:r>
          <a:r>
            <a:rPr kumimoji="1" lang="ja-JP" altLang="ja-JP" sz="1100" b="0" i="0" u="none" strike="noStrike" kern="0" cap="none" spc="0" normalizeH="0" baseline="0" noProof="0">
              <a:ln>
                <a:noFill/>
              </a:ln>
              <a:solidFill>
                <a:prstClr val="black"/>
              </a:solidFill>
              <a:effectLst/>
              <a:uLnTx/>
              <a:uFillTx/>
              <a:latin typeface="+mn-lt"/>
              <a:ea typeface="+mn-ea"/>
              <a:cs typeface="+mn-cs"/>
            </a:rPr>
            <a:t>人当たりの職員数が少ないこと、ごみ処理業務やし尿処理業務及び消防業務を一部事務組合で行っていること、指定管理者制度を導入していることなどがあげられる。一部事務組合の人件費や物件費などに充てる負担金と公営企業会計（下水道会計）の人件費などに充てる繰出金を合計した場合、人口１人当たりの金額は増加するため、今後はこれらを含めた経費についても抑制していく必要があ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xmlns=""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11981</xdr:rowOff>
    </xdr:from>
    <xdr:to>
      <xdr:col>23</xdr:col>
      <xdr:colOff>133350</xdr:colOff>
      <xdr:row>89</xdr:row>
      <xdr:rowOff>100061</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flipV="1">
          <a:off x="4953000" y="13899431"/>
          <a:ext cx="0" cy="1459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72138</xdr:rowOff>
    </xdr:from>
    <xdr:ext cx="762000" cy="259045"/>
    <xdr:sp macro="" textlink="">
      <xdr:nvSpPr>
        <xdr:cNvPr id="190" name="人件費・物件費等の状況最小値テキスト">
          <a:extLst>
            <a:ext uri="{FF2B5EF4-FFF2-40B4-BE49-F238E27FC236}">
              <a16:creationId xmlns:a16="http://schemas.microsoft.com/office/drawing/2014/main" xmlns="" id="{00000000-0008-0000-0300-0000BE000000}"/>
            </a:ext>
          </a:extLst>
        </xdr:cNvPr>
        <xdr:cNvSpPr txBox="1"/>
      </xdr:nvSpPr>
      <xdr:spPr>
        <a:xfrm>
          <a:off x="5041900" y="1533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100061</xdr:rowOff>
    </xdr:from>
    <xdr:to>
      <xdr:col>24</xdr:col>
      <xdr:colOff>12700</xdr:colOff>
      <xdr:row>89</xdr:row>
      <xdr:rowOff>100061</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864100" y="1535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98358</xdr:rowOff>
    </xdr:from>
    <xdr:ext cx="762000" cy="259045"/>
    <xdr:sp macro="" textlink="">
      <xdr:nvSpPr>
        <xdr:cNvPr id="192" name="人件費・物件費等の状況最大値テキスト">
          <a:extLst>
            <a:ext uri="{FF2B5EF4-FFF2-40B4-BE49-F238E27FC236}">
              <a16:creationId xmlns:a16="http://schemas.microsoft.com/office/drawing/2014/main" xmlns="" id="{00000000-0008-0000-0300-0000C0000000}"/>
            </a:ext>
          </a:extLst>
        </xdr:cNvPr>
        <xdr:cNvSpPr txBox="1"/>
      </xdr:nvSpPr>
      <xdr:spPr>
        <a:xfrm>
          <a:off x="5041900" y="1364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11981</xdr:rowOff>
    </xdr:from>
    <xdr:to>
      <xdr:col>24</xdr:col>
      <xdr:colOff>12700</xdr:colOff>
      <xdr:row>81</xdr:row>
      <xdr:rowOff>11981</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389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2355</xdr:rowOff>
    </xdr:from>
    <xdr:to>
      <xdr:col>23</xdr:col>
      <xdr:colOff>133350</xdr:colOff>
      <xdr:row>82</xdr:row>
      <xdr:rowOff>90928</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114800" y="14061255"/>
          <a:ext cx="838200" cy="8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66798</xdr:rowOff>
    </xdr:from>
    <xdr:ext cx="762000" cy="259045"/>
    <xdr:sp macro="" textlink="">
      <xdr:nvSpPr>
        <xdr:cNvPr id="195" name="人件費・物件費等の状況平均値テキスト">
          <a:extLst>
            <a:ext uri="{FF2B5EF4-FFF2-40B4-BE49-F238E27FC236}">
              <a16:creationId xmlns:a16="http://schemas.microsoft.com/office/drawing/2014/main" xmlns="" id="{00000000-0008-0000-0300-0000C3000000}"/>
            </a:ext>
          </a:extLst>
        </xdr:cNvPr>
        <xdr:cNvSpPr txBox="1"/>
      </xdr:nvSpPr>
      <xdr:spPr>
        <a:xfrm>
          <a:off x="5041900" y="14468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94721</xdr:rowOff>
    </xdr:from>
    <xdr:to>
      <xdr:col>23</xdr:col>
      <xdr:colOff>184150</xdr:colOff>
      <xdr:row>85</xdr:row>
      <xdr:rowOff>24871</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4902200" y="144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110367</xdr:rowOff>
    </xdr:from>
    <xdr:to>
      <xdr:col>19</xdr:col>
      <xdr:colOff>133350</xdr:colOff>
      <xdr:row>82</xdr:row>
      <xdr:rowOff>2355</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3225800" y="13997817"/>
          <a:ext cx="889000" cy="6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25822</xdr:rowOff>
    </xdr:from>
    <xdr:to>
      <xdr:col>19</xdr:col>
      <xdr:colOff>184150</xdr:colOff>
      <xdr:row>84</xdr:row>
      <xdr:rowOff>127422</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0640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112199</xdr:rowOff>
    </xdr:from>
    <xdr:ext cx="7366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3733800" y="1451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165519</xdr:rowOff>
    </xdr:from>
    <xdr:to>
      <xdr:col>15</xdr:col>
      <xdr:colOff>82550</xdr:colOff>
      <xdr:row>81</xdr:row>
      <xdr:rowOff>110367</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2336800" y="13881519"/>
          <a:ext cx="889000" cy="11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137302</xdr:rowOff>
    </xdr:from>
    <xdr:to>
      <xdr:col>15</xdr:col>
      <xdr:colOff>133350</xdr:colOff>
      <xdr:row>84</xdr:row>
      <xdr:rowOff>67452</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3175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52229</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2844800" y="144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165519</xdr:rowOff>
    </xdr:from>
    <xdr:to>
      <xdr:col>11</xdr:col>
      <xdr:colOff>31750</xdr:colOff>
      <xdr:row>81</xdr:row>
      <xdr:rowOff>3431</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flipV="1">
          <a:off x="1447800" y="13881519"/>
          <a:ext cx="889000" cy="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31435</xdr:rowOff>
    </xdr:from>
    <xdr:to>
      <xdr:col>11</xdr:col>
      <xdr:colOff>82550</xdr:colOff>
      <xdr:row>83</xdr:row>
      <xdr:rowOff>133035</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2286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117812</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1955800" y="1434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101629</xdr:rowOff>
    </xdr:from>
    <xdr:to>
      <xdr:col>7</xdr:col>
      <xdr:colOff>31750</xdr:colOff>
      <xdr:row>84</xdr:row>
      <xdr:rowOff>31779</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1397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16556</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066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40128</xdr:rowOff>
    </xdr:from>
    <xdr:to>
      <xdr:col>23</xdr:col>
      <xdr:colOff>184150</xdr:colOff>
      <xdr:row>82</xdr:row>
      <xdr:rowOff>141728</xdr:rowOff>
    </xdr:to>
    <xdr:sp macro="" textlink="">
      <xdr:nvSpPr>
        <xdr:cNvPr id="213" name="楕円 212">
          <a:extLst>
            <a:ext uri="{FF2B5EF4-FFF2-40B4-BE49-F238E27FC236}">
              <a16:creationId xmlns:a16="http://schemas.microsoft.com/office/drawing/2014/main" xmlns="" id="{00000000-0008-0000-0300-0000D5000000}"/>
            </a:ext>
          </a:extLst>
        </xdr:cNvPr>
        <xdr:cNvSpPr/>
      </xdr:nvSpPr>
      <xdr:spPr>
        <a:xfrm>
          <a:off x="4902200" y="1409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56655</xdr:rowOff>
    </xdr:from>
    <xdr:ext cx="762000" cy="259045"/>
    <xdr:sp macro="" textlink="">
      <xdr:nvSpPr>
        <xdr:cNvPr id="214" name="人件費・物件費等の状況該当値テキスト">
          <a:extLst>
            <a:ext uri="{FF2B5EF4-FFF2-40B4-BE49-F238E27FC236}">
              <a16:creationId xmlns:a16="http://schemas.microsoft.com/office/drawing/2014/main" xmlns="" id="{00000000-0008-0000-0300-0000D6000000}"/>
            </a:ext>
          </a:extLst>
        </xdr:cNvPr>
        <xdr:cNvSpPr txBox="1"/>
      </xdr:nvSpPr>
      <xdr:spPr>
        <a:xfrm>
          <a:off x="5041900" y="1394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123005</xdr:rowOff>
    </xdr:from>
    <xdr:to>
      <xdr:col>19</xdr:col>
      <xdr:colOff>184150</xdr:colOff>
      <xdr:row>82</xdr:row>
      <xdr:rowOff>53155</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064000" y="140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63332</xdr:rowOff>
    </xdr:from>
    <xdr:ext cx="7366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3733800" y="13779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59567</xdr:rowOff>
    </xdr:from>
    <xdr:to>
      <xdr:col>15</xdr:col>
      <xdr:colOff>133350</xdr:colOff>
      <xdr:row>81</xdr:row>
      <xdr:rowOff>161167</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3175000" y="1394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171344</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2844800" y="1371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114719</xdr:rowOff>
    </xdr:from>
    <xdr:to>
      <xdr:col>11</xdr:col>
      <xdr:colOff>82550</xdr:colOff>
      <xdr:row>81</xdr:row>
      <xdr:rowOff>44869</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2286000" y="1383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55046</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955800" y="1359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124081</xdr:rowOff>
    </xdr:from>
    <xdr:to>
      <xdr:col>7</xdr:col>
      <xdr:colOff>31750</xdr:colOff>
      <xdr:row>81</xdr:row>
      <xdr:rowOff>54231</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1397000" y="1384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64408</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066800" y="1360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類似団体平均を</a:t>
          </a:r>
          <a:r>
            <a:rPr kumimoji="1" lang="en-US" altLang="ja-JP" sz="1100" b="0" i="0" u="none" strike="noStrike" kern="0" cap="none" spc="0" normalizeH="0" baseline="0" noProof="0">
              <a:ln>
                <a:noFill/>
              </a:ln>
              <a:solidFill>
                <a:prstClr val="black"/>
              </a:solidFill>
              <a:effectLst/>
              <a:uLnTx/>
              <a:uFillTx/>
              <a:latin typeface="+mn-lt"/>
              <a:ea typeface="+mn-ea"/>
              <a:cs typeface="+mn-cs"/>
            </a:rPr>
            <a:t>1.1</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ポイント下回っている。今後も、国・県・他の地方公共団体との均衡を踏まえ、人事評価制度を活用した給与の見直しを進め、給与水準の適正化に努める。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xmlns=""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100895</xdr:rowOff>
    </xdr:from>
    <xdr:to>
      <xdr:col>81</xdr:col>
      <xdr:colOff>44450</xdr:colOff>
      <xdr:row>90</xdr:row>
      <xdr:rowOff>72672</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flipV="1">
          <a:off x="17018000" y="13988345"/>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2" name="給与水準   （国との比較）最小値テキスト">
          <a:extLst>
            <a:ext uri="{FF2B5EF4-FFF2-40B4-BE49-F238E27FC236}">
              <a16:creationId xmlns:a16="http://schemas.microsoft.com/office/drawing/2014/main" xmlns="" id="{00000000-0008-0000-0300-0000FC000000}"/>
            </a:ext>
          </a:extLst>
        </xdr:cNvPr>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15822</xdr:rowOff>
    </xdr:from>
    <xdr:ext cx="762000" cy="259045"/>
    <xdr:sp macro="" textlink="">
      <xdr:nvSpPr>
        <xdr:cNvPr id="254" name="給与水準   （国との比較）最大値テキスト">
          <a:extLst>
            <a:ext uri="{FF2B5EF4-FFF2-40B4-BE49-F238E27FC236}">
              <a16:creationId xmlns:a16="http://schemas.microsoft.com/office/drawing/2014/main" xmlns="" id="{00000000-0008-0000-0300-0000FE000000}"/>
            </a:ext>
          </a:extLst>
        </xdr:cNvPr>
        <xdr:cNvSpPr txBox="1"/>
      </xdr:nvSpPr>
      <xdr:spPr>
        <a:xfrm>
          <a:off x="17106900" y="137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100895</xdr:rowOff>
    </xdr:from>
    <xdr:to>
      <xdr:col>81</xdr:col>
      <xdr:colOff>133350</xdr:colOff>
      <xdr:row>81</xdr:row>
      <xdr:rowOff>100895</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929100" y="1398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85</xdr:row>
      <xdr:rowOff>4939</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179800" y="14484350"/>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7" name="給与水準   （国との比較）平均値テキスト">
          <a:extLst>
            <a:ext uri="{FF2B5EF4-FFF2-40B4-BE49-F238E27FC236}">
              <a16:creationId xmlns:a16="http://schemas.microsoft.com/office/drawing/2014/main" xmlns="" id="{00000000-0008-0000-0300-000001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8" name="フローチャート: 判断 257">
          <a:extLst>
            <a:ext uri="{FF2B5EF4-FFF2-40B4-BE49-F238E27FC236}">
              <a16:creationId xmlns:a16="http://schemas.microsoft.com/office/drawing/2014/main" xmlns="" id="{00000000-0008-0000-0300-000002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106539</xdr:rowOff>
    </xdr:from>
    <xdr:to>
      <xdr:col>77</xdr:col>
      <xdr:colOff>44450</xdr:colOff>
      <xdr:row>84</xdr:row>
      <xdr:rowOff>82550</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5290800" y="14336889"/>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88195</xdr:rowOff>
    </xdr:from>
    <xdr:to>
      <xdr:col>77</xdr:col>
      <xdr:colOff>95250</xdr:colOff>
      <xdr:row>86</xdr:row>
      <xdr:rowOff>18345</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6129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61" name="テキスト ボックス 260">
          <a:extLst>
            <a:ext uri="{FF2B5EF4-FFF2-40B4-BE49-F238E27FC236}">
              <a16:creationId xmlns:a16="http://schemas.microsoft.com/office/drawing/2014/main" xmlns="" id="{00000000-0008-0000-0300-000005010000}"/>
            </a:ext>
          </a:extLst>
        </xdr:cNvPr>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106539</xdr:rowOff>
    </xdr:from>
    <xdr:to>
      <xdr:col>72</xdr:col>
      <xdr:colOff>203200</xdr:colOff>
      <xdr:row>85</xdr:row>
      <xdr:rowOff>85372</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flipV="1">
          <a:off x="14401800" y="14336889"/>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86</xdr:row>
      <xdr:rowOff>47978</xdr:rowOff>
    </xdr:to>
    <xdr:cxnSp macro="">
      <xdr:nvCxnSpPr>
        <xdr:cNvPr id="265" name="直線コネクタ 264">
          <a:extLst>
            <a:ext uri="{FF2B5EF4-FFF2-40B4-BE49-F238E27FC236}">
              <a16:creationId xmlns:a16="http://schemas.microsoft.com/office/drawing/2014/main" xmlns="" id="{00000000-0008-0000-0300-000009010000}"/>
            </a:ext>
          </a:extLst>
        </xdr:cNvPr>
        <xdr:cNvCxnSpPr/>
      </xdr:nvCxnSpPr>
      <xdr:spPr>
        <a:xfrm flipV="1">
          <a:off x="13512800" y="14658622"/>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6" name="フローチャート: 判断 265">
          <a:extLst>
            <a:ext uri="{FF2B5EF4-FFF2-40B4-BE49-F238E27FC236}">
              <a16:creationId xmlns:a16="http://schemas.microsoft.com/office/drawing/2014/main" xmlns="" id="{00000000-0008-0000-0300-00000A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5" name="楕円 274">
          <a:extLst>
            <a:ext uri="{FF2B5EF4-FFF2-40B4-BE49-F238E27FC236}">
              <a16:creationId xmlns:a16="http://schemas.microsoft.com/office/drawing/2014/main" xmlns="" id="{00000000-0008-0000-0300-000013010000}"/>
            </a:ext>
          </a:extLst>
        </xdr:cNvPr>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142116</xdr:rowOff>
    </xdr:from>
    <xdr:ext cx="762000" cy="259045"/>
    <xdr:sp macro="" textlink="">
      <xdr:nvSpPr>
        <xdr:cNvPr id="276" name="給与水準   （国との比較）該当値テキスト">
          <a:extLst>
            <a:ext uri="{FF2B5EF4-FFF2-40B4-BE49-F238E27FC236}">
              <a16:creationId xmlns:a16="http://schemas.microsoft.com/office/drawing/2014/main" xmlns="" id="{00000000-0008-0000-0300-000014010000}"/>
            </a:ext>
          </a:extLst>
        </xdr:cNvPr>
        <xdr:cNvSpPr txBox="1"/>
      </xdr:nvSpPr>
      <xdr:spPr>
        <a:xfrm>
          <a:off x="171069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55739</xdr:rowOff>
    </xdr:from>
    <xdr:to>
      <xdr:col>73</xdr:col>
      <xdr:colOff>44450</xdr:colOff>
      <xdr:row>83</xdr:row>
      <xdr:rowOff>157339</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5240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167516</xdr:rowOff>
    </xdr:from>
    <xdr:ext cx="7620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4909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146349</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4020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定員管理の適正化及び効率的な行政運営により、類似団体平均を大きく下回っている。今後も、第４期遠賀町自立推進計画に基づき限られた職員数で効率的に業務を執行できるよう、機構改革の推進や指定管理を含めた民間委託の推進による民間活力の活用を図り、適正な定員管理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xmlns=""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xmlns=""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116135</xdr:rowOff>
    </xdr:from>
    <xdr:to>
      <xdr:col>81</xdr:col>
      <xdr:colOff>44450</xdr:colOff>
      <xdr:row>66</xdr:row>
      <xdr:rowOff>153599</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flipV="1">
          <a:off x="17018000" y="9888785"/>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125676</xdr:rowOff>
    </xdr:from>
    <xdr:ext cx="762000" cy="259045"/>
    <xdr:sp macro="" textlink="">
      <xdr:nvSpPr>
        <xdr:cNvPr id="315" name="定員管理の状況最小値テキスト">
          <a:extLst>
            <a:ext uri="{FF2B5EF4-FFF2-40B4-BE49-F238E27FC236}">
              <a16:creationId xmlns:a16="http://schemas.microsoft.com/office/drawing/2014/main" xmlns="" id="{00000000-0008-0000-0300-00003B010000}"/>
            </a:ext>
          </a:extLst>
        </xdr:cNvPr>
        <xdr:cNvSpPr txBox="1"/>
      </xdr:nvSpPr>
      <xdr:spPr>
        <a:xfrm>
          <a:off x="17106900" y="1144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153599</xdr:rowOff>
    </xdr:from>
    <xdr:to>
      <xdr:col>81</xdr:col>
      <xdr:colOff>133350</xdr:colOff>
      <xdr:row>66</xdr:row>
      <xdr:rowOff>153599</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6929100" y="11469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31062</xdr:rowOff>
    </xdr:from>
    <xdr:ext cx="762000" cy="259045"/>
    <xdr:sp macro="" textlink="">
      <xdr:nvSpPr>
        <xdr:cNvPr id="317" name="定員管理の状況最大値テキスト">
          <a:extLst>
            <a:ext uri="{FF2B5EF4-FFF2-40B4-BE49-F238E27FC236}">
              <a16:creationId xmlns:a16="http://schemas.microsoft.com/office/drawing/2014/main" xmlns="" id="{00000000-0008-0000-0300-00003D010000}"/>
            </a:ext>
          </a:extLst>
        </xdr:cNvPr>
        <xdr:cNvSpPr txBox="1"/>
      </xdr:nvSpPr>
      <xdr:spPr>
        <a:xfrm>
          <a:off x="17106900" y="963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116135</xdr:rowOff>
    </xdr:from>
    <xdr:to>
      <xdr:col>81</xdr:col>
      <xdr:colOff>133350</xdr:colOff>
      <xdr:row>57</xdr:row>
      <xdr:rowOff>116135</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929100" y="988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65335</xdr:rowOff>
    </xdr:from>
    <xdr:to>
      <xdr:col>81</xdr:col>
      <xdr:colOff>44450</xdr:colOff>
      <xdr:row>58</xdr:row>
      <xdr:rowOff>70696</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179800" y="10009435"/>
          <a:ext cx="838200" cy="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65987</xdr:rowOff>
    </xdr:from>
    <xdr:ext cx="762000" cy="259045"/>
    <xdr:sp macro="" textlink="">
      <xdr:nvSpPr>
        <xdr:cNvPr id="320" name="定員管理の状況平均値テキスト">
          <a:extLst>
            <a:ext uri="{FF2B5EF4-FFF2-40B4-BE49-F238E27FC236}">
              <a16:creationId xmlns:a16="http://schemas.microsoft.com/office/drawing/2014/main" xmlns="" id="{00000000-0008-0000-0300-000040010000}"/>
            </a:ext>
          </a:extLst>
        </xdr:cNvPr>
        <xdr:cNvSpPr txBox="1"/>
      </xdr:nvSpPr>
      <xdr:spPr>
        <a:xfrm>
          <a:off x="17106900" y="10352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21" name="フローチャート: 判断 320">
          <a:extLst>
            <a:ext uri="{FF2B5EF4-FFF2-40B4-BE49-F238E27FC236}">
              <a16:creationId xmlns:a16="http://schemas.microsoft.com/office/drawing/2014/main" xmlns="" id="{00000000-0008-0000-0300-000041010000}"/>
            </a:ext>
          </a:extLst>
        </xdr:cNvPr>
        <xdr:cNvSpPr/>
      </xdr:nvSpPr>
      <xdr:spPr>
        <a:xfrm>
          <a:off x="169672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65335</xdr:rowOff>
    </xdr:from>
    <xdr:to>
      <xdr:col>77</xdr:col>
      <xdr:colOff>44450</xdr:colOff>
      <xdr:row>58</xdr:row>
      <xdr:rowOff>65335</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5290800" y="100094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85866</xdr:rowOff>
    </xdr:from>
    <xdr:to>
      <xdr:col>77</xdr:col>
      <xdr:colOff>95250</xdr:colOff>
      <xdr:row>61</xdr:row>
      <xdr:rowOff>16016</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6129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793</xdr:rowOff>
    </xdr:from>
    <xdr:ext cx="7366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5798800" y="10459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47907</xdr:rowOff>
    </xdr:from>
    <xdr:to>
      <xdr:col>72</xdr:col>
      <xdr:colOff>203200</xdr:colOff>
      <xdr:row>58</xdr:row>
      <xdr:rowOff>65335</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4401800" y="9992007"/>
          <a:ext cx="889000" cy="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81845</xdr:rowOff>
    </xdr:from>
    <xdr:to>
      <xdr:col>73</xdr:col>
      <xdr:colOff>44450</xdr:colOff>
      <xdr:row>61</xdr:row>
      <xdr:rowOff>11995</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5240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168222</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4909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25118</xdr:rowOff>
    </xdr:from>
    <xdr:to>
      <xdr:col>68</xdr:col>
      <xdr:colOff>152400</xdr:colOff>
      <xdr:row>58</xdr:row>
      <xdr:rowOff>47907</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3512800" y="9969218"/>
          <a:ext cx="8890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112677</xdr:rowOff>
    </xdr:from>
    <xdr:to>
      <xdr:col>68</xdr:col>
      <xdr:colOff>203200</xdr:colOff>
      <xdr:row>61</xdr:row>
      <xdr:rowOff>42827</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4351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27604</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020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84526</xdr:rowOff>
    </xdr:from>
    <xdr:to>
      <xdr:col>64</xdr:col>
      <xdr:colOff>152400</xdr:colOff>
      <xdr:row>61</xdr:row>
      <xdr:rowOff>14676</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3462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170903</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3131800" y="104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19896</xdr:rowOff>
    </xdr:from>
    <xdr:to>
      <xdr:col>81</xdr:col>
      <xdr:colOff>95250</xdr:colOff>
      <xdr:row>58</xdr:row>
      <xdr:rowOff>121496</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6967200" y="9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112623</xdr:rowOff>
    </xdr:from>
    <xdr:ext cx="762000" cy="259045"/>
    <xdr:sp macro="" textlink="">
      <xdr:nvSpPr>
        <xdr:cNvPr id="339" name="定員管理の状況該当値テキスト">
          <a:extLst>
            <a:ext uri="{FF2B5EF4-FFF2-40B4-BE49-F238E27FC236}">
              <a16:creationId xmlns:a16="http://schemas.microsoft.com/office/drawing/2014/main" xmlns="" id="{00000000-0008-0000-0300-000053010000}"/>
            </a:ext>
          </a:extLst>
        </xdr:cNvPr>
        <xdr:cNvSpPr txBox="1"/>
      </xdr:nvSpPr>
      <xdr:spPr>
        <a:xfrm>
          <a:off x="17106900" y="98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14535</xdr:rowOff>
    </xdr:from>
    <xdr:to>
      <xdr:col>77</xdr:col>
      <xdr:colOff>95250</xdr:colOff>
      <xdr:row>58</xdr:row>
      <xdr:rowOff>116135</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6129000" y="99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126312</xdr:rowOff>
    </xdr:from>
    <xdr:ext cx="7366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5798800" y="9727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14535</xdr:rowOff>
    </xdr:from>
    <xdr:to>
      <xdr:col>73</xdr:col>
      <xdr:colOff>44450</xdr:colOff>
      <xdr:row>58</xdr:row>
      <xdr:rowOff>116135</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5240000" y="99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126312</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4909800" y="972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168557</xdr:rowOff>
    </xdr:from>
    <xdr:to>
      <xdr:col>68</xdr:col>
      <xdr:colOff>203200</xdr:colOff>
      <xdr:row>58</xdr:row>
      <xdr:rowOff>98707</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4351000" y="99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108884</xdr:rowOff>
    </xdr:from>
    <xdr:ext cx="7620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4020800" y="971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145768</xdr:rowOff>
    </xdr:from>
    <xdr:to>
      <xdr:col>64</xdr:col>
      <xdr:colOff>152400</xdr:colOff>
      <xdr:row>58</xdr:row>
      <xdr:rowOff>75918</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3462000" y="991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86095</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3131800" y="968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類似団体平均を下回ってはいるものの、今後は</a:t>
          </a:r>
          <a:r>
            <a:rPr kumimoji="1" lang="en-US" altLang="ja-JP" sz="1100" b="0" i="0" u="none" strike="noStrike" kern="0" cap="none" spc="0" normalizeH="0" baseline="0" noProof="0">
              <a:ln>
                <a:noFill/>
              </a:ln>
              <a:solidFill>
                <a:prstClr val="black"/>
              </a:solidFill>
              <a:effectLst/>
              <a:uLnTx/>
              <a:uFillTx/>
              <a:latin typeface="+mn-lt"/>
              <a:ea typeface="+mn-ea"/>
              <a:cs typeface="+mn-cs"/>
            </a:rPr>
            <a:t>JR</a:t>
          </a:r>
          <a:r>
            <a:rPr kumimoji="1" lang="ja-JP" altLang="ja-JP" sz="1100" b="0" i="0" u="none" strike="noStrike" kern="0" cap="none" spc="0" normalizeH="0" baseline="0" noProof="0">
              <a:ln>
                <a:noFill/>
              </a:ln>
              <a:solidFill>
                <a:prstClr val="black"/>
              </a:solidFill>
              <a:effectLst/>
              <a:uLnTx/>
              <a:uFillTx/>
              <a:latin typeface="+mn-lt"/>
              <a:ea typeface="+mn-ea"/>
              <a:cs typeface="+mn-cs"/>
            </a:rPr>
            <a:t>遠賀川駅南地区の基幹道路整備事業や小中学校の大規模改修事業等に伴う地方債の償還額の増加が見込まれる。そのため、事務事業評価や公共施設等総合管理計画に基づき、適正な投資規模で効率的に事業を実施し、投資的事業の計画的な展開を図る。また、財政措置のある地方債の借入や特定財源及び基金の活用を図ることで地方債の新規借入の抑制に努め、地方債に大きく頼ることのない財政運営に努め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xmlns=""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25823</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flipV="1">
          <a:off x="17018000" y="64139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169350</xdr:rowOff>
    </xdr:from>
    <xdr:ext cx="762000" cy="259045"/>
    <xdr:sp macro="" textlink="">
      <xdr:nvSpPr>
        <xdr:cNvPr id="376" name="公債費負担の状況最小値テキスト">
          <a:extLst>
            <a:ext uri="{FF2B5EF4-FFF2-40B4-BE49-F238E27FC236}">
              <a16:creationId xmlns:a16="http://schemas.microsoft.com/office/drawing/2014/main" xmlns="" id="{00000000-0008-0000-0300-000078010000}"/>
            </a:ext>
          </a:extLst>
        </xdr:cNvPr>
        <xdr:cNvSpPr txBox="1"/>
      </xdr:nvSpPr>
      <xdr:spPr>
        <a:xfrm>
          <a:off x="17106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25823</xdr:rowOff>
    </xdr:from>
    <xdr:to>
      <xdr:col>81</xdr:col>
      <xdr:colOff>133350</xdr:colOff>
      <xdr:row>45</xdr:row>
      <xdr:rowOff>25823</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6929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8" name="公債費負担の状況最大値テキスト">
          <a:extLst>
            <a:ext uri="{FF2B5EF4-FFF2-40B4-BE49-F238E27FC236}">
              <a16:creationId xmlns:a16="http://schemas.microsoft.com/office/drawing/2014/main" xmlns="" id="{00000000-0008-0000-0300-00007A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84244</xdr:rowOff>
    </xdr:from>
    <xdr:to>
      <xdr:col>81</xdr:col>
      <xdr:colOff>44450</xdr:colOff>
      <xdr:row>41</xdr:row>
      <xdr:rowOff>84244</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179800" y="71136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53781</xdr:rowOff>
    </xdr:from>
    <xdr:ext cx="762000" cy="259045"/>
    <xdr:sp macro="" textlink="">
      <xdr:nvSpPr>
        <xdr:cNvPr id="381" name="公債費負担の状況平均値テキスト">
          <a:extLst>
            <a:ext uri="{FF2B5EF4-FFF2-40B4-BE49-F238E27FC236}">
              <a16:creationId xmlns:a16="http://schemas.microsoft.com/office/drawing/2014/main" xmlns="" id="{00000000-0008-0000-0300-00007D010000}"/>
            </a:ext>
          </a:extLst>
        </xdr:cNvPr>
        <xdr:cNvSpPr txBox="1"/>
      </xdr:nvSpPr>
      <xdr:spPr>
        <a:xfrm>
          <a:off x="17106900" y="708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2" name="フローチャート: 判断 381">
          <a:extLst>
            <a:ext uri="{FF2B5EF4-FFF2-40B4-BE49-F238E27FC236}">
              <a16:creationId xmlns:a16="http://schemas.microsoft.com/office/drawing/2014/main" xmlns="" id="{00000000-0008-0000-0300-00007E010000}"/>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41</xdr:row>
      <xdr:rowOff>116417</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flipV="1">
          <a:off x="15290800" y="71136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116417</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a:off x="14401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116417</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a:off x="13512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49971</xdr:rowOff>
    </xdr:from>
    <xdr:ext cx="762000" cy="259045"/>
    <xdr:sp macro="" textlink="">
      <xdr:nvSpPr>
        <xdr:cNvPr id="400" name="公債費負担の状況該当値テキスト">
          <a:extLst>
            <a:ext uri="{FF2B5EF4-FFF2-40B4-BE49-F238E27FC236}">
              <a16:creationId xmlns:a16="http://schemas.microsoft.com/office/drawing/2014/main" xmlns="" id="{00000000-0008-0000-0300-000090010000}"/>
            </a:ext>
          </a:extLst>
        </xdr:cNvPr>
        <xdr:cNvSpPr txBox="1"/>
      </xdr:nvSpPr>
      <xdr:spPr>
        <a:xfrm>
          <a:off x="171069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5944</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5944</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地方債の現在高が大きく減少したことにより将来負担額も減少したため、昨年度より改善された。</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今後も</a:t>
          </a:r>
          <a:r>
            <a:rPr kumimoji="1" lang="en-US" altLang="ja-JP" sz="1100" b="0" i="0" u="none" strike="noStrike" kern="0" cap="none" spc="0" normalizeH="0" baseline="0" noProof="0">
              <a:ln>
                <a:noFill/>
              </a:ln>
              <a:solidFill>
                <a:prstClr val="black"/>
              </a:solidFill>
              <a:effectLst/>
              <a:uLnTx/>
              <a:uFillTx/>
              <a:latin typeface="+mn-lt"/>
              <a:ea typeface="+mn-ea"/>
              <a:cs typeface="+mn-cs"/>
            </a:rPr>
            <a:t>JR</a:t>
          </a:r>
          <a:r>
            <a:rPr kumimoji="1" lang="ja-JP" altLang="ja-JP" sz="1100" b="0" i="0" u="none" strike="noStrike" kern="0" cap="none" spc="0" normalizeH="0" baseline="0" noProof="0">
              <a:ln>
                <a:noFill/>
              </a:ln>
              <a:solidFill>
                <a:prstClr val="black"/>
              </a:solidFill>
              <a:effectLst/>
              <a:uLnTx/>
              <a:uFillTx/>
              <a:latin typeface="+mn-lt"/>
              <a:ea typeface="+mn-ea"/>
              <a:cs typeface="+mn-cs"/>
            </a:rPr>
            <a:t>遠賀川駅南地区の基幹道路整備事業や、小中学校の大規模改修事業などに伴う新発債の増加が見込まれるため、事業実施の適正化を図り、財政の健全化に努める。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xmlns=""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69443</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flipV="1">
          <a:off x="17018000" y="2451100"/>
          <a:ext cx="0" cy="1561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41520</xdr:rowOff>
    </xdr:from>
    <xdr:ext cx="762000" cy="259045"/>
    <xdr:sp macro="" textlink="">
      <xdr:nvSpPr>
        <xdr:cNvPr id="436" name="将来負担の状況最小値テキスト">
          <a:extLst>
            <a:ext uri="{FF2B5EF4-FFF2-40B4-BE49-F238E27FC236}">
              <a16:creationId xmlns:a16="http://schemas.microsoft.com/office/drawing/2014/main" xmlns="" id="{00000000-0008-0000-0300-0000B4010000}"/>
            </a:ext>
          </a:extLst>
        </xdr:cNvPr>
        <xdr:cNvSpPr txBox="1"/>
      </xdr:nvSpPr>
      <xdr:spPr>
        <a:xfrm>
          <a:off x="17106900" y="39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69443</xdr:rowOff>
    </xdr:from>
    <xdr:to>
      <xdr:col>81</xdr:col>
      <xdr:colOff>133350</xdr:colOff>
      <xdr:row>23</xdr:row>
      <xdr:rowOff>69443</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6929100" y="4012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xmlns="" id="{00000000-0008-0000-0300-0000B6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163728</xdr:rowOff>
    </xdr:from>
    <xdr:to>
      <xdr:col>77</xdr:col>
      <xdr:colOff>44450</xdr:colOff>
      <xdr:row>15</xdr:row>
      <xdr:rowOff>102311</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5290800" y="2564028"/>
          <a:ext cx="889000" cy="1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1" name="将来負担の状況平均値テキスト">
          <a:extLst>
            <a:ext uri="{FF2B5EF4-FFF2-40B4-BE49-F238E27FC236}">
              <a16:creationId xmlns:a16="http://schemas.microsoft.com/office/drawing/2014/main" xmlns="" id="{00000000-0008-0000-0300-0000B9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102311</xdr:rowOff>
    </xdr:from>
    <xdr:to>
      <xdr:col>72</xdr:col>
      <xdr:colOff>203200</xdr:colOff>
      <xdr:row>15</xdr:row>
      <xdr:rowOff>110998</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flipV="1">
          <a:off x="14401800" y="2674061"/>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108712</xdr:rowOff>
    </xdr:from>
    <xdr:to>
      <xdr:col>68</xdr:col>
      <xdr:colOff>152400</xdr:colOff>
      <xdr:row>15</xdr:row>
      <xdr:rowOff>110998</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a:off x="13512800" y="250901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123546</xdr:rowOff>
    </xdr:from>
    <xdr:to>
      <xdr:col>73</xdr:col>
      <xdr:colOff>44450</xdr:colOff>
      <xdr:row>15</xdr:row>
      <xdr:rowOff>53696</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5240000" y="25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63873</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4909800" y="229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35103</xdr:rowOff>
    </xdr:from>
    <xdr:to>
      <xdr:col>68</xdr:col>
      <xdr:colOff>203200</xdr:colOff>
      <xdr:row>15</xdr:row>
      <xdr:rowOff>136703</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4351000" y="26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146880</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020800" y="237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112793</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3131800" y="268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112928</xdr:rowOff>
    </xdr:from>
    <xdr:to>
      <xdr:col>77</xdr:col>
      <xdr:colOff>95250</xdr:colOff>
      <xdr:row>15</xdr:row>
      <xdr:rowOff>43078</xdr:rowOff>
    </xdr:to>
    <xdr:sp macro="" textlink="">
      <xdr:nvSpPr>
        <xdr:cNvPr id="458" name="楕円 457">
          <a:extLst>
            <a:ext uri="{FF2B5EF4-FFF2-40B4-BE49-F238E27FC236}">
              <a16:creationId xmlns:a16="http://schemas.microsoft.com/office/drawing/2014/main" xmlns="" id="{00000000-0008-0000-0300-0000CA010000}"/>
            </a:ext>
          </a:extLst>
        </xdr:cNvPr>
        <xdr:cNvSpPr/>
      </xdr:nvSpPr>
      <xdr:spPr>
        <a:xfrm>
          <a:off x="16129000" y="251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27855</xdr:rowOff>
    </xdr:from>
    <xdr:ext cx="7366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5798800" y="2599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51511</xdr:rowOff>
    </xdr:from>
    <xdr:to>
      <xdr:col>73</xdr:col>
      <xdr:colOff>44450</xdr:colOff>
      <xdr:row>15</xdr:row>
      <xdr:rowOff>153111</xdr:rowOff>
    </xdr:to>
    <xdr:sp macro="" textlink="">
      <xdr:nvSpPr>
        <xdr:cNvPr id="460" name="楕円 459">
          <a:extLst>
            <a:ext uri="{FF2B5EF4-FFF2-40B4-BE49-F238E27FC236}">
              <a16:creationId xmlns:a16="http://schemas.microsoft.com/office/drawing/2014/main" xmlns="" id="{00000000-0008-0000-0300-0000CC010000}"/>
            </a:ext>
          </a:extLst>
        </xdr:cNvPr>
        <xdr:cNvSpPr/>
      </xdr:nvSpPr>
      <xdr:spPr>
        <a:xfrm>
          <a:off x="15240000" y="262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137888</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4909800" y="2709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60198</xdr:rowOff>
    </xdr:from>
    <xdr:to>
      <xdr:col>68</xdr:col>
      <xdr:colOff>203200</xdr:colOff>
      <xdr:row>15</xdr:row>
      <xdr:rowOff>161798</xdr:rowOff>
    </xdr:to>
    <xdr:sp macro="" textlink="">
      <xdr:nvSpPr>
        <xdr:cNvPr id="462" name="楕円 461">
          <a:extLst>
            <a:ext uri="{FF2B5EF4-FFF2-40B4-BE49-F238E27FC236}">
              <a16:creationId xmlns:a16="http://schemas.microsoft.com/office/drawing/2014/main" xmlns="" id="{00000000-0008-0000-0300-0000CE010000}"/>
            </a:ext>
          </a:extLst>
        </xdr:cNvPr>
        <xdr:cNvSpPr/>
      </xdr:nvSpPr>
      <xdr:spPr>
        <a:xfrm>
          <a:off x="14351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146575</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4020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57912</xdr:rowOff>
    </xdr:from>
    <xdr:to>
      <xdr:col>64</xdr:col>
      <xdr:colOff>152400</xdr:colOff>
      <xdr:row>14</xdr:row>
      <xdr:rowOff>159512</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3462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169689</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3131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19,109
18,878
22.15
10,172,161
9,599,791
556,494
4,597,372
6,358,430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類似団体平均を下回っている要因として、定員管理の適正化により人口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が少ないこと、ごみ処理業務やし尿処理業務及び消防業務を一部事務組合で行っていること、指定管理者制度を導入していることなどがあげられる。今後も職員定数の適正化や手当の見直しなど給与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xmlns=""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xmlns=""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xmlns=""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154214</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flipV="1">
          <a:off x="4826000" y="56406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xmlns="" id="{00000000-0008-0000-0400-000040000000}"/>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69141</xdr:rowOff>
    </xdr:from>
    <xdr:ext cx="762000" cy="259045"/>
    <xdr:sp macro="" textlink="">
      <xdr:nvSpPr>
        <xdr:cNvPr id="66" name="人件費最大値テキスト">
          <a:extLst>
            <a:ext uri="{FF2B5EF4-FFF2-40B4-BE49-F238E27FC236}">
              <a16:creationId xmlns:a16="http://schemas.microsoft.com/office/drawing/2014/main" xmlns="" id="{00000000-0008-0000-0400-000042000000}"/>
            </a:ext>
          </a:extLst>
        </xdr:cNvPr>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154214</xdr:rowOff>
    </xdr:from>
    <xdr:to>
      <xdr:col>24</xdr:col>
      <xdr:colOff>114300</xdr:colOff>
      <xdr:row>32</xdr:row>
      <xdr:rowOff>154214</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143328</xdr:rowOff>
    </xdr:from>
    <xdr:to>
      <xdr:col>24</xdr:col>
      <xdr:colOff>25400</xdr:colOff>
      <xdr:row>33</xdr:row>
      <xdr:rowOff>135164</xdr:rowOff>
    </xdr:to>
    <xdr:cxnSp macro="">
      <xdr:nvCxnSpPr>
        <xdr:cNvPr id="68" name="直線コネクタ 67">
          <a:extLst>
            <a:ext uri="{FF2B5EF4-FFF2-40B4-BE49-F238E27FC236}">
              <a16:creationId xmlns:a16="http://schemas.microsoft.com/office/drawing/2014/main" xmlns="" id="{00000000-0008-0000-0400-000044000000}"/>
            </a:ext>
          </a:extLst>
        </xdr:cNvPr>
        <xdr:cNvCxnSpPr/>
      </xdr:nvCxnSpPr>
      <xdr:spPr>
        <a:xfrm>
          <a:off x="3987800" y="5629728"/>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148970</xdr:rowOff>
    </xdr:from>
    <xdr:ext cx="762000" cy="259045"/>
    <xdr:sp macro="" textlink="">
      <xdr:nvSpPr>
        <xdr:cNvPr id="69" name="人件費平均値テキスト">
          <a:extLst>
            <a:ext uri="{FF2B5EF4-FFF2-40B4-BE49-F238E27FC236}">
              <a16:creationId xmlns:a16="http://schemas.microsoft.com/office/drawing/2014/main" xmlns="" id="{00000000-0008-0000-0400-000045000000}"/>
            </a:ext>
          </a:extLst>
        </xdr:cNvPr>
        <xdr:cNvSpPr txBox="1"/>
      </xdr:nvSpPr>
      <xdr:spPr>
        <a:xfrm>
          <a:off x="4914900" y="6149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143328</xdr:rowOff>
    </xdr:from>
    <xdr:to>
      <xdr:col>19</xdr:col>
      <xdr:colOff>187325</xdr:colOff>
      <xdr:row>34</xdr:row>
      <xdr:rowOff>39914</xdr:rowOff>
    </xdr:to>
    <xdr:cxnSp macro="">
      <xdr:nvCxnSpPr>
        <xdr:cNvPr id="71" name="直線コネクタ 70">
          <a:extLst>
            <a:ext uri="{FF2B5EF4-FFF2-40B4-BE49-F238E27FC236}">
              <a16:creationId xmlns:a16="http://schemas.microsoft.com/office/drawing/2014/main" xmlns="" id="{00000000-0008-0000-0400-000047000000}"/>
            </a:ext>
          </a:extLst>
        </xdr:cNvPr>
        <xdr:cNvCxnSpPr/>
      </xdr:nvCxnSpPr>
      <xdr:spPr>
        <a:xfrm flipV="1">
          <a:off x="3098800" y="5629728"/>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122464</xdr:rowOff>
    </xdr:from>
    <xdr:to>
      <xdr:col>20</xdr:col>
      <xdr:colOff>38100</xdr:colOff>
      <xdr:row>36</xdr:row>
      <xdr:rowOff>52614</xdr:rowOff>
    </xdr:to>
    <xdr:sp macro="" textlink="">
      <xdr:nvSpPr>
        <xdr:cNvPr id="72" name="フローチャート: 判断 71">
          <a:extLst>
            <a:ext uri="{FF2B5EF4-FFF2-40B4-BE49-F238E27FC236}">
              <a16:creationId xmlns:a16="http://schemas.microsoft.com/office/drawing/2014/main" xmlns="" id="{00000000-0008-0000-0400-000048000000}"/>
            </a:ext>
          </a:extLst>
        </xdr:cNvPr>
        <xdr:cNvSpPr/>
      </xdr:nvSpPr>
      <xdr:spPr>
        <a:xfrm>
          <a:off x="3937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37391</xdr:rowOff>
    </xdr:from>
    <xdr:ext cx="736600" cy="259045"/>
    <xdr:sp macro="" textlink="">
      <xdr:nvSpPr>
        <xdr:cNvPr id="73" name="テキスト ボックス 72">
          <a:extLst>
            <a:ext uri="{FF2B5EF4-FFF2-40B4-BE49-F238E27FC236}">
              <a16:creationId xmlns:a16="http://schemas.microsoft.com/office/drawing/2014/main" xmlns="" id="{00000000-0008-0000-0400-000049000000}"/>
            </a:ext>
          </a:extLst>
        </xdr:cNvPr>
        <xdr:cNvSpPr txBox="1"/>
      </xdr:nvSpPr>
      <xdr:spPr>
        <a:xfrm>
          <a:off x="3606800" y="6209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156936</xdr:rowOff>
    </xdr:from>
    <xdr:to>
      <xdr:col>15</xdr:col>
      <xdr:colOff>98425</xdr:colOff>
      <xdr:row>34</xdr:row>
      <xdr:rowOff>39914</xdr:rowOff>
    </xdr:to>
    <xdr:cxnSp macro="">
      <xdr:nvCxnSpPr>
        <xdr:cNvPr id="74" name="直線コネクタ 73">
          <a:extLst>
            <a:ext uri="{FF2B5EF4-FFF2-40B4-BE49-F238E27FC236}">
              <a16:creationId xmlns:a16="http://schemas.microsoft.com/office/drawing/2014/main" xmlns="" id="{00000000-0008-0000-0400-00004A000000}"/>
            </a:ext>
          </a:extLst>
        </xdr:cNvPr>
        <xdr:cNvCxnSpPr/>
      </xdr:nvCxnSpPr>
      <xdr:spPr>
        <a:xfrm>
          <a:off x="2209800" y="58147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a:extLst>
            <a:ext uri="{FF2B5EF4-FFF2-40B4-BE49-F238E27FC236}">
              <a16:creationId xmlns:a16="http://schemas.microsoft.com/office/drawing/2014/main" xmlns="" id="{00000000-0008-0000-0400-00004B000000}"/>
            </a:ext>
          </a:extLst>
        </xdr:cNvPr>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94542</xdr:rowOff>
    </xdr:from>
    <xdr:ext cx="762000" cy="259045"/>
    <xdr:sp macro="" textlink="">
      <xdr:nvSpPr>
        <xdr:cNvPr id="76" name="テキスト ボックス 75">
          <a:extLst>
            <a:ext uri="{FF2B5EF4-FFF2-40B4-BE49-F238E27FC236}">
              <a16:creationId xmlns:a16="http://schemas.microsoft.com/office/drawing/2014/main" xmlns="" id="{00000000-0008-0000-0400-00004C000000}"/>
            </a:ext>
          </a:extLst>
        </xdr:cNvPr>
        <xdr:cNvSpPr txBox="1"/>
      </xdr:nvSpPr>
      <xdr:spPr>
        <a:xfrm>
          <a:off x="2717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156936</xdr:rowOff>
    </xdr:from>
    <xdr:to>
      <xdr:col>11</xdr:col>
      <xdr:colOff>9525</xdr:colOff>
      <xdr:row>34</xdr:row>
      <xdr:rowOff>18143</xdr:rowOff>
    </xdr:to>
    <xdr:cxnSp macro="">
      <xdr:nvCxnSpPr>
        <xdr:cNvPr id="77" name="直線コネクタ 76">
          <a:extLst>
            <a:ext uri="{FF2B5EF4-FFF2-40B4-BE49-F238E27FC236}">
              <a16:creationId xmlns:a16="http://schemas.microsoft.com/office/drawing/2014/main" xmlns="" id="{00000000-0008-0000-0400-00004D000000}"/>
            </a:ext>
          </a:extLst>
        </xdr:cNvPr>
        <xdr:cNvCxnSpPr/>
      </xdr:nvCxnSpPr>
      <xdr:spPr>
        <a:xfrm flipV="1">
          <a:off x="1320800" y="58147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16328</xdr:rowOff>
    </xdr:from>
    <xdr:to>
      <xdr:col>11</xdr:col>
      <xdr:colOff>60325</xdr:colOff>
      <xdr:row>36</xdr:row>
      <xdr:rowOff>117928</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2159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102705</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1828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xmlns=""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113591</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xmlns=""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84364</xdr:rowOff>
    </xdr:from>
    <xdr:to>
      <xdr:col>24</xdr:col>
      <xdr:colOff>76200</xdr:colOff>
      <xdr:row>34</xdr:row>
      <xdr:rowOff>14514</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47752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100891</xdr:rowOff>
    </xdr:from>
    <xdr:ext cx="762000" cy="259045"/>
    <xdr:sp macro="" textlink="">
      <xdr:nvSpPr>
        <xdr:cNvPr id="88" name="人件費該当値テキスト">
          <a:extLst>
            <a:ext uri="{FF2B5EF4-FFF2-40B4-BE49-F238E27FC236}">
              <a16:creationId xmlns:a16="http://schemas.microsoft.com/office/drawing/2014/main" xmlns="" id="{00000000-0008-0000-0400-000058000000}"/>
            </a:ext>
          </a:extLst>
        </xdr:cNvPr>
        <xdr:cNvSpPr txBox="1"/>
      </xdr:nvSpPr>
      <xdr:spPr>
        <a:xfrm>
          <a:off x="4914900" y="558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92528</xdr:rowOff>
    </xdr:from>
    <xdr:to>
      <xdr:col>20</xdr:col>
      <xdr:colOff>38100</xdr:colOff>
      <xdr:row>33</xdr:row>
      <xdr:rowOff>22678</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937000" y="557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32855</xdr:rowOff>
    </xdr:from>
    <xdr:ext cx="7366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3606800" y="534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160564</xdr:rowOff>
    </xdr:from>
    <xdr:to>
      <xdr:col>15</xdr:col>
      <xdr:colOff>149225</xdr:colOff>
      <xdr:row>34</xdr:row>
      <xdr:rowOff>90714</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3048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100891</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2717800" y="558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106136</xdr:rowOff>
    </xdr:from>
    <xdr:to>
      <xdr:col>11</xdr:col>
      <xdr:colOff>60325</xdr:colOff>
      <xdr:row>34</xdr:row>
      <xdr:rowOff>36286</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2159000" y="5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46463</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1828800" y="553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138793</xdr:rowOff>
    </xdr:from>
    <xdr:to>
      <xdr:col>6</xdr:col>
      <xdr:colOff>171450</xdr:colOff>
      <xdr:row>34</xdr:row>
      <xdr:rowOff>68943</xdr:rowOff>
    </xdr:to>
    <xdr:sp macro="" textlink="">
      <xdr:nvSpPr>
        <xdr:cNvPr id="95" name="楕円 94">
          <a:extLst>
            <a:ext uri="{FF2B5EF4-FFF2-40B4-BE49-F238E27FC236}">
              <a16:creationId xmlns:a16="http://schemas.microsoft.com/office/drawing/2014/main" xmlns="" id="{00000000-0008-0000-0400-00005F000000}"/>
            </a:ext>
          </a:extLst>
        </xdr:cNvPr>
        <xdr:cNvSpPr/>
      </xdr:nvSpPr>
      <xdr:spPr>
        <a:xfrm>
          <a:off x="1270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79120</xdr:rowOff>
    </xdr:from>
    <xdr:ext cx="762000" cy="259045"/>
    <xdr:sp macro="" textlink="">
      <xdr:nvSpPr>
        <xdr:cNvPr id="96" name="テキスト ボックス 95">
          <a:extLst>
            <a:ext uri="{FF2B5EF4-FFF2-40B4-BE49-F238E27FC236}">
              <a16:creationId xmlns:a16="http://schemas.microsoft.com/office/drawing/2014/main" xmlns="" id="{00000000-0008-0000-0400-000060000000}"/>
            </a:ext>
          </a:extLst>
        </xdr:cNvPr>
        <xdr:cNvSpPr txBox="1"/>
      </xdr:nvSpPr>
      <xdr:spPr>
        <a:xfrm>
          <a:off x="939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xmlns=""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xmlns=""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xmlns=""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a:t>
          </a:r>
          <a:r>
            <a:rPr kumimoji="1" lang="ja-JP" altLang="en-US" sz="1100">
              <a:solidFill>
                <a:schemeClr val="dk1"/>
              </a:solidFill>
              <a:effectLst/>
              <a:latin typeface="+mn-lt"/>
              <a:ea typeface="+mn-ea"/>
              <a:cs typeface="+mn-cs"/>
            </a:rPr>
            <a:t>ているものの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システム導入開発委託料や備品購入費などの経常的な物件費が増加したことにより、前年度より</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ポイント上昇した</a:t>
          </a:r>
          <a:r>
            <a:rPr kumimoji="1" lang="ja-JP" altLang="ja-JP" sz="1100">
              <a:solidFill>
                <a:schemeClr val="dk1"/>
              </a:solidFill>
              <a:effectLst/>
              <a:latin typeface="+mn-lt"/>
              <a:ea typeface="+mn-ea"/>
              <a:cs typeface="+mn-cs"/>
            </a:rPr>
            <a:t>。今後も引き続き、指定管理を含めた民間委託の導入などによる管理運営の見直しを図るとともに、委託業務内容の見直しなどにより経常的な物件費の抑制に努める。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443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95267</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69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72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17</xdr:row>
      <xdr:rowOff>1270</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5671800" y="27940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132097</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18</xdr:row>
      <xdr:rowOff>5080</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flipV="1">
          <a:off x="14782800" y="27940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154957</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39370</xdr:rowOff>
    </xdr:from>
    <xdr:to>
      <xdr:col>73</xdr:col>
      <xdr:colOff>180975</xdr:colOff>
      <xdr:row>18</xdr:row>
      <xdr:rowOff>5080</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a:off x="13893800" y="29540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69867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39370</xdr:rowOff>
    </xdr:from>
    <xdr:to>
      <xdr:col>69</xdr:col>
      <xdr:colOff>92075</xdr:colOff>
      <xdr:row>17</xdr:row>
      <xdr:rowOff>69850</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flipV="1">
          <a:off x="13004800" y="2954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34290</xdr:rowOff>
    </xdr:from>
    <xdr:to>
      <xdr:col>69</xdr:col>
      <xdr:colOff>142875</xdr:colOff>
      <xdr:row>17</xdr:row>
      <xdr:rowOff>135890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120667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138447</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125730</xdr:rowOff>
    </xdr:from>
    <xdr:to>
      <xdr:col>74</xdr:col>
      <xdr:colOff>31750</xdr:colOff>
      <xdr:row>18</xdr:row>
      <xdr:rowOff>55880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40657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類似団体平均を上回っている要因として、社会保障に係る扶助費の増や町独自に子ども医療費の助成措置を行っていることなどがあげられる。令和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要保・準保児童生徒援助費などの経常的な扶助費が増加したため</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ポイント上昇した。</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xmlns=""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135165</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4826000" y="91730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a:extLst>
            <a:ext uri="{FF2B5EF4-FFF2-40B4-BE49-F238E27FC236}">
              <a16:creationId xmlns:a16="http://schemas.microsoft.com/office/drawing/2014/main" xmlns="" id="{00000000-0008-0000-0400-0000BC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xmlns="" id="{00000000-0008-0000-0400-0000BE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143328</xdr:rowOff>
    </xdr:from>
    <xdr:to>
      <xdr:col>24</xdr:col>
      <xdr:colOff>25400</xdr:colOff>
      <xdr:row>59</xdr:row>
      <xdr:rowOff>135165</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3987800" y="10087428"/>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125384</xdr:rowOff>
    </xdr:from>
    <xdr:ext cx="762000" cy="259045"/>
    <xdr:sp macro="" textlink="">
      <xdr:nvSpPr>
        <xdr:cNvPr id="193" name="扶助費平均値テキスト">
          <a:extLst>
            <a:ext uri="{FF2B5EF4-FFF2-40B4-BE49-F238E27FC236}">
              <a16:creationId xmlns:a16="http://schemas.microsoft.com/office/drawing/2014/main" xmlns="" id="{00000000-0008-0000-0400-0000C1000000}"/>
            </a:ext>
          </a:extLst>
        </xdr:cNvPr>
        <xdr:cNvSpPr txBox="1"/>
      </xdr:nvSpPr>
      <xdr:spPr>
        <a:xfrm>
          <a:off x="4914900" y="9555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47752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143328</xdr:rowOff>
    </xdr:from>
    <xdr:to>
      <xdr:col>19</xdr:col>
      <xdr:colOff>187325</xdr:colOff>
      <xdr:row>59</xdr:row>
      <xdr:rowOff>20865</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flipV="1">
          <a:off x="3098800" y="100874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20865</xdr:rowOff>
    </xdr:from>
    <xdr:to>
      <xdr:col>15</xdr:col>
      <xdr:colOff>98425</xdr:colOff>
      <xdr:row>59</xdr:row>
      <xdr:rowOff>102507</xdr:rowOff>
    </xdr:to>
    <xdr:cxnSp macro="">
      <xdr:nvCxnSpPr>
        <xdr:cNvPr id="198" name="直線コネクタ 197">
          <a:extLst>
            <a:ext uri="{FF2B5EF4-FFF2-40B4-BE49-F238E27FC236}">
              <a16:creationId xmlns:a16="http://schemas.microsoft.com/office/drawing/2014/main" xmlns="" id="{00000000-0008-0000-0400-0000C6000000}"/>
            </a:ext>
          </a:extLst>
        </xdr:cNvPr>
        <xdr:cNvCxnSpPr/>
      </xdr:nvCxnSpPr>
      <xdr:spPr>
        <a:xfrm flipV="1">
          <a:off x="2209800" y="101364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86178</xdr:rowOff>
    </xdr:from>
    <xdr:to>
      <xdr:col>11</xdr:col>
      <xdr:colOff>9525</xdr:colOff>
      <xdr:row>59</xdr:row>
      <xdr:rowOff>102507</xdr:rowOff>
    </xdr:to>
    <xdr:cxnSp macro="">
      <xdr:nvCxnSpPr>
        <xdr:cNvPr id="201" name="直線コネクタ 200">
          <a:extLst>
            <a:ext uri="{FF2B5EF4-FFF2-40B4-BE49-F238E27FC236}">
              <a16:creationId xmlns:a16="http://schemas.microsoft.com/office/drawing/2014/main" xmlns="" id="{00000000-0008-0000-0400-0000C9000000}"/>
            </a:ext>
          </a:extLst>
        </xdr:cNvPr>
        <xdr:cNvCxnSpPr/>
      </xdr:nvCxnSpPr>
      <xdr:spPr>
        <a:xfrm>
          <a:off x="1320800" y="102017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4" name="フローチャート: 判断 203">
          <a:extLst>
            <a:ext uri="{FF2B5EF4-FFF2-40B4-BE49-F238E27FC236}">
              <a16:creationId xmlns:a16="http://schemas.microsoft.com/office/drawing/2014/main" xmlns="" id="{00000000-0008-0000-0400-0000CC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84365</xdr:rowOff>
    </xdr:from>
    <xdr:to>
      <xdr:col>24</xdr:col>
      <xdr:colOff>76200</xdr:colOff>
      <xdr:row>60</xdr:row>
      <xdr:rowOff>14515</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47752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56442</xdr:rowOff>
    </xdr:from>
    <xdr:ext cx="762000" cy="259045"/>
    <xdr:sp macro="" textlink="">
      <xdr:nvSpPr>
        <xdr:cNvPr id="212" name="扶助費該当値テキスト">
          <a:extLst>
            <a:ext uri="{FF2B5EF4-FFF2-40B4-BE49-F238E27FC236}">
              <a16:creationId xmlns:a16="http://schemas.microsoft.com/office/drawing/2014/main" xmlns="" id="{00000000-0008-0000-0400-0000D4000000}"/>
            </a:ext>
          </a:extLst>
        </xdr:cNvPr>
        <xdr:cNvSpPr txBox="1"/>
      </xdr:nvSpPr>
      <xdr:spPr>
        <a:xfrm>
          <a:off x="49149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92528</xdr:rowOff>
    </xdr:from>
    <xdr:to>
      <xdr:col>20</xdr:col>
      <xdr:colOff>38100</xdr:colOff>
      <xdr:row>59</xdr:row>
      <xdr:rowOff>22678</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937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7455</xdr:rowOff>
    </xdr:from>
    <xdr:ext cx="7366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3606800" y="1012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141515</xdr:rowOff>
    </xdr:from>
    <xdr:to>
      <xdr:col>15</xdr:col>
      <xdr:colOff>149225</xdr:colOff>
      <xdr:row>59</xdr:row>
      <xdr:rowOff>71665</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3048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51707</xdr:rowOff>
    </xdr:from>
    <xdr:to>
      <xdr:col>11</xdr:col>
      <xdr:colOff>60325</xdr:colOff>
      <xdr:row>59</xdr:row>
      <xdr:rowOff>153307</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2159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138084</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1828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19" name="楕円 218">
          <a:extLst>
            <a:ext uri="{FF2B5EF4-FFF2-40B4-BE49-F238E27FC236}">
              <a16:creationId xmlns:a16="http://schemas.microsoft.com/office/drawing/2014/main" xmlns="" id="{00000000-0008-0000-0400-0000DB000000}"/>
            </a:ext>
          </a:extLst>
        </xdr:cNvPr>
        <xdr:cNvSpPr/>
      </xdr:nvSpPr>
      <xdr:spPr>
        <a:xfrm>
          <a:off x="1270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20" name="テキスト ボックス 219">
          <a:extLst>
            <a:ext uri="{FF2B5EF4-FFF2-40B4-BE49-F238E27FC236}">
              <a16:creationId xmlns:a16="http://schemas.microsoft.com/office/drawing/2014/main" xmlns="" id="{00000000-0008-0000-0400-0000DC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た要因として、経常的一般財源等の福岡県介護保険広域連合負担金の減があげられる。今後も引き続き、高齢化の進展などにより介護給付費や高齢者医療費などの各広域連合への負担金の増が見込まれるため、介護予防の推進などにより、経費の縮減に努めていく。また、国民健康保険事業会計についても、国民健康保険料の適正化を図るため、保険料改定により特別会計の自立に努め、一般会計の負担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xmlns=""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61</xdr:row>
      <xdr:rowOff>16510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6510000" y="92100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a16="http://schemas.microsoft.com/office/drawing/2014/main" xmlns="" id="{00000000-0008-0000-0400-0000F9000000}"/>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38117</xdr:rowOff>
    </xdr:from>
    <xdr:ext cx="762000" cy="259045"/>
    <xdr:sp macro="" textlink="">
      <xdr:nvSpPr>
        <xdr:cNvPr id="251" name="その他最大値テキスト">
          <a:extLst>
            <a:ext uri="{FF2B5EF4-FFF2-40B4-BE49-F238E27FC236}">
              <a16:creationId xmlns:a16="http://schemas.microsoft.com/office/drawing/2014/main" xmlns="" id="{00000000-0008-0000-0400-0000FB000000}"/>
            </a:ext>
          </a:extLst>
        </xdr:cNvPr>
        <xdr:cNvSpPr txBox="1"/>
      </xdr:nvSpPr>
      <xdr:spPr>
        <a:xfrm>
          <a:off x="16598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111760</xdr:rowOff>
    </xdr:from>
    <xdr:to>
      <xdr:col>82</xdr:col>
      <xdr:colOff>107950</xdr:colOff>
      <xdr:row>57</xdr:row>
      <xdr:rowOff>123190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5671800" y="971296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4" name="その他平均値テキスト">
          <a:extLst>
            <a:ext uri="{FF2B5EF4-FFF2-40B4-BE49-F238E27FC236}">
              <a16:creationId xmlns:a16="http://schemas.microsoft.com/office/drawing/2014/main" xmlns="" id="{00000000-0008-0000-0400-0000FE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111760</xdr:rowOff>
    </xdr:from>
    <xdr:to>
      <xdr:col>78</xdr:col>
      <xdr:colOff>69850</xdr:colOff>
      <xdr:row>57</xdr:row>
      <xdr:rowOff>100330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flipV="1">
          <a:off x="14782800" y="97129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57</xdr:row>
      <xdr:rowOff>100330</xdr:rowOff>
    </xdr:to>
    <xdr:cxnSp macro="">
      <xdr:nvCxnSpPr>
        <xdr:cNvPr id="259" name="直線コネクタ 258">
          <a:extLst>
            <a:ext uri="{FF2B5EF4-FFF2-40B4-BE49-F238E27FC236}">
              <a16:creationId xmlns:a16="http://schemas.microsoft.com/office/drawing/2014/main" xmlns="" id="{00000000-0008-0000-0400-000003010000}"/>
            </a:ext>
          </a:extLst>
        </xdr:cNvPr>
        <xdr:cNvCxnSpPr/>
      </xdr:nvCxnSpPr>
      <xdr:spPr>
        <a:xfrm>
          <a:off x="13893800" y="97358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134620</xdr:rowOff>
    </xdr:from>
    <xdr:to>
      <xdr:col>69</xdr:col>
      <xdr:colOff>92075</xdr:colOff>
      <xdr:row>58</xdr:row>
      <xdr:rowOff>104140</xdr:rowOff>
    </xdr:to>
    <xdr:cxnSp macro="">
      <xdr:nvCxnSpPr>
        <xdr:cNvPr id="262" name="直線コネクタ 261">
          <a:extLst>
            <a:ext uri="{FF2B5EF4-FFF2-40B4-BE49-F238E27FC236}">
              <a16:creationId xmlns:a16="http://schemas.microsoft.com/office/drawing/2014/main" xmlns="" id="{00000000-0008-0000-0400-000006010000}"/>
            </a:ext>
          </a:extLst>
        </xdr:cNvPr>
        <xdr:cNvCxnSpPr/>
      </xdr:nvCxnSpPr>
      <xdr:spPr>
        <a:xfrm flipV="1">
          <a:off x="13004800" y="973582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6459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44467</xdr:rowOff>
    </xdr:from>
    <xdr:ext cx="762000" cy="259045"/>
    <xdr:sp macro="" textlink="">
      <xdr:nvSpPr>
        <xdr:cNvPr id="273" name="その他該当値テキスト">
          <a:extLst>
            <a:ext uri="{FF2B5EF4-FFF2-40B4-BE49-F238E27FC236}">
              <a16:creationId xmlns:a16="http://schemas.microsoft.com/office/drawing/2014/main" xmlns="" id="{00000000-0008-0000-0400-000011010000}"/>
            </a:ext>
          </a:extLst>
        </xdr:cNvPr>
        <xdr:cNvSpPr txBox="1"/>
      </xdr:nvSpPr>
      <xdr:spPr>
        <a:xfrm>
          <a:off x="16598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60960</xdr:rowOff>
    </xdr:from>
    <xdr:to>
      <xdr:col>78</xdr:col>
      <xdr:colOff>120650</xdr:colOff>
      <xdr:row>56</xdr:row>
      <xdr:rowOff>162560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5621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1287</xdr:rowOff>
    </xdr:from>
    <xdr:ext cx="7366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5290800" y="943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49530</xdr:rowOff>
    </xdr:from>
    <xdr:to>
      <xdr:col>74</xdr:col>
      <xdr:colOff>31750</xdr:colOff>
      <xdr:row>57</xdr:row>
      <xdr:rowOff>151130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83820</xdr:rowOff>
    </xdr:from>
    <xdr:to>
      <xdr:col>69</xdr:col>
      <xdr:colOff>142875</xdr:colOff>
      <xdr:row>57</xdr:row>
      <xdr:rowOff>13970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24147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3512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53340</xdr:rowOff>
    </xdr:from>
    <xdr:to>
      <xdr:col>65</xdr:col>
      <xdr:colOff>53975</xdr:colOff>
      <xdr:row>58</xdr:row>
      <xdr:rowOff>154940</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2954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139717</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2623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要因として、ごみ処理業務やし尿処理業務及び消防業務を一部事務組合で、介護保険事業や後期高齢者医療事業を広域連合で行っているため、負担金が大きくなっていることがあげられる。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各種団体等への補助金交付金等の増により経常的な補助費が増加したため</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した。今後も第４期遠賀町自立推進計画に基づき、補助事業・補助金額の見直しを検討し、経常経費の削減に努める。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xmlns=""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24130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6510000" y="576035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2" name="補助費等最小値テキスト">
          <a:extLst>
            <a:ext uri="{FF2B5EF4-FFF2-40B4-BE49-F238E27FC236}">
              <a16:creationId xmlns:a16="http://schemas.microsoft.com/office/drawing/2014/main" xmlns="" id="{00000000-0008-0000-0400-000038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xmlns=""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89444</xdr:rowOff>
    </xdr:from>
    <xdr:to>
      <xdr:col>82</xdr:col>
      <xdr:colOff>107950</xdr:colOff>
      <xdr:row>37</xdr:row>
      <xdr:rowOff>128633</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a:off x="15671800" y="643309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30678</xdr:rowOff>
    </xdr:from>
    <xdr:ext cx="762000" cy="259045"/>
    <xdr:sp macro="" textlink="">
      <xdr:nvSpPr>
        <xdr:cNvPr id="317" name="補助費等平均値テキスト">
          <a:extLst>
            <a:ext uri="{FF2B5EF4-FFF2-40B4-BE49-F238E27FC236}">
              <a16:creationId xmlns:a16="http://schemas.microsoft.com/office/drawing/2014/main" xmlns="" id="{00000000-0008-0000-0400-00003D010000}"/>
            </a:ext>
          </a:extLst>
        </xdr:cNvPr>
        <xdr:cNvSpPr txBox="1"/>
      </xdr:nvSpPr>
      <xdr:spPr>
        <a:xfrm>
          <a:off x="16598900" y="6031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14151</xdr:rowOff>
    </xdr:from>
    <xdr:to>
      <xdr:col>82</xdr:col>
      <xdr:colOff>158750</xdr:colOff>
      <xdr:row>36</xdr:row>
      <xdr:rowOff>115751</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64592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89444</xdr:rowOff>
    </xdr:from>
    <xdr:to>
      <xdr:col>78</xdr:col>
      <xdr:colOff>69850</xdr:colOff>
      <xdr:row>37</xdr:row>
      <xdr:rowOff>115570</xdr:rowOff>
    </xdr:to>
    <xdr:cxnSp macro="">
      <xdr:nvCxnSpPr>
        <xdr:cNvPr id="319" name="直線コネクタ 318">
          <a:extLst>
            <a:ext uri="{FF2B5EF4-FFF2-40B4-BE49-F238E27FC236}">
              <a16:creationId xmlns:a16="http://schemas.microsoft.com/office/drawing/2014/main" xmlns="" id="{00000000-0008-0000-0400-00003F010000}"/>
            </a:ext>
          </a:extLst>
        </xdr:cNvPr>
        <xdr:cNvCxnSpPr/>
      </xdr:nvCxnSpPr>
      <xdr:spPr>
        <a:xfrm flipV="1">
          <a:off x="14782800" y="64330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113756</xdr:rowOff>
    </xdr:from>
    <xdr:to>
      <xdr:col>78</xdr:col>
      <xdr:colOff>120650</xdr:colOff>
      <xdr:row>36</xdr:row>
      <xdr:rowOff>43906</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5621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54083</xdr:rowOff>
    </xdr:from>
    <xdr:ext cx="7366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5290800" y="5883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39</xdr:row>
      <xdr:rowOff>46990</xdr:rowOff>
    </xdr:to>
    <xdr:cxnSp macro="">
      <xdr:nvCxnSpPr>
        <xdr:cNvPr id="322" name="直線コネクタ 321">
          <a:extLst>
            <a:ext uri="{FF2B5EF4-FFF2-40B4-BE49-F238E27FC236}">
              <a16:creationId xmlns:a16="http://schemas.microsoft.com/office/drawing/2014/main" xmlns="" id="{00000000-0008-0000-0400-000042010000}"/>
            </a:ext>
          </a:extLst>
        </xdr:cNvPr>
        <xdr:cNvCxnSpPr/>
      </xdr:nvCxnSpPr>
      <xdr:spPr>
        <a:xfrm flipV="1">
          <a:off x="13893800" y="645922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138991</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4401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141696</xdr:rowOff>
    </xdr:from>
    <xdr:to>
      <xdr:col>69</xdr:col>
      <xdr:colOff>92075</xdr:colOff>
      <xdr:row>39</xdr:row>
      <xdr:rowOff>46990</xdr:rowOff>
    </xdr:to>
    <xdr:cxnSp macro="">
      <xdr:nvCxnSpPr>
        <xdr:cNvPr id="325" name="直線コネクタ 324">
          <a:extLst>
            <a:ext uri="{FF2B5EF4-FFF2-40B4-BE49-F238E27FC236}">
              <a16:creationId xmlns:a16="http://schemas.microsoft.com/office/drawing/2014/main" xmlns="" id="{00000000-0008-0000-0400-000045010000}"/>
            </a:ext>
          </a:extLst>
        </xdr:cNvPr>
        <xdr:cNvCxnSpPr/>
      </xdr:nvCxnSpPr>
      <xdr:spPr>
        <a:xfrm>
          <a:off x="13004800" y="6485346"/>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159476</xdr:rowOff>
    </xdr:from>
    <xdr:to>
      <xdr:col>69</xdr:col>
      <xdr:colOff>142875</xdr:colOff>
      <xdr:row>36</xdr:row>
      <xdr:rowOff>89626</xdr:rowOff>
    </xdr:to>
    <xdr:sp macro="" textlink="">
      <xdr:nvSpPr>
        <xdr:cNvPr id="326" name="フローチャート: 判断 325">
          <a:extLst>
            <a:ext uri="{FF2B5EF4-FFF2-40B4-BE49-F238E27FC236}">
              <a16:creationId xmlns:a16="http://schemas.microsoft.com/office/drawing/2014/main" xmlns="" id="{00000000-0008-0000-0400-000046010000}"/>
            </a:ext>
          </a:extLst>
        </xdr:cNvPr>
        <xdr:cNvSpPr/>
      </xdr:nvSpPr>
      <xdr:spPr>
        <a:xfrm>
          <a:off x="13843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99803</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3512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28" name="フローチャート: 判断 327">
          <a:extLst>
            <a:ext uri="{FF2B5EF4-FFF2-40B4-BE49-F238E27FC236}">
              <a16:creationId xmlns:a16="http://schemas.microsoft.com/office/drawing/2014/main" xmlns="" id="{00000000-0008-0000-0400-000048010000}"/>
            </a:ext>
          </a:extLst>
        </xdr:cNvPr>
        <xdr:cNvSpPr/>
      </xdr:nvSpPr>
      <xdr:spPr>
        <a:xfrm>
          <a:off x="12954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60614</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623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77833</xdr:rowOff>
    </xdr:from>
    <xdr:to>
      <xdr:col>82</xdr:col>
      <xdr:colOff>158750</xdr:colOff>
      <xdr:row>38</xdr:row>
      <xdr:rowOff>7982</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64592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49910</xdr:rowOff>
    </xdr:from>
    <xdr:ext cx="762000" cy="259045"/>
    <xdr:sp macro="" textlink="">
      <xdr:nvSpPr>
        <xdr:cNvPr id="336" name="補助費等該当値テキスト">
          <a:extLst>
            <a:ext uri="{FF2B5EF4-FFF2-40B4-BE49-F238E27FC236}">
              <a16:creationId xmlns:a16="http://schemas.microsoft.com/office/drawing/2014/main" xmlns="" id="{00000000-0008-0000-0400-000050010000}"/>
            </a:ext>
          </a:extLst>
        </xdr:cNvPr>
        <xdr:cNvSpPr txBox="1"/>
      </xdr:nvSpPr>
      <xdr:spPr>
        <a:xfrm>
          <a:off x="16598900" y="6393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38644</xdr:rowOff>
    </xdr:from>
    <xdr:to>
      <xdr:col>78</xdr:col>
      <xdr:colOff>120650</xdr:colOff>
      <xdr:row>37</xdr:row>
      <xdr:rowOff>140244</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5621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125021</xdr:rowOff>
    </xdr:from>
    <xdr:ext cx="7366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5290800" y="646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9" name="楕円 338">
          <a:extLst>
            <a:ext uri="{FF2B5EF4-FFF2-40B4-BE49-F238E27FC236}">
              <a16:creationId xmlns:a16="http://schemas.microsoft.com/office/drawing/2014/main" xmlns="" id="{00000000-0008-0000-0400-000053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167640</xdr:rowOff>
    </xdr:from>
    <xdr:to>
      <xdr:col>69</xdr:col>
      <xdr:colOff>142875</xdr:colOff>
      <xdr:row>39</xdr:row>
      <xdr:rowOff>97790</xdr:rowOff>
    </xdr:to>
    <xdr:sp macro="" textlink="">
      <xdr:nvSpPr>
        <xdr:cNvPr id="341" name="楕円 340">
          <a:extLst>
            <a:ext uri="{FF2B5EF4-FFF2-40B4-BE49-F238E27FC236}">
              <a16:creationId xmlns:a16="http://schemas.microsoft.com/office/drawing/2014/main" xmlns="" id="{00000000-0008-0000-0400-000055010000}"/>
            </a:ext>
          </a:extLst>
        </xdr:cNvPr>
        <xdr:cNvSpPr/>
      </xdr:nvSpPr>
      <xdr:spPr>
        <a:xfrm>
          <a:off x="13843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82567</xdr:rowOff>
    </xdr:from>
    <xdr:ext cx="762000" cy="259045"/>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13512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90896</xdr:rowOff>
    </xdr:from>
    <xdr:to>
      <xdr:col>65</xdr:col>
      <xdr:colOff>53975</xdr:colOff>
      <xdr:row>38</xdr:row>
      <xdr:rowOff>21045</xdr:rowOff>
    </xdr:to>
    <xdr:sp macro="" textlink="">
      <xdr:nvSpPr>
        <xdr:cNvPr id="343" name="楕円 342">
          <a:extLst>
            <a:ext uri="{FF2B5EF4-FFF2-40B4-BE49-F238E27FC236}">
              <a16:creationId xmlns:a16="http://schemas.microsoft.com/office/drawing/2014/main" xmlns="" id="{00000000-0008-0000-0400-000057010000}"/>
            </a:ext>
          </a:extLst>
        </xdr:cNvPr>
        <xdr:cNvSpPr/>
      </xdr:nvSpPr>
      <xdr:spPr>
        <a:xfrm>
          <a:off x="12954000" y="64345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5823</xdr:rowOff>
    </xdr:from>
    <xdr:ext cx="762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12623800" y="652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xmlns=""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xmlns=""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xmlns=""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xmlns=""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類似団体平均と比較して低い水準を維持しており、元利償還金の人口１人当たりの決算額も類似団体平均と比較して少ない状況にある。今後も、</a:t>
          </a:r>
          <a:r>
            <a:rPr kumimoji="1" lang="en-US" altLang="ja-JP" sz="1100">
              <a:solidFill>
                <a:schemeClr val="dk1"/>
              </a:solidFill>
              <a:effectLst/>
              <a:latin typeface="+mn-lt"/>
              <a:ea typeface="+mn-ea"/>
              <a:cs typeface="+mn-cs"/>
            </a:rPr>
            <a:t>JR</a:t>
          </a:r>
          <a:r>
            <a:rPr kumimoji="1" lang="ja-JP" altLang="ja-JP" sz="1100">
              <a:solidFill>
                <a:schemeClr val="dk1"/>
              </a:solidFill>
              <a:effectLst/>
              <a:latin typeface="+mn-lt"/>
              <a:ea typeface="+mn-ea"/>
              <a:cs typeface="+mn-cs"/>
            </a:rPr>
            <a:t>遠賀川駅南地区の基幹道路整備事業や小中学校の大規模改修事業等に伴う地方債の借入により、地方債残高が増加することが見込まれるため、事業の必要性を十分精査し、地方債の新規借入の抑制に努めていく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xmlns=""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85852</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4826000" y="1274114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70" name="公債費最小値テキスト">
          <a:extLst>
            <a:ext uri="{FF2B5EF4-FFF2-40B4-BE49-F238E27FC236}">
              <a16:creationId xmlns:a16="http://schemas.microsoft.com/office/drawing/2014/main" xmlns="" id="{00000000-0008-0000-0400-000072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2" name="公債費最大値テキスト">
          <a:extLst>
            <a:ext uri="{FF2B5EF4-FFF2-40B4-BE49-F238E27FC236}">
              <a16:creationId xmlns:a16="http://schemas.microsoft.com/office/drawing/2014/main" xmlns="" id="{00000000-0008-0000-0400-000074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154432</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3987800" y="131480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5" name="公債費平均値テキスト">
          <a:extLst>
            <a:ext uri="{FF2B5EF4-FFF2-40B4-BE49-F238E27FC236}">
              <a16:creationId xmlns:a16="http://schemas.microsoft.com/office/drawing/2014/main" xmlns="" id="{00000000-0008-0000-0400-000077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76</xdr:row>
      <xdr:rowOff>131572</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flipV="1">
          <a:off x="3098800" y="131480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3937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73423</xdr:rowOff>
    </xdr:from>
    <xdr:ext cx="7366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3606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131572</xdr:rowOff>
    </xdr:from>
    <xdr:to>
      <xdr:col>15</xdr:col>
      <xdr:colOff>98425</xdr:colOff>
      <xdr:row>76</xdr:row>
      <xdr:rowOff>140715</xdr:rowOff>
    </xdr:to>
    <xdr:cxnSp macro="">
      <xdr:nvCxnSpPr>
        <xdr:cNvPr id="380" name="直線コネクタ 379">
          <a:extLst>
            <a:ext uri="{FF2B5EF4-FFF2-40B4-BE49-F238E27FC236}">
              <a16:creationId xmlns:a16="http://schemas.microsoft.com/office/drawing/2014/main" xmlns="" id="{00000000-0008-0000-0400-00007C010000}"/>
            </a:ext>
          </a:extLst>
        </xdr:cNvPr>
        <xdr:cNvCxnSpPr/>
      </xdr:nvCxnSpPr>
      <xdr:spPr>
        <a:xfrm flipV="1">
          <a:off x="2209800" y="131617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76</xdr:row>
      <xdr:rowOff>140715</xdr:rowOff>
    </xdr:to>
    <xdr:cxnSp macro="">
      <xdr:nvCxnSpPr>
        <xdr:cNvPr id="383" name="直線コネクタ 382">
          <a:extLst>
            <a:ext uri="{FF2B5EF4-FFF2-40B4-BE49-F238E27FC236}">
              <a16:creationId xmlns:a16="http://schemas.microsoft.com/office/drawing/2014/main" xmlns="" id="{00000000-0008-0000-0400-00007F010000}"/>
            </a:ext>
          </a:extLst>
        </xdr:cNvPr>
        <xdr:cNvCxnSpPr/>
      </xdr:nvCxnSpPr>
      <xdr:spPr>
        <a:xfrm>
          <a:off x="1320800" y="13170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84" name="フローチャート: 判断 383">
          <a:extLst>
            <a:ext uri="{FF2B5EF4-FFF2-40B4-BE49-F238E27FC236}">
              <a16:creationId xmlns:a16="http://schemas.microsoft.com/office/drawing/2014/main" xmlns="" id="{00000000-0008-0000-0400-000080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xmlns=""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4775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120159</xdr:rowOff>
    </xdr:from>
    <xdr:ext cx="762000" cy="259045"/>
    <xdr:sp macro="" textlink="">
      <xdr:nvSpPr>
        <xdr:cNvPr id="394" name="公債費該当値テキスト">
          <a:extLst>
            <a:ext uri="{FF2B5EF4-FFF2-40B4-BE49-F238E27FC236}">
              <a16:creationId xmlns:a16="http://schemas.microsoft.com/office/drawing/2014/main" xmlns="" id="{00000000-0008-0000-0400-00008A010000}"/>
            </a:ext>
          </a:extLst>
        </xdr:cNvPr>
        <xdr:cNvSpPr txBox="1"/>
      </xdr:nvSpPr>
      <xdr:spPr>
        <a:xfrm>
          <a:off x="4914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80772</xdr:rowOff>
    </xdr:from>
    <xdr:to>
      <xdr:col>15</xdr:col>
      <xdr:colOff>149225</xdr:colOff>
      <xdr:row>77</xdr:row>
      <xdr:rowOff>10922</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3048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89915</xdr:rowOff>
    </xdr:from>
    <xdr:to>
      <xdr:col>11</xdr:col>
      <xdr:colOff>60325</xdr:colOff>
      <xdr:row>77</xdr:row>
      <xdr:rowOff>20065</xdr:rowOff>
    </xdr:to>
    <xdr:sp macro="" textlink="">
      <xdr:nvSpPr>
        <xdr:cNvPr id="399" name="楕円 398">
          <a:extLst>
            <a:ext uri="{FF2B5EF4-FFF2-40B4-BE49-F238E27FC236}">
              <a16:creationId xmlns:a16="http://schemas.microsoft.com/office/drawing/2014/main" xmlns="" id="{00000000-0008-0000-0400-00008F010000}"/>
            </a:ext>
          </a:extLst>
        </xdr:cNvPr>
        <xdr:cNvSpPr/>
      </xdr:nvSpPr>
      <xdr:spPr>
        <a:xfrm>
          <a:off x="2159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30243</xdr:rowOff>
    </xdr:from>
    <xdr:ext cx="762000" cy="259045"/>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1828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401" name="楕円 400">
          <a:extLst>
            <a:ext uri="{FF2B5EF4-FFF2-40B4-BE49-F238E27FC236}">
              <a16:creationId xmlns:a16="http://schemas.microsoft.com/office/drawing/2014/main" xmlns="" id="{00000000-0008-0000-0400-000091010000}"/>
            </a:ext>
          </a:extLst>
        </xdr:cNvPr>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xmlns=""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xmlns=""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要因として、ごみ処理業務やし尿処理業務及び消防業務を一部事務組合で、介護保険事業や後期高齢者医療事業を広域連合で行っているため、補助費等に係る経常収支比率が高いことがあげられる。今後も高齢化の進展などにより負担金の増加が見込まれるため、介護予防の推進などにより、経費の縮減に努める。また、第４期遠賀町自立推進計画に基づき補助事業の見直しを行い、経常経費の削減に努める。</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xmlns=""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xmlns=""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80</xdr:row>
      <xdr:rowOff>76708</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flipV="1">
          <a:off x="16510000" y="1248968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9" name="公債費以外最小値テキスト">
          <a:extLst>
            <a:ext uri="{FF2B5EF4-FFF2-40B4-BE49-F238E27FC236}">
              <a16:creationId xmlns:a16="http://schemas.microsoft.com/office/drawing/2014/main" xmlns="" id="{00000000-0008-0000-0400-0000AD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31" name="公債費以外最大値テキスト">
          <a:extLst>
            <a:ext uri="{FF2B5EF4-FFF2-40B4-BE49-F238E27FC236}">
              <a16:creationId xmlns:a16="http://schemas.microsoft.com/office/drawing/2014/main" xmlns="" id="{00000000-0008-0000-0400-0000AF010000}"/>
            </a:ext>
          </a:extLst>
        </xdr:cNvPr>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30987</xdr:rowOff>
    </xdr:from>
    <xdr:to>
      <xdr:col>82</xdr:col>
      <xdr:colOff>107950</xdr:colOff>
      <xdr:row>78</xdr:row>
      <xdr:rowOff>12700</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a:off x="15671800" y="13061187"/>
          <a:ext cx="838200" cy="3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124731</xdr:rowOff>
    </xdr:from>
    <xdr:ext cx="762000" cy="259045"/>
    <xdr:sp macro="" textlink="">
      <xdr:nvSpPr>
        <xdr:cNvPr id="434" name="公債費以外平均値テキスト">
          <a:extLst>
            <a:ext uri="{FF2B5EF4-FFF2-40B4-BE49-F238E27FC236}">
              <a16:creationId xmlns:a16="http://schemas.microsoft.com/office/drawing/2014/main" xmlns="" id="{00000000-0008-0000-0400-0000B2010000}"/>
            </a:ext>
          </a:extLst>
        </xdr:cNvPr>
        <xdr:cNvSpPr txBox="1"/>
      </xdr:nvSpPr>
      <xdr:spPr>
        <a:xfrm>
          <a:off x="16598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30987</xdr:rowOff>
    </xdr:from>
    <xdr:to>
      <xdr:col>78</xdr:col>
      <xdr:colOff>69850</xdr:colOff>
      <xdr:row>78</xdr:row>
      <xdr:rowOff>94996</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flipV="1">
          <a:off x="14782800" y="13061187"/>
          <a:ext cx="889000" cy="40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94996</xdr:rowOff>
    </xdr:from>
    <xdr:to>
      <xdr:col>73</xdr:col>
      <xdr:colOff>180975</xdr:colOff>
      <xdr:row>78</xdr:row>
      <xdr:rowOff>122428</xdr:rowOff>
    </xdr:to>
    <xdr:cxnSp macro="">
      <xdr:nvCxnSpPr>
        <xdr:cNvPr id="439" name="直線コネクタ 438">
          <a:extLst>
            <a:ext uri="{FF2B5EF4-FFF2-40B4-BE49-F238E27FC236}">
              <a16:creationId xmlns:a16="http://schemas.microsoft.com/office/drawing/2014/main" xmlns="" id="{00000000-0008-0000-0400-0000B7010000}"/>
            </a:ext>
          </a:extLst>
        </xdr:cNvPr>
        <xdr:cNvCxnSpPr/>
      </xdr:nvCxnSpPr>
      <xdr:spPr>
        <a:xfrm flipV="1">
          <a:off x="13893800" y="134680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32765</xdr:rowOff>
    </xdr:from>
    <xdr:to>
      <xdr:col>74</xdr:col>
      <xdr:colOff>31750</xdr:colOff>
      <xdr:row>77</xdr:row>
      <xdr:rowOff>134365</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4732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144542</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4401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122428</xdr:rowOff>
    </xdr:from>
    <xdr:to>
      <xdr:col>69</xdr:col>
      <xdr:colOff>92075</xdr:colOff>
      <xdr:row>78</xdr:row>
      <xdr:rowOff>163576</xdr:rowOff>
    </xdr:to>
    <xdr:cxnSp macro="">
      <xdr:nvCxnSpPr>
        <xdr:cNvPr id="442" name="直線コネクタ 441">
          <a:extLst>
            <a:ext uri="{FF2B5EF4-FFF2-40B4-BE49-F238E27FC236}">
              <a16:creationId xmlns:a16="http://schemas.microsoft.com/office/drawing/2014/main" xmlns="" id="{00000000-0008-0000-0400-0000BA010000}"/>
            </a:ext>
          </a:extLst>
        </xdr:cNvPr>
        <xdr:cNvCxnSpPr/>
      </xdr:nvCxnSpPr>
      <xdr:spPr>
        <a:xfrm flipV="1">
          <a:off x="13004800" y="134955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3" name="フローチャート: 判断 442">
          <a:extLst>
            <a:ext uri="{FF2B5EF4-FFF2-40B4-BE49-F238E27FC236}">
              <a16:creationId xmlns:a16="http://schemas.microsoft.com/office/drawing/2014/main" xmlns="" id="{00000000-0008-0000-0400-0000BB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5" name="フローチャート: 判断 444">
          <a:extLst>
            <a:ext uri="{FF2B5EF4-FFF2-40B4-BE49-F238E27FC236}">
              <a16:creationId xmlns:a16="http://schemas.microsoft.com/office/drawing/2014/main" xmlns="" id="{00000000-0008-0000-0400-0000BD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53" name="公債費以外該当値テキスト">
          <a:extLst>
            <a:ext uri="{FF2B5EF4-FFF2-40B4-BE49-F238E27FC236}">
              <a16:creationId xmlns:a16="http://schemas.microsoft.com/office/drawing/2014/main" xmlns="" id="{00000000-0008-0000-0400-0000C5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151637</xdr:rowOff>
    </xdr:from>
    <xdr:to>
      <xdr:col>78</xdr:col>
      <xdr:colOff>120650</xdr:colOff>
      <xdr:row>76</xdr:row>
      <xdr:rowOff>81787</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5621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66564</xdr:rowOff>
    </xdr:from>
    <xdr:ext cx="7366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5290800" y="13096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44196</xdr:rowOff>
    </xdr:from>
    <xdr:to>
      <xdr:col>74</xdr:col>
      <xdr:colOff>31750</xdr:colOff>
      <xdr:row>78</xdr:row>
      <xdr:rowOff>145796</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4732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130573</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4401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71628</xdr:rowOff>
    </xdr:from>
    <xdr:to>
      <xdr:col>69</xdr:col>
      <xdr:colOff>142875</xdr:colOff>
      <xdr:row>79</xdr:row>
      <xdr:rowOff>1778</xdr:rowOff>
    </xdr:to>
    <xdr:sp macro="" textlink="">
      <xdr:nvSpPr>
        <xdr:cNvPr id="458" name="楕円 457">
          <a:extLst>
            <a:ext uri="{FF2B5EF4-FFF2-40B4-BE49-F238E27FC236}">
              <a16:creationId xmlns:a16="http://schemas.microsoft.com/office/drawing/2014/main" xmlns="" id="{00000000-0008-0000-0400-0000CA010000}"/>
            </a:ext>
          </a:extLst>
        </xdr:cNvPr>
        <xdr:cNvSpPr/>
      </xdr:nvSpPr>
      <xdr:spPr>
        <a:xfrm>
          <a:off x="13843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158005</xdr:rowOff>
    </xdr:from>
    <xdr:ext cx="762000" cy="259045"/>
    <xdr:sp macro="" textlink="">
      <xdr:nvSpPr>
        <xdr:cNvPr id="459" name="テキスト ボックス 458">
          <a:extLst>
            <a:ext uri="{FF2B5EF4-FFF2-40B4-BE49-F238E27FC236}">
              <a16:creationId xmlns:a16="http://schemas.microsoft.com/office/drawing/2014/main" xmlns="" id="{00000000-0008-0000-0400-0000CB010000}"/>
            </a:ext>
          </a:extLst>
        </xdr:cNvPr>
        <xdr:cNvSpPr txBox="1"/>
      </xdr:nvSpPr>
      <xdr:spPr>
        <a:xfrm>
          <a:off x="13512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112776</xdr:rowOff>
    </xdr:from>
    <xdr:to>
      <xdr:col>65</xdr:col>
      <xdr:colOff>53975</xdr:colOff>
      <xdr:row>79</xdr:row>
      <xdr:rowOff>42926</xdr:rowOff>
    </xdr:to>
    <xdr:sp macro="" textlink="">
      <xdr:nvSpPr>
        <xdr:cNvPr id="460" name="楕円 459">
          <a:extLst>
            <a:ext uri="{FF2B5EF4-FFF2-40B4-BE49-F238E27FC236}">
              <a16:creationId xmlns:a16="http://schemas.microsoft.com/office/drawing/2014/main" xmlns="" id="{00000000-0008-0000-0400-0000CC010000}"/>
            </a:ext>
          </a:extLst>
        </xdr:cNvPr>
        <xdr:cNvSpPr/>
      </xdr:nvSpPr>
      <xdr:spPr>
        <a:xfrm>
          <a:off x="12954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27703</xdr:rowOff>
    </xdr:from>
    <xdr:ext cx="762000" cy="259045"/>
    <xdr:sp macro="" textlink="">
      <xdr:nvSpPr>
        <xdr:cNvPr id="461" name="テキスト ボックス 460">
          <a:extLst>
            <a:ext uri="{FF2B5EF4-FFF2-40B4-BE49-F238E27FC236}">
              <a16:creationId xmlns:a16="http://schemas.microsoft.com/office/drawing/2014/main" xmlns="" id="{00000000-0008-0000-0400-0000CD010000}"/>
            </a:ext>
          </a:extLst>
        </xdr:cNvPr>
        <xdr:cNvSpPr txBox="1"/>
      </xdr:nvSpPr>
      <xdr:spPr>
        <a:xfrm>
          <a:off x="12623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76060</xdr:rowOff>
    </xdr:from>
    <xdr:to>
      <xdr:col>29</xdr:col>
      <xdr:colOff>127000</xdr:colOff>
      <xdr:row>20</xdr:row>
      <xdr:rowOff>75108</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181085"/>
          <a:ext cx="0" cy="13706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47185</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52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75108</xdr:rowOff>
    </xdr:from>
    <xdr:to>
      <xdr:col>30</xdr:col>
      <xdr:colOff>25400</xdr:colOff>
      <xdr:row>20</xdr:row>
      <xdr:rowOff>75108</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551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162437</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9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76060</xdr:rowOff>
    </xdr:from>
    <xdr:to>
      <xdr:col>30</xdr:col>
      <xdr:colOff>25400</xdr:colOff>
      <xdr:row>12</xdr:row>
      <xdr:rowOff>76060</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181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157378</xdr:rowOff>
    </xdr:from>
    <xdr:to>
      <xdr:col>29</xdr:col>
      <xdr:colOff>127000</xdr:colOff>
      <xdr:row>19</xdr:row>
      <xdr:rowOff>169990</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a:off x="5003800" y="3462553"/>
          <a:ext cx="647700" cy="12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2227</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793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157150</xdr:rowOff>
    </xdr:from>
    <xdr:to>
      <xdr:col>29</xdr:col>
      <xdr:colOff>177800</xdr:colOff>
      <xdr:row>17</xdr:row>
      <xdr:rowOff>87300</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157378</xdr:rowOff>
    </xdr:from>
    <xdr:to>
      <xdr:col>26</xdr:col>
      <xdr:colOff>50800</xdr:colOff>
      <xdr:row>20</xdr:row>
      <xdr:rowOff>10058</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3462553"/>
          <a:ext cx="698500" cy="24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4305</xdr:rowOff>
    </xdr:from>
    <xdr:to>
      <xdr:col>26</xdr:col>
      <xdr:colOff>101600</xdr:colOff>
      <xdr:row>17</xdr:row>
      <xdr:rowOff>105905</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116082</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735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167234</xdr:rowOff>
    </xdr:from>
    <xdr:to>
      <xdr:col>22</xdr:col>
      <xdr:colOff>114300</xdr:colOff>
      <xdr:row>20</xdr:row>
      <xdr:rowOff>10058</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a:off x="3606800" y="3472409"/>
          <a:ext cx="698500" cy="14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16662</xdr:rowOff>
    </xdr:from>
    <xdr:to>
      <xdr:col>22</xdr:col>
      <xdr:colOff>165100</xdr:colOff>
      <xdr:row>17</xdr:row>
      <xdr:rowOff>118262</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128439</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167234</xdr:rowOff>
    </xdr:from>
    <xdr:to>
      <xdr:col>18</xdr:col>
      <xdr:colOff>177800</xdr:colOff>
      <xdr:row>20</xdr:row>
      <xdr:rowOff>2654</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3472409"/>
          <a:ext cx="698500" cy="6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7125</xdr:rowOff>
    </xdr:from>
    <xdr:to>
      <xdr:col>19</xdr:col>
      <xdr:colOff>38100</xdr:colOff>
      <xdr:row>17</xdr:row>
      <xdr:rowOff>108725</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118902</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30036</xdr:rowOff>
    </xdr:from>
    <xdr:to>
      <xdr:col>15</xdr:col>
      <xdr:colOff>101600</xdr:colOff>
      <xdr:row>17</xdr:row>
      <xdr:rowOff>131636</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141813</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119190</xdr:rowOff>
    </xdr:from>
    <xdr:to>
      <xdr:col>29</xdr:col>
      <xdr:colOff>177800</xdr:colOff>
      <xdr:row>20</xdr:row>
      <xdr:rowOff>49340</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3424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27767</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333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106578</xdr:rowOff>
    </xdr:from>
    <xdr:to>
      <xdr:col>26</xdr:col>
      <xdr:colOff>101600</xdr:colOff>
      <xdr:row>20</xdr:row>
      <xdr:rowOff>36728</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3411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21505</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498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130708</xdr:rowOff>
    </xdr:from>
    <xdr:to>
      <xdr:col>22</xdr:col>
      <xdr:colOff>165100</xdr:colOff>
      <xdr:row>20</xdr:row>
      <xdr:rowOff>60858</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3435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45635</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52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116434</xdr:rowOff>
    </xdr:from>
    <xdr:to>
      <xdr:col>19</xdr:col>
      <xdr:colOff>38100</xdr:colOff>
      <xdr:row>20</xdr:row>
      <xdr:rowOff>46584</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3421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31361</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507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123304</xdr:rowOff>
    </xdr:from>
    <xdr:to>
      <xdr:col>15</xdr:col>
      <xdr:colOff>101600</xdr:colOff>
      <xdr:row>20</xdr:row>
      <xdr:rowOff>53454</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428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38231</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5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xmlns=""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88001</xdr:rowOff>
    </xdr:from>
    <xdr:to>
      <xdr:col>29</xdr:col>
      <xdr:colOff>127000</xdr:colOff>
      <xdr:row>38</xdr:row>
      <xdr:rowOff>77028</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flipV="1">
          <a:off x="5651500" y="6355451"/>
          <a:ext cx="0" cy="1189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49105</xdr:rowOff>
    </xdr:from>
    <xdr:ext cx="762000" cy="259045"/>
    <xdr:sp macro="" textlink="">
      <xdr:nvSpPr>
        <xdr:cNvPr id="106" name="人口1人当たり決算額の推移最小値テキスト445">
          <a:extLst>
            <a:ext uri="{FF2B5EF4-FFF2-40B4-BE49-F238E27FC236}">
              <a16:creationId xmlns:a16="http://schemas.microsoft.com/office/drawing/2014/main" xmlns="" id="{00000000-0008-0000-0500-00006A000000}"/>
            </a:ext>
          </a:extLst>
        </xdr:cNvPr>
        <xdr:cNvSpPr txBox="1"/>
      </xdr:nvSpPr>
      <xdr:spPr>
        <a:xfrm>
          <a:off x="5740400" y="7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77028</xdr:rowOff>
    </xdr:from>
    <xdr:to>
      <xdr:col>30</xdr:col>
      <xdr:colOff>25400</xdr:colOff>
      <xdr:row>38</xdr:row>
      <xdr:rowOff>77028</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7544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174378</xdr:rowOff>
    </xdr:from>
    <xdr:ext cx="762000" cy="259045"/>
    <xdr:sp macro="" textlink="">
      <xdr:nvSpPr>
        <xdr:cNvPr id="108" name="人口1人当たり決算額の推移最大値テキスト445">
          <a:extLst>
            <a:ext uri="{FF2B5EF4-FFF2-40B4-BE49-F238E27FC236}">
              <a16:creationId xmlns:a16="http://schemas.microsoft.com/office/drawing/2014/main" xmlns="" id="{00000000-0008-0000-0500-00006C000000}"/>
            </a:ext>
          </a:extLst>
        </xdr:cNvPr>
        <xdr:cNvSpPr txBox="1"/>
      </xdr:nvSpPr>
      <xdr:spPr>
        <a:xfrm>
          <a:off x="5740400" y="60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88001</xdr:rowOff>
    </xdr:from>
    <xdr:to>
      <xdr:col>30</xdr:col>
      <xdr:colOff>25400</xdr:colOff>
      <xdr:row>34</xdr:row>
      <xdr:rowOff>88001</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63554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18324</xdr:rowOff>
    </xdr:from>
    <xdr:to>
      <xdr:col>29</xdr:col>
      <xdr:colOff>127000</xdr:colOff>
      <xdr:row>37</xdr:row>
      <xdr:rowOff>35080</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flipV="1">
          <a:off x="5003800" y="7143024"/>
          <a:ext cx="647700" cy="16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182590</xdr:rowOff>
    </xdr:from>
    <xdr:ext cx="762000" cy="259045"/>
    <xdr:sp macro="" textlink="">
      <xdr:nvSpPr>
        <xdr:cNvPr id="111" name="人口1人当たり決算額の推移平均値テキスト445">
          <a:extLst>
            <a:ext uri="{FF2B5EF4-FFF2-40B4-BE49-F238E27FC236}">
              <a16:creationId xmlns:a16="http://schemas.microsoft.com/office/drawing/2014/main" xmlns="" id="{00000000-0008-0000-0500-00006F000000}"/>
            </a:ext>
          </a:extLst>
        </xdr:cNvPr>
        <xdr:cNvSpPr txBox="1"/>
      </xdr:nvSpPr>
      <xdr:spPr>
        <a:xfrm>
          <a:off x="5740400" y="6792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337513</xdr:rowOff>
    </xdr:from>
    <xdr:to>
      <xdr:col>29</xdr:col>
      <xdr:colOff>177800</xdr:colOff>
      <xdr:row>36</xdr:row>
      <xdr:rowOff>96213</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56007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35080</xdr:rowOff>
    </xdr:from>
    <xdr:to>
      <xdr:col>26</xdr:col>
      <xdr:colOff>50800</xdr:colOff>
      <xdr:row>37</xdr:row>
      <xdr:rowOff>59060</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4305300" y="7159780"/>
          <a:ext cx="698500" cy="23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23325</xdr:rowOff>
    </xdr:from>
    <xdr:to>
      <xdr:col>26</xdr:col>
      <xdr:colOff>101600</xdr:colOff>
      <xdr:row>36</xdr:row>
      <xdr:rowOff>124925</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49530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135102</xdr:rowOff>
    </xdr:from>
    <xdr:ext cx="736600" cy="259045"/>
    <xdr:sp macro="" textlink="">
      <xdr:nvSpPr>
        <xdr:cNvPr id="115" name="テキスト ボックス 114">
          <a:extLst>
            <a:ext uri="{FF2B5EF4-FFF2-40B4-BE49-F238E27FC236}">
              <a16:creationId xmlns:a16="http://schemas.microsoft.com/office/drawing/2014/main" xmlns="" id="{00000000-0008-0000-0500-000073000000}"/>
            </a:ext>
          </a:extLst>
        </xdr:cNvPr>
        <xdr:cNvSpPr txBox="1"/>
      </xdr:nvSpPr>
      <xdr:spPr>
        <a:xfrm>
          <a:off x="4622800" y="6745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56225</xdr:rowOff>
    </xdr:from>
    <xdr:to>
      <xdr:col>22</xdr:col>
      <xdr:colOff>114300</xdr:colOff>
      <xdr:row>37</xdr:row>
      <xdr:rowOff>59060</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a:off x="3606800" y="7180925"/>
          <a:ext cx="698500" cy="2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49111</xdr:rowOff>
    </xdr:from>
    <xdr:to>
      <xdr:col>22</xdr:col>
      <xdr:colOff>165100</xdr:colOff>
      <xdr:row>36</xdr:row>
      <xdr:rowOff>150711</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2545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160888</xdr:rowOff>
    </xdr:from>
    <xdr:ext cx="7620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39243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27445</xdr:rowOff>
    </xdr:from>
    <xdr:to>
      <xdr:col>18</xdr:col>
      <xdr:colOff>177800</xdr:colOff>
      <xdr:row>37</xdr:row>
      <xdr:rowOff>56225</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a:off x="2908300" y="7152145"/>
          <a:ext cx="698500" cy="28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30343</xdr:rowOff>
    </xdr:from>
    <xdr:to>
      <xdr:col>19</xdr:col>
      <xdr:colOff>38100</xdr:colOff>
      <xdr:row>36</xdr:row>
      <xdr:rowOff>131943</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35560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142120</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2258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27760</xdr:rowOff>
    </xdr:from>
    <xdr:to>
      <xdr:col>15</xdr:col>
      <xdr:colOff>101600</xdr:colOff>
      <xdr:row>36</xdr:row>
      <xdr:rowOff>129360</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2857500" y="6981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139537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2527300" y="67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138974</xdr:rowOff>
    </xdr:from>
    <xdr:to>
      <xdr:col>29</xdr:col>
      <xdr:colOff>177800</xdr:colOff>
      <xdr:row>37</xdr:row>
      <xdr:rowOff>69124</xdr:rowOff>
    </xdr:to>
    <xdr:sp macro="" textlink="">
      <xdr:nvSpPr>
        <xdr:cNvPr id="129" name="楕円 128">
          <a:extLst>
            <a:ext uri="{FF2B5EF4-FFF2-40B4-BE49-F238E27FC236}">
              <a16:creationId xmlns:a16="http://schemas.microsoft.com/office/drawing/2014/main" xmlns="" id="{00000000-0008-0000-0500-000081000000}"/>
            </a:ext>
          </a:extLst>
        </xdr:cNvPr>
        <xdr:cNvSpPr/>
      </xdr:nvSpPr>
      <xdr:spPr bwMode="auto">
        <a:xfrm>
          <a:off x="5600700" y="7092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111051</xdr:rowOff>
    </xdr:from>
    <xdr:ext cx="762000" cy="259045"/>
    <xdr:sp macro="" textlink="">
      <xdr:nvSpPr>
        <xdr:cNvPr id="130" name="人口1人当たり決算額の推移該当値テキスト445">
          <a:extLst>
            <a:ext uri="{FF2B5EF4-FFF2-40B4-BE49-F238E27FC236}">
              <a16:creationId xmlns:a16="http://schemas.microsoft.com/office/drawing/2014/main" xmlns="" id="{00000000-0008-0000-0500-000082000000}"/>
            </a:ext>
          </a:extLst>
        </xdr:cNvPr>
        <xdr:cNvSpPr txBox="1"/>
      </xdr:nvSpPr>
      <xdr:spPr>
        <a:xfrm>
          <a:off x="5740400" y="7064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155730</xdr:rowOff>
    </xdr:from>
    <xdr:to>
      <xdr:col>26</xdr:col>
      <xdr:colOff>101600</xdr:colOff>
      <xdr:row>37</xdr:row>
      <xdr:rowOff>85880</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4953000" y="7108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70657</xdr:rowOff>
    </xdr:from>
    <xdr:ext cx="7366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4622800" y="71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8260</xdr:rowOff>
    </xdr:from>
    <xdr:to>
      <xdr:col>22</xdr:col>
      <xdr:colOff>165100</xdr:colOff>
      <xdr:row>37</xdr:row>
      <xdr:rowOff>109860</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254500" y="7132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94637</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924300" y="721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5425</xdr:rowOff>
    </xdr:from>
    <xdr:to>
      <xdr:col>19</xdr:col>
      <xdr:colOff>38100</xdr:colOff>
      <xdr:row>37</xdr:row>
      <xdr:rowOff>107025</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3556000" y="7130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91802</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225800" y="721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148095</xdr:rowOff>
    </xdr:from>
    <xdr:to>
      <xdr:col>15</xdr:col>
      <xdr:colOff>101600</xdr:colOff>
      <xdr:row>37</xdr:row>
      <xdr:rowOff>78245</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2857500" y="7101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63022</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2527300" y="718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19,109
18,878
22.15
10,172,161
9,599,791
556,494
4,597,372
6,358,430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xmlns=""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xmlns=""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114083</xdr:rowOff>
    </xdr:from>
    <xdr:to>
      <xdr:col>24</xdr:col>
      <xdr:colOff>62865</xdr:colOff>
      <xdr:row>38</xdr:row>
      <xdr:rowOff>128856</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flipV="1">
          <a:off x="4633595" y="5257583"/>
          <a:ext cx="1270" cy="138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132683</xdr:rowOff>
    </xdr:from>
    <xdr:ext cx="534377" cy="259045"/>
    <xdr:sp macro="" textlink="">
      <xdr:nvSpPr>
        <xdr:cNvPr id="61" name="人件費最小値テキスト">
          <a:extLst>
            <a:ext uri="{FF2B5EF4-FFF2-40B4-BE49-F238E27FC236}">
              <a16:creationId xmlns:a16="http://schemas.microsoft.com/office/drawing/2014/main" xmlns="" id="{00000000-0008-0000-0600-00003D000000}"/>
            </a:ext>
          </a:extLst>
        </xdr:cNvPr>
        <xdr:cNvSpPr txBox="1"/>
      </xdr:nvSpPr>
      <xdr:spPr>
        <a:xfrm>
          <a:off x="4686300" y="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128856</xdr:rowOff>
    </xdr:from>
    <xdr:to>
      <xdr:col>24</xdr:col>
      <xdr:colOff>152400</xdr:colOff>
      <xdr:row>38</xdr:row>
      <xdr:rowOff>128856</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6643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60760</xdr:rowOff>
    </xdr:from>
    <xdr:ext cx="599010" cy="259045"/>
    <xdr:sp macro="" textlink="">
      <xdr:nvSpPr>
        <xdr:cNvPr id="63" name="人件費最大値テキスト">
          <a:extLst>
            <a:ext uri="{FF2B5EF4-FFF2-40B4-BE49-F238E27FC236}">
              <a16:creationId xmlns:a16="http://schemas.microsoft.com/office/drawing/2014/main" xmlns="" id="{00000000-0008-0000-0600-00003F000000}"/>
            </a:ext>
          </a:extLst>
        </xdr:cNvPr>
        <xdr:cNvSpPr txBox="1"/>
      </xdr:nvSpPr>
      <xdr:spPr>
        <a:xfrm>
          <a:off x="4686300" y="50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114083</xdr:rowOff>
    </xdr:from>
    <xdr:to>
      <xdr:col>24</xdr:col>
      <xdr:colOff>152400</xdr:colOff>
      <xdr:row>30</xdr:row>
      <xdr:rowOff>114083</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4546600" y="525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64591</xdr:rowOff>
    </xdr:from>
    <xdr:to>
      <xdr:col>24</xdr:col>
      <xdr:colOff>63500</xdr:colOff>
      <xdr:row>38</xdr:row>
      <xdr:rowOff>98837</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flipV="1">
          <a:off x="3797300" y="6579691"/>
          <a:ext cx="838200" cy="3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54756</xdr:rowOff>
    </xdr:from>
    <xdr:ext cx="534377" cy="259045"/>
    <xdr:sp macro="" textlink="">
      <xdr:nvSpPr>
        <xdr:cNvPr id="66" name="人件費平均値テキスト">
          <a:extLst>
            <a:ext uri="{FF2B5EF4-FFF2-40B4-BE49-F238E27FC236}">
              <a16:creationId xmlns:a16="http://schemas.microsoft.com/office/drawing/2014/main" xmlns="" id="{00000000-0008-0000-0600-000042000000}"/>
            </a:ext>
          </a:extLst>
        </xdr:cNvPr>
        <xdr:cNvSpPr txBox="1"/>
      </xdr:nvSpPr>
      <xdr:spPr>
        <a:xfrm>
          <a:off x="4686300" y="5884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31879</xdr:rowOff>
    </xdr:from>
    <xdr:to>
      <xdr:col>24</xdr:col>
      <xdr:colOff>114300</xdr:colOff>
      <xdr:row>35</xdr:row>
      <xdr:rowOff>133479</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4584700" y="60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98837</xdr:rowOff>
    </xdr:from>
    <xdr:to>
      <xdr:col>19</xdr:col>
      <xdr:colOff>177800</xdr:colOff>
      <xdr:row>38</xdr:row>
      <xdr:rowOff>102610</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flipV="1">
          <a:off x="2908300" y="6613937"/>
          <a:ext cx="889000" cy="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33179</xdr:rowOff>
    </xdr:from>
    <xdr:to>
      <xdr:col>20</xdr:col>
      <xdr:colOff>38100</xdr:colOff>
      <xdr:row>35</xdr:row>
      <xdr:rowOff>134779</xdr:rowOff>
    </xdr:to>
    <xdr:sp macro="" textlink="">
      <xdr:nvSpPr>
        <xdr:cNvPr id="69" name="フローチャート: 判断 68">
          <a:extLst>
            <a:ext uri="{FF2B5EF4-FFF2-40B4-BE49-F238E27FC236}">
              <a16:creationId xmlns:a16="http://schemas.microsoft.com/office/drawing/2014/main" xmlns="" id="{00000000-0008-0000-0600-000045000000}"/>
            </a:ext>
          </a:extLst>
        </xdr:cNvPr>
        <xdr:cNvSpPr/>
      </xdr:nvSpPr>
      <xdr:spPr>
        <a:xfrm>
          <a:off x="37465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151306</xdr:rowOff>
    </xdr:from>
    <xdr:ext cx="534377"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3530111" y="580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102610</xdr:rowOff>
    </xdr:from>
    <xdr:to>
      <xdr:col>15</xdr:col>
      <xdr:colOff>50800</xdr:colOff>
      <xdr:row>38</xdr:row>
      <xdr:rowOff>157845</xdr:rowOff>
    </xdr:to>
    <xdr:cxnSp macro="">
      <xdr:nvCxnSpPr>
        <xdr:cNvPr id="71" name="直線コネクタ 70">
          <a:extLst>
            <a:ext uri="{FF2B5EF4-FFF2-40B4-BE49-F238E27FC236}">
              <a16:creationId xmlns:a16="http://schemas.microsoft.com/office/drawing/2014/main" xmlns="" id="{00000000-0008-0000-0600-000047000000}"/>
            </a:ext>
          </a:extLst>
        </xdr:cNvPr>
        <xdr:cNvCxnSpPr/>
      </xdr:nvCxnSpPr>
      <xdr:spPr>
        <a:xfrm flipV="1">
          <a:off x="2019300" y="6617710"/>
          <a:ext cx="889000" cy="5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54567</xdr:rowOff>
    </xdr:from>
    <xdr:to>
      <xdr:col>15</xdr:col>
      <xdr:colOff>101600</xdr:colOff>
      <xdr:row>35</xdr:row>
      <xdr:rowOff>156167</xdr:rowOff>
    </xdr:to>
    <xdr:sp macro="" textlink="">
      <xdr:nvSpPr>
        <xdr:cNvPr id="72" name="フローチャート: 判断 71">
          <a:extLst>
            <a:ext uri="{FF2B5EF4-FFF2-40B4-BE49-F238E27FC236}">
              <a16:creationId xmlns:a16="http://schemas.microsoft.com/office/drawing/2014/main" xmlns="" id="{00000000-0008-0000-0600-000048000000}"/>
            </a:ext>
          </a:extLst>
        </xdr:cNvPr>
        <xdr:cNvSpPr/>
      </xdr:nvSpPr>
      <xdr:spPr>
        <a:xfrm>
          <a:off x="2857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1244</xdr:rowOff>
    </xdr:from>
    <xdr:ext cx="534377"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2641111" y="583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126284</xdr:rowOff>
    </xdr:from>
    <xdr:to>
      <xdr:col>10</xdr:col>
      <xdr:colOff>114300</xdr:colOff>
      <xdr:row>38</xdr:row>
      <xdr:rowOff>157845</xdr:rowOff>
    </xdr:to>
    <xdr:cxnSp macro="">
      <xdr:nvCxnSpPr>
        <xdr:cNvPr id="74" name="直線コネクタ 73">
          <a:extLst>
            <a:ext uri="{FF2B5EF4-FFF2-40B4-BE49-F238E27FC236}">
              <a16:creationId xmlns:a16="http://schemas.microsoft.com/office/drawing/2014/main" xmlns="" id="{00000000-0008-0000-0600-00004A000000}"/>
            </a:ext>
          </a:extLst>
        </xdr:cNvPr>
        <xdr:cNvCxnSpPr/>
      </xdr:nvCxnSpPr>
      <xdr:spPr>
        <a:xfrm>
          <a:off x="1130300" y="6641384"/>
          <a:ext cx="889000" cy="3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8790</xdr:rowOff>
    </xdr:from>
    <xdr:to>
      <xdr:col>10</xdr:col>
      <xdr:colOff>165100</xdr:colOff>
      <xdr:row>36</xdr:row>
      <xdr:rowOff>110390</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968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126917</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1752111" y="595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24349</xdr:rowOff>
    </xdr:from>
    <xdr:to>
      <xdr:col>6</xdr:col>
      <xdr:colOff>38100</xdr:colOff>
      <xdr:row>36</xdr:row>
      <xdr:rowOff>125949</xdr:rowOff>
    </xdr:to>
    <xdr:sp macro="" textlink="">
      <xdr:nvSpPr>
        <xdr:cNvPr id="77" name="フローチャート: 判断 76">
          <a:extLst>
            <a:ext uri="{FF2B5EF4-FFF2-40B4-BE49-F238E27FC236}">
              <a16:creationId xmlns:a16="http://schemas.microsoft.com/office/drawing/2014/main" xmlns="" id="{00000000-0008-0000-0600-00004D000000}"/>
            </a:ext>
          </a:extLst>
        </xdr:cNvPr>
        <xdr:cNvSpPr/>
      </xdr:nvSpPr>
      <xdr:spPr>
        <a:xfrm>
          <a:off x="1079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142476</xdr:rowOff>
    </xdr:from>
    <xdr:ext cx="534377"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863111" y="597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13791</xdr:rowOff>
    </xdr:from>
    <xdr:to>
      <xdr:col>24</xdr:col>
      <xdr:colOff>114300</xdr:colOff>
      <xdr:row>38</xdr:row>
      <xdr:rowOff>115391</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4584700" y="652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100168</xdr:rowOff>
    </xdr:from>
    <xdr:ext cx="534377" cy="259045"/>
    <xdr:sp macro="" textlink="">
      <xdr:nvSpPr>
        <xdr:cNvPr id="85" name="人件費該当値テキスト">
          <a:extLst>
            <a:ext uri="{FF2B5EF4-FFF2-40B4-BE49-F238E27FC236}">
              <a16:creationId xmlns:a16="http://schemas.microsoft.com/office/drawing/2014/main" xmlns="" id="{00000000-0008-0000-0600-000055000000}"/>
            </a:ext>
          </a:extLst>
        </xdr:cNvPr>
        <xdr:cNvSpPr txBox="1"/>
      </xdr:nvSpPr>
      <xdr:spPr>
        <a:xfrm>
          <a:off x="4686300" y="644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48037</xdr:rowOff>
    </xdr:from>
    <xdr:to>
      <xdr:col>20</xdr:col>
      <xdr:colOff>38100</xdr:colOff>
      <xdr:row>38</xdr:row>
      <xdr:rowOff>149637</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3746500" y="656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140764</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3530111" y="665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51810</xdr:rowOff>
    </xdr:from>
    <xdr:to>
      <xdr:col>15</xdr:col>
      <xdr:colOff>101600</xdr:colOff>
      <xdr:row>38</xdr:row>
      <xdr:rowOff>153410</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2857500" y="656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144537</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2641111" y="665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107045</xdr:rowOff>
    </xdr:from>
    <xdr:to>
      <xdr:col>10</xdr:col>
      <xdr:colOff>165100</xdr:colOff>
      <xdr:row>39</xdr:row>
      <xdr:rowOff>37195</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968500" y="66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28322</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1752111" y="671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75484</xdr:rowOff>
    </xdr:from>
    <xdr:to>
      <xdr:col>6</xdr:col>
      <xdr:colOff>38100</xdr:colOff>
      <xdr:row>39</xdr:row>
      <xdr:rowOff>5634</xdr:rowOff>
    </xdr:to>
    <xdr:sp macro="" textlink="">
      <xdr:nvSpPr>
        <xdr:cNvPr id="92" name="楕円 91">
          <a:extLst>
            <a:ext uri="{FF2B5EF4-FFF2-40B4-BE49-F238E27FC236}">
              <a16:creationId xmlns:a16="http://schemas.microsoft.com/office/drawing/2014/main" xmlns="" id="{00000000-0008-0000-0600-00005C000000}"/>
            </a:ext>
          </a:extLst>
        </xdr:cNvPr>
        <xdr:cNvSpPr/>
      </xdr:nvSpPr>
      <xdr:spPr>
        <a:xfrm>
          <a:off x="1079500" y="659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168211</xdr:rowOff>
    </xdr:from>
    <xdr:ext cx="534377" cy="259045"/>
    <xdr:sp macro="" textlink="">
      <xdr:nvSpPr>
        <xdr:cNvPr id="93" name="テキスト ボックス 92">
          <a:extLst>
            <a:ext uri="{FF2B5EF4-FFF2-40B4-BE49-F238E27FC236}">
              <a16:creationId xmlns:a16="http://schemas.microsoft.com/office/drawing/2014/main" xmlns="" id="{00000000-0008-0000-0600-00005D000000}"/>
            </a:ext>
          </a:extLst>
        </xdr:cNvPr>
        <xdr:cNvSpPr txBox="1"/>
      </xdr:nvSpPr>
      <xdr:spPr>
        <a:xfrm>
          <a:off x="863111" y="668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xmlns=""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xmlns=""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xmlns=""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74537</xdr:rowOff>
    </xdr:from>
    <xdr:to>
      <xdr:col>24</xdr:col>
      <xdr:colOff>62865</xdr:colOff>
      <xdr:row>59</xdr:row>
      <xdr:rowOff>92101</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4633595" y="8818487"/>
          <a:ext cx="1270" cy="138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95928</xdr:rowOff>
    </xdr:from>
    <xdr:ext cx="534377" cy="259045"/>
    <xdr:sp macro="" textlink="">
      <xdr:nvSpPr>
        <xdr:cNvPr id="119" name="物件費最小値テキスト">
          <a:extLst>
            <a:ext uri="{FF2B5EF4-FFF2-40B4-BE49-F238E27FC236}">
              <a16:creationId xmlns:a16="http://schemas.microsoft.com/office/drawing/2014/main" xmlns="" id="{00000000-0008-0000-0600-000077000000}"/>
            </a:ext>
          </a:extLst>
        </xdr:cNvPr>
        <xdr:cNvSpPr txBox="1"/>
      </xdr:nvSpPr>
      <xdr:spPr>
        <a:xfrm>
          <a:off x="4686300" y="102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92101</xdr:rowOff>
    </xdr:from>
    <xdr:to>
      <xdr:col>24</xdr:col>
      <xdr:colOff>152400</xdr:colOff>
      <xdr:row>59</xdr:row>
      <xdr:rowOff>92101</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102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21214</xdr:rowOff>
    </xdr:from>
    <xdr:ext cx="599010" cy="259045"/>
    <xdr:sp macro="" textlink="">
      <xdr:nvSpPr>
        <xdr:cNvPr id="121" name="物件費最大値テキスト">
          <a:extLst>
            <a:ext uri="{FF2B5EF4-FFF2-40B4-BE49-F238E27FC236}">
              <a16:creationId xmlns:a16="http://schemas.microsoft.com/office/drawing/2014/main" xmlns="" id="{00000000-0008-0000-0600-000079000000}"/>
            </a:ext>
          </a:extLst>
        </xdr:cNvPr>
        <xdr:cNvSpPr txBox="1"/>
      </xdr:nvSpPr>
      <xdr:spPr>
        <a:xfrm>
          <a:off x="4686300" y="859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74537</xdr:rowOff>
    </xdr:from>
    <xdr:to>
      <xdr:col>24</xdr:col>
      <xdr:colOff>152400</xdr:colOff>
      <xdr:row>51</xdr:row>
      <xdr:rowOff>74537</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4546600" y="881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10109</xdr:rowOff>
    </xdr:from>
    <xdr:to>
      <xdr:col>24</xdr:col>
      <xdr:colOff>63500</xdr:colOff>
      <xdr:row>57</xdr:row>
      <xdr:rowOff>152540</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3797300" y="9782759"/>
          <a:ext cx="838200" cy="14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61206</xdr:rowOff>
    </xdr:from>
    <xdr:ext cx="534377" cy="259045"/>
    <xdr:sp macro="" textlink="">
      <xdr:nvSpPr>
        <xdr:cNvPr id="124" name="物件費平均値テキスト">
          <a:extLst>
            <a:ext uri="{FF2B5EF4-FFF2-40B4-BE49-F238E27FC236}">
              <a16:creationId xmlns:a16="http://schemas.microsoft.com/office/drawing/2014/main" xmlns="" id="{00000000-0008-0000-0600-00007C000000}"/>
            </a:ext>
          </a:extLst>
        </xdr:cNvPr>
        <xdr:cNvSpPr txBox="1"/>
      </xdr:nvSpPr>
      <xdr:spPr>
        <a:xfrm>
          <a:off x="4686300" y="9490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38329</xdr:rowOff>
    </xdr:from>
    <xdr:to>
      <xdr:col>24</xdr:col>
      <xdr:colOff>114300</xdr:colOff>
      <xdr:row>56</xdr:row>
      <xdr:rowOff>139929</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4584700" y="963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152540</xdr:rowOff>
    </xdr:from>
    <xdr:to>
      <xdr:col>19</xdr:col>
      <xdr:colOff>177800</xdr:colOff>
      <xdr:row>58</xdr:row>
      <xdr:rowOff>70993</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2908300" y="9925190"/>
          <a:ext cx="889000" cy="8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138659</xdr:rowOff>
    </xdr:from>
    <xdr:to>
      <xdr:col>20</xdr:col>
      <xdr:colOff>38100</xdr:colOff>
      <xdr:row>57</xdr:row>
      <xdr:rowOff>68809</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3746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85336</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3530111" y="95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70993</xdr:rowOff>
    </xdr:from>
    <xdr:to>
      <xdr:col>15</xdr:col>
      <xdr:colOff>50800</xdr:colOff>
      <xdr:row>59</xdr:row>
      <xdr:rowOff>62141</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flipV="1">
          <a:off x="2019300" y="10015093"/>
          <a:ext cx="889000" cy="16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36093</xdr:rowOff>
    </xdr:from>
    <xdr:to>
      <xdr:col>15</xdr:col>
      <xdr:colOff>101600</xdr:colOff>
      <xdr:row>57</xdr:row>
      <xdr:rowOff>137693</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2857500" y="98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154220</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641111" y="95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54089</xdr:rowOff>
    </xdr:from>
    <xdr:to>
      <xdr:col>10</xdr:col>
      <xdr:colOff>114300</xdr:colOff>
      <xdr:row>59</xdr:row>
      <xdr:rowOff>62141</xdr:rowOff>
    </xdr:to>
    <xdr:cxnSp macro="">
      <xdr:nvCxnSpPr>
        <xdr:cNvPr id="132" name="直線コネクタ 131">
          <a:extLst>
            <a:ext uri="{FF2B5EF4-FFF2-40B4-BE49-F238E27FC236}">
              <a16:creationId xmlns:a16="http://schemas.microsoft.com/office/drawing/2014/main" xmlns="" id="{00000000-0008-0000-0600-000084000000}"/>
            </a:ext>
          </a:extLst>
        </xdr:cNvPr>
        <xdr:cNvCxnSpPr/>
      </xdr:nvCxnSpPr>
      <xdr:spPr>
        <a:xfrm>
          <a:off x="1130300" y="10169639"/>
          <a:ext cx="889000" cy="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74066</xdr:rowOff>
    </xdr:from>
    <xdr:to>
      <xdr:col>10</xdr:col>
      <xdr:colOff>165100</xdr:colOff>
      <xdr:row>58</xdr:row>
      <xdr:rowOff>4216</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968500" y="984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20743</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752111" y="962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109030</xdr:rowOff>
    </xdr:from>
    <xdr:to>
      <xdr:col>6</xdr:col>
      <xdr:colOff>38100</xdr:colOff>
      <xdr:row>57</xdr:row>
      <xdr:rowOff>39180</xdr:rowOff>
    </xdr:to>
    <xdr:sp macro="" textlink="">
      <xdr:nvSpPr>
        <xdr:cNvPr id="135" name="フローチャート: 判断 134">
          <a:extLst>
            <a:ext uri="{FF2B5EF4-FFF2-40B4-BE49-F238E27FC236}">
              <a16:creationId xmlns:a16="http://schemas.microsoft.com/office/drawing/2014/main" xmlns="" id="{00000000-0008-0000-0600-000087000000}"/>
            </a:ext>
          </a:extLst>
        </xdr:cNvPr>
        <xdr:cNvSpPr/>
      </xdr:nvSpPr>
      <xdr:spPr>
        <a:xfrm>
          <a:off x="1079500" y="971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55707</xdr:rowOff>
    </xdr:from>
    <xdr:ext cx="534377"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863111" y="948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130759</xdr:rowOff>
    </xdr:from>
    <xdr:to>
      <xdr:col>24</xdr:col>
      <xdr:colOff>114300</xdr:colOff>
      <xdr:row>57</xdr:row>
      <xdr:rowOff>60909</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4584700" y="973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109186</xdr:rowOff>
    </xdr:from>
    <xdr:ext cx="534377" cy="259045"/>
    <xdr:sp macro="" textlink="">
      <xdr:nvSpPr>
        <xdr:cNvPr id="143" name="物件費該当値テキスト">
          <a:extLst>
            <a:ext uri="{FF2B5EF4-FFF2-40B4-BE49-F238E27FC236}">
              <a16:creationId xmlns:a16="http://schemas.microsoft.com/office/drawing/2014/main" xmlns="" id="{00000000-0008-0000-0600-00008F000000}"/>
            </a:ext>
          </a:extLst>
        </xdr:cNvPr>
        <xdr:cNvSpPr txBox="1"/>
      </xdr:nvSpPr>
      <xdr:spPr>
        <a:xfrm>
          <a:off x="4686300" y="971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101740</xdr:rowOff>
    </xdr:from>
    <xdr:to>
      <xdr:col>20</xdr:col>
      <xdr:colOff>38100</xdr:colOff>
      <xdr:row>58</xdr:row>
      <xdr:rowOff>31890</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3746500" y="987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23017</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3530111" y="996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20193</xdr:rowOff>
    </xdr:from>
    <xdr:to>
      <xdr:col>15</xdr:col>
      <xdr:colOff>101600</xdr:colOff>
      <xdr:row>58</xdr:row>
      <xdr:rowOff>121793</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2857500" y="996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112920</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2641111" y="1005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11341</xdr:rowOff>
    </xdr:from>
    <xdr:to>
      <xdr:col>10</xdr:col>
      <xdr:colOff>165100</xdr:colOff>
      <xdr:row>59</xdr:row>
      <xdr:rowOff>112941</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968500" y="1012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104068</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1752111" y="1021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3289</xdr:rowOff>
    </xdr:from>
    <xdr:to>
      <xdr:col>6</xdr:col>
      <xdr:colOff>38100</xdr:colOff>
      <xdr:row>59</xdr:row>
      <xdr:rowOff>104889</xdr:rowOff>
    </xdr:to>
    <xdr:sp macro="" textlink="">
      <xdr:nvSpPr>
        <xdr:cNvPr id="150" name="楕円 149">
          <a:extLst>
            <a:ext uri="{FF2B5EF4-FFF2-40B4-BE49-F238E27FC236}">
              <a16:creationId xmlns:a16="http://schemas.microsoft.com/office/drawing/2014/main" xmlns="" id="{00000000-0008-0000-0600-000096000000}"/>
            </a:ext>
          </a:extLst>
        </xdr:cNvPr>
        <xdr:cNvSpPr/>
      </xdr:nvSpPr>
      <xdr:spPr>
        <a:xfrm>
          <a:off x="1079500" y="1011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96016</xdr:rowOff>
    </xdr:from>
    <xdr:ext cx="534377" cy="259045"/>
    <xdr:sp macro="" textlink="">
      <xdr:nvSpPr>
        <xdr:cNvPr id="151" name="テキスト ボックス 150">
          <a:extLst>
            <a:ext uri="{FF2B5EF4-FFF2-40B4-BE49-F238E27FC236}">
              <a16:creationId xmlns:a16="http://schemas.microsoft.com/office/drawing/2014/main" xmlns="" id="{00000000-0008-0000-0600-000097000000}"/>
            </a:ext>
          </a:extLst>
        </xdr:cNvPr>
        <xdr:cNvSpPr txBox="1"/>
      </xdr:nvSpPr>
      <xdr:spPr>
        <a:xfrm>
          <a:off x="863111" y="1021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xmlns=""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70640</xdr:rowOff>
    </xdr:from>
    <xdr:to>
      <xdr:col>24</xdr:col>
      <xdr:colOff>62865</xdr:colOff>
      <xdr:row>78</xdr:row>
      <xdr:rowOff>138488</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4633595" y="12243590"/>
          <a:ext cx="1270" cy="126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142315</xdr:rowOff>
    </xdr:from>
    <xdr:ext cx="313932" cy="259045"/>
    <xdr:sp macro="" textlink="">
      <xdr:nvSpPr>
        <xdr:cNvPr id="174" name="維持補修費最小値テキスト">
          <a:extLst>
            <a:ext uri="{FF2B5EF4-FFF2-40B4-BE49-F238E27FC236}">
              <a16:creationId xmlns:a16="http://schemas.microsoft.com/office/drawing/2014/main" xmlns="" id="{00000000-0008-0000-0600-0000AE000000}"/>
            </a:ext>
          </a:extLst>
        </xdr:cNvPr>
        <xdr:cNvSpPr txBox="1"/>
      </xdr:nvSpPr>
      <xdr:spPr>
        <a:xfrm>
          <a:off x="4686300" y="13515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138488</xdr:rowOff>
    </xdr:from>
    <xdr:to>
      <xdr:col>24</xdr:col>
      <xdr:colOff>152400</xdr:colOff>
      <xdr:row>78</xdr:row>
      <xdr:rowOff>138488</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3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17317</xdr:rowOff>
    </xdr:from>
    <xdr:ext cx="534377" cy="259045"/>
    <xdr:sp macro="" textlink="">
      <xdr:nvSpPr>
        <xdr:cNvPr id="176" name="維持補修費最大値テキスト">
          <a:extLst>
            <a:ext uri="{FF2B5EF4-FFF2-40B4-BE49-F238E27FC236}">
              <a16:creationId xmlns:a16="http://schemas.microsoft.com/office/drawing/2014/main" xmlns="" id="{00000000-0008-0000-0600-0000B0000000}"/>
            </a:ext>
          </a:extLst>
        </xdr:cNvPr>
        <xdr:cNvSpPr txBox="1"/>
      </xdr:nvSpPr>
      <xdr:spPr>
        <a:xfrm>
          <a:off x="4686300" y="12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70640</xdr:rowOff>
    </xdr:from>
    <xdr:to>
      <xdr:col>24</xdr:col>
      <xdr:colOff>152400</xdr:colOff>
      <xdr:row>71</xdr:row>
      <xdr:rowOff>70640</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224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106896</xdr:rowOff>
    </xdr:from>
    <xdr:to>
      <xdr:col>24</xdr:col>
      <xdr:colOff>63500</xdr:colOff>
      <xdr:row>78</xdr:row>
      <xdr:rowOff>116863</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3797300" y="13479996"/>
          <a:ext cx="8382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87957</xdr:rowOff>
    </xdr:from>
    <xdr:ext cx="469744" cy="259045"/>
    <xdr:sp macro="" textlink="">
      <xdr:nvSpPr>
        <xdr:cNvPr id="179" name="維持補修費平均値テキスト">
          <a:extLst>
            <a:ext uri="{FF2B5EF4-FFF2-40B4-BE49-F238E27FC236}">
              <a16:creationId xmlns:a16="http://schemas.microsoft.com/office/drawing/2014/main" xmlns="" id="{00000000-0008-0000-0600-0000B3000000}"/>
            </a:ext>
          </a:extLst>
        </xdr:cNvPr>
        <xdr:cNvSpPr txBox="1"/>
      </xdr:nvSpPr>
      <xdr:spPr>
        <a:xfrm>
          <a:off x="4686300" y="1311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65080</xdr:rowOff>
    </xdr:from>
    <xdr:to>
      <xdr:col>24</xdr:col>
      <xdr:colOff>114300</xdr:colOff>
      <xdr:row>77</xdr:row>
      <xdr:rowOff>166680</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45847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109251</xdr:rowOff>
    </xdr:from>
    <xdr:to>
      <xdr:col>19</xdr:col>
      <xdr:colOff>177800</xdr:colOff>
      <xdr:row>78</xdr:row>
      <xdr:rowOff>116863</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a:off x="2908300" y="13482351"/>
          <a:ext cx="8890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63571</xdr:rowOff>
    </xdr:from>
    <xdr:to>
      <xdr:col>20</xdr:col>
      <xdr:colOff>38100</xdr:colOff>
      <xdr:row>77</xdr:row>
      <xdr:rowOff>165171</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3746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10248</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3562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106736</xdr:rowOff>
    </xdr:from>
    <xdr:to>
      <xdr:col>15</xdr:col>
      <xdr:colOff>50800</xdr:colOff>
      <xdr:row>78</xdr:row>
      <xdr:rowOff>109251</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a:off x="2019300" y="13479836"/>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76716</xdr:rowOff>
    </xdr:from>
    <xdr:to>
      <xdr:col>15</xdr:col>
      <xdr:colOff>101600</xdr:colOff>
      <xdr:row>78</xdr:row>
      <xdr:rowOff>6866</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2857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673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106736</xdr:rowOff>
    </xdr:from>
    <xdr:to>
      <xdr:col>10</xdr:col>
      <xdr:colOff>114300</xdr:colOff>
      <xdr:row>78</xdr:row>
      <xdr:rowOff>110234</xdr:rowOff>
    </xdr:to>
    <xdr:cxnSp macro="">
      <xdr:nvCxnSpPr>
        <xdr:cNvPr id="187" name="直線コネクタ 186">
          <a:extLst>
            <a:ext uri="{FF2B5EF4-FFF2-40B4-BE49-F238E27FC236}">
              <a16:creationId xmlns:a16="http://schemas.microsoft.com/office/drawing/2014/main" xmlns="" id="{00000000-0008-0000-0600-0000BB000000}"/>
            </a:ext>
          </a:extLst>
        </xdr:cNvPr>
        <xdr:cNvCxnSpPr/>
      </xdr:nvCxnSpPr>
      <xdr:spPr>
        <a:xfrm flipV="1">
          <a:off x="1130300" y="13479836"/>
          <a:ext cx="8890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113178</xdr:rowOff>
    </xdr:from>
    <xdr:to>
      <xdr:col>10</xdr:col>
      <xdr:colOff>165100</xdr:colOff>
      <xdr:row>78</xdr:row>
      <xdr:rowOff>43328</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968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59855</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784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119555</xdr:rowOff>
    </xdr:from>
    <xdr:to>
      <xdr:col>6</xdr:col>
      <xdr:colOff>38100</xdr:colOff>
      <xdr:row>78</xdr:row>
      <xdr:rowOff>49705</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079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66232</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895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56096</xdr:rowOff>
    </xdr:from>
    <xdr:to>
      <xdr:col>24</xdr:col>
      <xdr:colOff>114300</xdr:colOff>
      <xdr:row>78</xdr:row>
      <xdr:rowOff>157696</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4584700" y="134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142473</xdr:rowOff>
    </xdr:from>
    <xdr:ext cx="469744" cy="259045"/>
    <xdr:sp macro="" textlink="">
      <xdr:nvSpPr>
        <xdr:cNvPr id="198" name="維持補修費該当値テキスト">
          <a:extLst>
            <a:ext uri="{FF2B5EF4-FFF2-40B4-BE49-F238E27FC236}">
              <a16:creationId xmlns:a16="http://schemas.microsoft.com/office/drawing/2014/main" xmlns="" id="{00000000-0008-0000-0600-0000C6000000}"/>
            </a:ext>
          </a:extLst>
        </xdr:cNvPr>
        <xdr:cNvSpPr txBox="1"/>
      </xdr:nvSpPr>
      <xdr:spPr>
        <a:xfrm>
          <a:off x="4686300" y="133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66063</xdr:rowOff>
    </xdr:from>
    <xdr:to>
      <xdr:col>20</xdr:col>
      <xdr:colOff>38100</xdr:colOff>
      <xdr:row>78</xdr:row>
      <xdr:rowOff>167663</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3746500" y="1343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158790</xdr:rowOff>
    </xdr:from>
    <xdr:ext cx="378565"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3608017" y="13531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58451</xdr:rowOff>
    </xdr:from>
    <xdr:to>
      <xdr:col>15</xdr:col>
      <xdr:colOff>101600</xdr:colOff>
      <xdr:row>78</xdr:row>
      <xdr:rowOff>160051</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2857500" y="1343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151178</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2673428" y="1352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55936</xdr:rowOff>
    </xdr:from>
    <xdr:to>
      <xdr:col>10</xdr:col>
      <xdr:colOff>165100</xdr:colOff>
      <xdr:row>78</xdr:row>
      <xdr:rowOff>157536</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968500" y="134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148663</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1784428" y="135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59434</xdr:rowOff>
    </xdr:from>
    <xdr:to>
      <xdr:col>6</xdr:col>
      <xdr:colOff>38100</xdr:colOff>
      <xdr:row>78</xdr:row>
      <xdr:rowOff>161034</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079500" y="1343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152161</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895428" y="1352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xmlns=""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138418</xdr:rowOff>
    </xdr:from>
    <xdr:to>
      <xdr:col>24</xdr:col>
      <xdr:colOff>62865</xdr:colOff>
      <xdr:row>98</xdr:row>
      <xdr:rowOff>87846</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4633595" y="15568918"/>
          <a:ext cx="1270" cy="132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91673</xdr:rowOff>
    </xdr:from>
    <xdr:ext cx="534377" cy="259045"/>
    <xdr:sp macro="" textlink="">
      <xdr:nvSpPr>
        <xdr:cNvPr id="232" name="扶助費最小値テキスト">
          <a:extLst>
            <a:ext uri="{FF2B5EF4-FFF2-40B4-BE49-F238E27FC236}">
              <a16:creationId xmlns:a16="http://schemas.microsoft.com/office/drawing/2014/main" xmlns="" id="{00000000-0008-0000-0600-0000E8000000}"/>
            </a:ext>
          </a:extLst>
        </xdr:cNvPr>
        <xdr:cNvSpPr txBox="1"/>
      </xdr:nvSpPr>
      <xdr:spPr>
        <a:xfrm>
          <a:off x="4686300" y="168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87846</xdr:rowOff>
    </xdr:from>
    <xdr:to>
      <xdr:col>24</xdr:col>
      <xdr:colOff>152400</xdr:colOff>
      <xdr:row>98</xdr:row>
      <xdr:rowOff>87846</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85095</xdr:rowOff>
    </xdr:from>
    <xdr:ext cx="599010" cy="259045"/>
    <xdr:sp macro="" textlink="">
      <xdr:nvSpPr>
        <xdr:cNvPr id="234" name="扶助費最大値テキスト">
          <a:extLst>
            <a:ext uri="{FF2B5EF4-FFF2-40B4-BE49-F238E27FC236}">
              <a16:creationId xmlns:a16="http://schemas.microsoft.com/office/drawing/2014/main" xmlns="" id="{00000000-0008-0000-0600-0000EA000000}"/>
            </a:ext>
          </a:extLst>
        </xdr:cNvPr>
        <xdr:cNvSpPr txBox="1"/>
      </xdr:nvSpPr>
      <xdr:spPr>
        <a:xfrm>
          <a:off x="4686300" y="1534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138418</xdr:rowOff>
    </xdr:from>
    <xdr:to>
      <xdr:col>24</xdr:col>
      <xdr:colOff>152400</xdr:colOff>
      <xdr:row>90</xdr:row>
      <xdr:rowOff>138418</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556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33147</xdr:rowOff>
    </xdr:from>
    <xdr:to>
      <xdr:col>24</xdr:col>
      <xdr:colOff>63500</xdr:colOff>
      <xdr:row>94</xdr:row>
      <xdr:rowOff>51282</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3797300" y="15977997"/>
          <a:ext cx="838200" cy="18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114901</xdr:rowOff>
    </xdr:from>
    <xdr:ext cx="534377" cy="259045"/>
    <xdr:sp macro="" textlink="">
      <xdr:nvSpPr>
        <xdr:cNvPr id="237" name="扶助費平均値テキスト">
          <a:extLst>
            <a:ext uri="{FF2B5EF4-FFF2-40B4-BE49-F238E27FC236}">
              <a16:creationId xmlns:a16="http://schemas.microsoft.com/office/drawing/2014/main" xmlns="" id="{00000000-0008-0000-0600-0000ED000000}"/>
            </a:ext>
          </a:extLst>
        </xdr:cNvPr>
        <xdr:cNvSpPr txBox="1"/>
      </xdr:nvSpPr>
      <xdr:spPr>
        <a:xfrm>
          <a:off x="4686300" y="1623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136474</xdr:rowOff>
    </xdr:from>
    <xdr:to>
      <xdr:col>24</xdr:col>
      <xdr:colOff>114300</xdr:colOff>
      <xdr:row>95</xdr:row>
      <xdr:rowOff>66624</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4584700" y="1625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33147</xdr:rowOff>
    </xdr:from>
    <xdr:to>
      <xdr:col>19</xdr:col>
      <xdr:colOff>177800</xdr:colOff>
      <xdr:row>95</xdr:row>
      <xdr:rowOff>3263</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908300" y="15977997"/>
          <a:ext cx="889000" cy="31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17030</xdr:rowOff>
    </xdr:from>
    <xdr:to>
      <xdr:col>20</xdr:col>
      <xdr:colOff>38100</xdr:colOff>
      <xdr:row>94</xdr:row>
      <xdr:rowOff>118630</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3746500" y="16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109757</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3530111" y="162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3263</xdr:rowOff>
    </xdr:from>
    <xdr:to>
      <xdr:col>15</xdr:col>
      <xdr:colOff>50800</xdr:colOff>
      <xdr:row>95</xdr:row>
      <xdr:rowOff>100661</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flipV="1">
          <a:off x="2019300" y="16291013"/>
          <a:ext cx="889000" cy="9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145059</xdr:rowOff>
    </xdr:from>
    <xdr:to>
      <xdr:col>15</xdr:col>
      <xdr:colOff>101600</xdr:colOff>
      <xdr:row>96</xdr:row>
      <xdr:rowOff>75209</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2857500" y="1643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66336</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2641111" y="1652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100661</xdr:rowOff>
    </xdr:from>
    <xdr:to>
      <xdr:col>10</xdr:col>
      <xdr:colOff>114300</xdr:colOff>
      <xdr:row>95</xdr:row>
      <xdr:rowOff>150343</xdr:rowOff>
    </xdr:to>
    <xdr:cxnSp macro="">
      <xdr:nvCxnSpPr>
        <xdr:cNvPr id="245" name="直線コネクタ 244">
          <a:extLst>
            <a:ext uri="{FF2B5EF4-FFF2-40B4-BE49-F238E27FC236}">
              <a16:creationId xmlns:a16="http://schemas.microsoft.com/office/drawing/2014/main" xmlns="" id="{00000000-0008-0000-0600-0000F5000000}"/>
            </a:ext>
          </a:extLst>
        </xdr:cNvPr>
        <xdr:cNvCxnSpPr/>
      </xdr:nvCxnSpPr>
      <xdr:spPr>
        <a:xfrm flipV="1">
          <a:off x="1130300" y="16388411"/>
          <a:ext cx="889000" cy="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141833</xdr:rowOff>
    </xdr:from>
    <xdr:to>
      <xdr:col>10</xdr:col>
      <xdr:colOff>165100</xdr:colOff>
      <xdr:row>96</xdr:row>
      <xdr:rowOff>71983</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968500" y="1642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63110</xdr:rowOff>
    </xdr:from>
    <xdr:ext cx="534377"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1752111" y="1652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4204</xdr:rowOff>
    </xdr:from>
    <xdr:to>
      <xdr:col>6</xdr:col>
      <xdr:colOff>38100</xdr:colOff>
      <xdr:row>96</xdr:row>
      <xdr:rowOff>105804</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079500" y="164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96931</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863111" y="1655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482</xdr:rowOff>
    </xdr:from>
    <xdr:to>
      <xdr:col>24</xdr:col>
      <xdr:colOff>114300</xdr:colOff>
      <xdr:row>94</xdr:row>
      <xdr:rowOff>102082</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4584700" y="1611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23359</xdr:rowOff>
    </xdr:from>
    <xdr:ext cx="534377" cy="259045"/>
    <xdr:sp macro="" textlink="">
      <xdr:nvSpPr>
        <xdr:cNvPr id="256" name="扶助費該当値テキスト">
          <a:extLst>
            <a:ext uri="{FF2B5EF4-FFF2-40B4-BE49-F238E27FC236}">
              <a16:creationId xmlns:a16="http://schemas.microsoft.com/office/drawing/2014/main" xmlns="" id="{00000000-0008-0000-0600-000000010000}"/>
            </a:ext>
          </a:extLst>
        </xdr:cNvPr>
        <xdr:cNvSpPr txBox="1"/>
      </xdr:nvSpPr>
      <xdr:spPr>
        <a:xfrm>
          <a:off x="4686300" y="1596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153797</xdr:rowOff>
    </xdr:from>
    <xdr:to>
      <xdr:col>20</xdr:col>
      <xdr:colOff>38100</xdr:colOff>
      <xdr:row>93</xdr:row>
      <xdr:rowOff>83947</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3746500" y="1592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100474</xdr:rowOff>
    </xdr:from>
    <xdr:ext cx="59901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3497795" y="1570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123913</xdr:rowOff>
    </xdr:from>
    <xdr:to>
      <xdr:col>15</xdr:col>
      <xdr:colOff>101600</xdr:colOff>
      <xdr:row>95</xdr:row>
      <xdr:rowOff>54063</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2857500" y="1624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70590</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2641111" y="1601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49861</xdr:rowOff>
    </xdr:from>
    <xdr:to>
      <xdr:col>10</xdr:col>
      <xdr:colOff>165100</xdr:colOff>
      <xdr:row>95</xdr:row>
      <xdr:rowOff>151461</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968500" y="1633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167988</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1752111" y="161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99543</xdr:rowOff>
    </xdr:from>
    <xdr:to>
      <xdr:col>6</xdr:col>
      <xdr:colOff>38100</xdr:colOff>
      <xdr:row>96</xdr:row>
      <xdr:rowOff>29693</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079500" y="1638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46220</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863111" y="1616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xmlns=""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59073</xdr:rowOff>
    </xdr:from>
    <xdr:to>
      <xdr:col>54</xdr:col>
      <xdr:colOff>189865</xdr:colOff>
      <xdr:row>37</xdr:row>
      <xdr:rowOff>136170</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flipV="1">
          <a:off x="10475595" y="5545473"/>
          <a:ext cx="1270" cy="93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139998</xdr:rowOff>
    </xdr:from>
    <xdr:ext cx="534377" cy="259045"/>
    <xdr:sp macro="" textlink="">
      <xdr:nvSpPr>
        <xdr:cNvPr id="287" name="補助費等最小値テキスト">
          <a:extLst>
            <a:ext uri="{FF2B5EF4-FFF2-40B4-BE49-F238E27FC236}">
              <a16:creationId xmlns:a16="http://schemas.microsoft.com/office/drawing/2014/main" xmlns="" id="{00000000-0008-0000-0600-00001F010000}"/>
            </a:ext>
          </a:extLst>
        </xdr:cNvPr>
        <xdr:cNvSpPr txBox="1"/>
      </xdr:nvSpPr>
      <xdr:spPr>
        <a:xfrm>
          <a:off x="10528300" y="64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136170</xdr:rowOff>
    </xdr:from>
    <xdr:to>
      <xdr:col>55</xdr:col>
      <xdr:colOff>88900</xdr:colOff>
      <xdr:row>37</xdr:row>
      <xdr:rowOff>136170</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647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5750</xdr:rowOff>
    </xdr:from>
    <xdr:ext cx="599010" cy="259045"/>
    <xdr:sp macro="" textlink="">
      <xdr:nvSpPr>
        <xdr:cNvPr id="289" name="補助費等最大値テキスト">
          <a:extLst>
            <a:ext uri="{FF2B5EF4-FFF2-40B4-BE49-F238E27FC236}">
              <a16:creationId xmlns:a16="http://schemas.microsoft.com/office/drawing/2014/main" xmlns="" id="{00000000-0008-0000-0600-000021010000}"/>
            </a:ext>
          </a:extLst>
        </xdr:cNvPr>
        <xdr:cNvSpPr txBox="1"/>
      </xdr:nvSpPr>
      <xdr:spPr>
        <a:xfrm>
          <a:off x="10528300" y="5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59073</xdr:rowOff>
    </xdr:from>
    <xdr:to>
      <xdr:col>55</xdr:col>
      <xdr:colOff>88900</xdr:colOff>
      <xdr:row>32</xdr:row>
      <xdr:rowOff>59073</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5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138260</xdr:rowOff>
    </xdr:from>
    <xdr:to>
      <xdr:col>55</xdr:col>
      <xdr:colOff>0</xdr:colOff>
      <xdr:row>37</xdr:row>
      <xdr:rowOff>22282</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9639300" y="6310460"/>
          <a:ext cx="838200" cy="5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12788</xdr:rowOff>
    </xdr:from>
    <xdr:ext cx="534377" cy="259045"/>
    <xdr:sp macro="" textlink="">
      <xdr:nvSpPr>
        <xdr:cNvPr id="292" name="補助費等平均値テキスト">
          <a:extLst>
            <a:ext uri="{FF2B5EF4-FFF2-40B4-BE49-F238E27FC236}">
              <a16:creationId xmlns:a16="http://schemas.microsoft.com/office/drawing/2014/main" xmlns="" id="{00000000-0008-0000-0600-000024010000}"/>
            </a:ext>
          </a:extLst>
        </xdr:cNvPr>
        <xdr:cNvSpPr txBox="1"/>
      </xdr:nvSpPr>
      <xdr:spPr>
        <a:xfrm>
          <a:off x="10528300" y="6013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161361</xdr:rowOff>
    </xdr:from>
    <xdr:to>
      <xdr:col>55</xdr:col>
      <xdr:colOff>50800</xdr:colOff>
      <xdr:row>36</xdr:row>
      <xdr:rowOff>91511</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104267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43779</xdr:rowOff>
    </xdr:from>
    <xdr:to>
      <xdr:col>50</xdr:col>
      <xdr:colOff>114300</xdr:colOff>
      <xdr:row>37</xdr:row>
      <xdr:rowOff>22282</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8750300" y="5873079"/>
          <a:ext cx="889000" cy="49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34589</xdr:rowOff>
    </xdr:from>
    <xdr:to>
      <xdr:col>50</xdr:col>
      <xdr:colOff>165100</xdr:colOff>
      <xdr:row>36</xdr:row>
      <xdr:rowOff>136189</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9588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152716</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9372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43779</xdr:rowOff>
    </xdr:from>
    <xdr:to>
      <xdr:col>45</xdr:col>
      <xdr:colOff>177800</xdr:colOff>
      <xdr:row>37</xdr:row>
      <xdr:rowOff>22501</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flipV="1">
          <a:off x="7861300" y="5873079"/>
          <a:ext cx="889000" cy="4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75673</xdr:rowOff>
    </xdr:from>
    <xdr:to>
      <xdr:col>46</xdr:col>
      <xdr:colOff>38100</xdr:colOff>
      <xdr:row>34</xdr:row>
      <xdr:rowOff>5823</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8699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22350</xdr:rowOff>
    </xdr:from>
    <xdr:ext cx="59901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8450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22501</xdr:rowOff>
    </xdr:from>
    <xdr:to>
      <xdr:col>41</xdr:col>
      <xdr:colOff>50800</xdr:colOff>
      <xdr:row>37</xdr:row>
      <xdr:rowOff>84008</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flipV="1">
          <a:off x="6972300" y="6366151"/>
          <a:ext cx="889000" cy="6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7810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57788</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7594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6921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59516</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705111" y="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87460</xdr:rowOff>
    </xdr:from>
    <xdr:to>
      <xdr:col>55</xdr:col>
      <xdr:colOff>50800</xdr:colOff>
      <xdr:row>37</xdr:row>
      <xdr:rowOff>17610</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10426700" y="625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65887</xdr:rowOff>
    </xdr:from>
    <xdr:ext cx="534377" cy="259045"/>
    <xdr:sp macro="" textlink="">
      <xdr:nvSpPr>
        <xdr:cNvPr id="311" name="補助費等該当値テキスト">
          <a:extLst>
            <a:ext uri="{FF2B5EF4-FFF2-40B4-BE49-F238E27FC236}">
              <a16:creationId xmlns:a16="http://schemas.microsoft.com/office/drawing/2014/main" xmlns="" id="{00000000-0008-0000-0600-000037010000}"/>
            </a:ext>
          </a:extLst>
        </xdr:cNvPr>
        <xdr:cNvSpPr txBox="1"/>
      </xdr:nvSpPr>
      <xdr:spPr>
        <a:xfrm>
          <a:off x="10528300" y="623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142932</xdr:rowOff>
    </xdr:from>
    <xdr:to>
      <xdr:col>50</xdr:col>
      <xdr:colOff>165100</xdr:colOff>
      <xdr:row>37</xdr:row>
      <xdr:rowOff>73082</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9588500" y="631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64209</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9372111" y="64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164429</xdr:rowOff>
    </xdr:from>
    <xdr:to>
      <xdr:col>46</xdr:col>
      <xdr:colOff>38100</xdr:colOff>
      <xdr:row>34</xdr:row>
      <xdr:rowOff>94579</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8699500" y="582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85706</xdr:rowOff>
    </xdr:from>
    <xdr:ext cx="599010"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8450795" y="591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143151</xdr:rowOff>
    </xdr:from>
    <xdr:to>
      <xdr:col>41</xdr:col>
      <xdr:colOff>101600</xdr:colOff>
      <xdr:row>37</xdr:row>
      <xdr:rowOff>73301</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7810500" y="63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64428</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7594111" y="640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33208</xdr:rowOff>
    </xdr:from>
    <xdr:to>
      <xdr:col>36</xdr:col>
      <xdr:colOff>165100</xdr:colOff>
      <xdr:row>37</xdr:row>
      <xdr:rowOff>134808</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6921500" y="637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125936</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6705111" y="646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xmlns=""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82497</xdr:rowOff>
    </xdr:from>
    <xdr:to>
      <xdr:col>54</xdr:col>
      <xdr:colOff>189865</xdr:colOff>
      <xdr:row>58</xdr:row>
      <xdr:rowOff>130708</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flipV="1">
          <a:off x="10475595" y="8654997"/>
          <a:ext cx="1270" cy="1419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134535</xdr:rowOff>
    </xdr:from>
    <xdr:ext cx="534377" cy="259045"/>
    <xdr:sp macro="" textlink="">
      <xdr:nvSpPr>
        <xdr:cNvPr id="344" name="普通建設事業費最小値テキスト">
          <a:extLst>
            <a:ext uri="{FF2B5EF4-FFF2-40B4-BE49-F238E27FC236}">
              <a16:creationId xmlns:a16="http://schemas.microsoft.com/office/drawing/2014/main" xmlns="" id="{00000000-0008-0000-0600-000058010000}"/>
            </a:ext>
          </a:extLst>
        </xdr:cNvPr>
        <xdr:cNvSpPr txBox="1"/>
      </xdr:nvSpPr>
      <xdr:spPr>
        <a:xfrm>
          <a:off x="10528300" y="100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130708</xdr:rowOff>
    </xdr:from>
    <xdr:to>
      <xdr:col>55</xdr:col>
      <xdr:colOff>88900</xdr:colOff>
      <xdr:row>58</xdr:row>
      <xdr:rowOff>130708</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10388600" y="1007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29174</xdr:rowOff>
    </xdr:from>
    <xdr:ext cx="599010" cy="259045"/>
    <xdr:sp macro="" textlink="">
      <xdr:nvSpPr>
        <xdr:cNvPr id="346" name="普通建設事業費最大値テキスト">
          <a:extLst>
            <a:ext uri="{FF2B5EF4-FFF2-40B4-BE49-F238E27FC236}">
              <a16:creationId xmlns:a16="http://schemas.microsoft.com/office/drawing/2014/main" xmlns="" id="{00000000-0008-0000-0600-00005A010000}"/>
            </a:ext>
          </a:extLst>
        </xdr:cNvPr>
        <xdr:cNvSpPr txBox="1"/>
      </xdr:nvSpPr>
      <xdr:spPr>
        <a:xfrm>
          <a:off x="10528300" y="843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82497</xdr:rowOff>
    </xdr:from>
    <xdr:to>
      <xdr:col>55</xdr:col>
      <xdr:colOff>88900</xdr:colOff>
      <xdr:row>50</xdr:row>
      <xdr:rowOff>82497</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10388600" y="865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66693</xdr:rowOff>
    </xdr:from>
    <xdr:to>
      <xdr:col>55</xdr:col>
      <xdr:colOff>0</xdr:colOff>
      <xdr:row>56</xdr:row>
      <xdr:rowOff>5656</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9639300" y="9496443"/>
          <a:ext cx="838200" cy="1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151292</xdr:rowOff>
    </xdr:from>
    <xdr:ext cx="534377" cy="259045"/>
    <xdr:sp macro="" textlink="">
      <xdr:nvSpPr>
        <xdr:cNvPr id="349" name="普通建設事業費平均値テキスト">
          <a:extLst>
            <a:ext uri="{FF2B5EF4-FFF2-40B4-BE49-F238E27FC236}">
              <a16:creationId xmlns:a16="http://schemas.microsoft.com/office/drawing/2014/main" xmlns="" id="{00000000-0008-0000-0600-00005D010000}"/>
            </a:ext>
          </a:extLst>
        </xdr:cNvPr>
        <xdr:cNvSpPr txBox="1"/>
      </xdr:nvSpPr>
      <xdr:spPr>
        <a:xfrm>
          <a:off x="10528300" y="9581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1415</xdr:rowOff>
    </xdr:from>
    <xdr:to>
      <xdr:col>55</xdr:col>
      <xdr:colOff>50800</xdr:colOff>
      <xdr:row>56</xdr:row>
      <xdr:rowOff>103015</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104267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66693</xdr:rowOff>
    </xdr:from>
    <xdr:to>
      <xdr:col>50</xdr:col>
      <xdr:colOff>114300</xdr:colOff>
      <xdr:row>57</xdr:row>
      <xdr:rowOff>16393</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8750300" y="9496443"/>
          <a:ext cx="889000" cy="29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97183</xdr:rowOff>
    </xdr:from>
    <xdr:to>
      <xdr:col>50</xdr:col>
      <xdr:colOff>165100</xdr:colOff>
      <xdr:row>56</xdr:row>
      <xdr:rowOff>27333</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9588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18460</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9372111" y="961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16393</xdr:rowOff>
    </xdr:from>
    <xdr:to>
      <xdr:col>45</xdr:col>
      <xdr:colOff>177800</xdr:colOff>
      <xdr:row>57</xdr:row>
      <xdr:rowOff>71966</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7861300" y="9789043"/>
          <a:ext cx="889000" cy="5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117491</xdr:rowOff>
    </xdr:from>
    <xdr:to>
      <xdr:col>46</xdr:col>
      <xdr:colOff>38100</xdr:colOff>
      <xdr:row>55</xdr:row>
      <xdr:rowOff>47641</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8699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64168</xdr:rowOff>
    </xdr:from>
    <xdr:ext cx="534377"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8483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154582</xdr:rowOff>
    </xdr:from>
    <xdr:to>
      <xdr:col>41</xdr:col>
      <xdr:colOff>50800</xdr:colOff>
      <xdr:row>57</xdr:row>
      <xdr:rowOff>71966</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a:off x="6972300" y="9755782"/>
          <a:ext cx="889000" cy="8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12974</xdr:rowOff>
    </xdr:from>
    <xdr:to>
      <xdr:col>41</xdr:col>
      <xdr:colOff>101600</xdr:colOff>
      <xdr:row>55</xdr:row>
      <xdr:rowOff>114574</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7810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131101</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7594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119570</xdr:rowOff>
    </xdr:from>
    <xdr:to>
      <xdr:col>36</xdr:col>
      <xdr:colOff>165100</xdr:colOff>
      <xdr:row>56</xdr:row>
      <xdr:rowOff>49720</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6921500" y="9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66247</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6705111" y="9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126306</xdr:rowOff>
    </xdr:from>
    <xdr:to>
      <xdr:col>55</xdr:col>
      <xdr:colOff>50800</xdr:colOff>
      <xdr:row>56</xdr:row>
      <xdr:rowOff>56456</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10426700" y="955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149183</xdr:rowOff>
    </xdr:from>
    <xdr:ext cx="534377" cy="259045"/>
    <xdr:sp macro="" textlink="">
      <xdr:nvSpPr>
        <xdr:cNvPr id="368" name="普通建設事業費該当値テキスト">
          <a:extLst>
            <a:ext uri="{FF2B5EF4-FFF2-40B4-BE49-F238E27FC236}">
              <a16:creationId xmlns:a16="http://schemas.microsoft.com/office/drawing/2014/main" xmlns="" id="{00000000-0008-0000-0600-000070010000}"/>
            </a:ext>
          </a:extLst>
        </xdr:cNvPr>
        <xdr:cNvSpPr txBox="1"/>
      </xdr:nvSpPr>
      <xdr:spPr>
        <a:xfrm>
          <a:off x="10528300" y="940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15893</xdr:rowOff>
    </xdr:from>
    <xdr:to>
      <xdr:col>50</xdr:col>
      <xdr:colOff>165100</xdr:colOff>
      <xdr:row>55</xdr:row>
      <xdr:rowOff>117493</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9588500" y="944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134020</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9372111" y="922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137043</xdr:rowOff>
    </xdr:from>
    <xdr:to>
      <xdr:col>46</xdr:col>
      <xdr:colOff>38100</xdr:colOff>
      <xdr:row>57</xdr:row>
      <xdr:rowOff>67193</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8699500" y="973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58320</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8483111" y="983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21166</xdr:rowOff>
    </xdr:from>
    <xdr:to>
      <xdr:col>41</xdr:col>
      <xdr:colOff>101600</xdr:colOff>
      <xdr:row>57</xdr:row>
      <xdr:rowOff>122766</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7810500" y="979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113893</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7594111" y="988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103782</xdr:rowOff>
    </xdr:from>
    <xdr:to>
      <xdr:col>36</xdr:col>
      <xdr:colOff>165100</xdr:colOff>
      <xdr:row>57</xdr:row>
      <xdr:rowOff>33932</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6921500" y="97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25059</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6705111" y="979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xmlns=""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141491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flipV="1">
          <a:off x="10475595" y="11971541"/>
          <a:ext cx="1270" cy="161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xmlns=""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88168</xdr:rowOff>
    </xdr:from>
    <xdr:ext cx="534377" cy="259045"/>
    <xdr:sp macro="" textlink="">
      <xdr:nvSpPr>
        <xdr:cNvPr id="403" name="普通建設事業費 （ うち新規整備　）最大値テキスト">
          <a:extLst>
            <a:ext uri="{FF2B5EF4-FFF2-40B4-BE49-F238E27FC236}">
              <a16:creationId xmlns:a16="http://schemas.microsoft.com/office/drawing/2014/main" xmlns="" id="{00000000-0008-0000-0600-000093010000}"/>
            </a:ext>
          </a:extLst>
        </xdr:cNvPr>
        <xdr:cNvSpPr txBox="1"/>
      </xdr:nvSpPr>
      <xdr:spPr>
        <a:xfrm>
          <a:off x="10528300" y="117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141491</xdr:rowOff>
    </xdr:from>
    <xdr:to>
      <xdr:col>55</xdr:col>
      <xdr:colOff>88900</xdr:colOff>
      <xdr:row>69</xdr:row>
      <xdr:rowOff>141491</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10388600" y="119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64357</xdr:rowOff>
    </xdr:from>
    <xdr:to>
      <xdr:col>55</xdr:col>
      <xdr:colOff>0</xdr:colOff>
      <xdr:row>73</xdr:row>
      <xdr:rowOff>59213</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9639300" y="12408757"/>
          <a:ext cx="838200" cy="16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48486</xdr:rowOff>
    </xdr:from>
    <xdr:ext cx="534377" cy="259045"/>
    <xdr:sp macro="" textlink="">
      <xdr:nvSpPr>
        <xdr:cNvPr id="406" name="普通建設事業費 （ うち新規整備　）平均値テキスト">
          <a:extLst>
            <a:ext uri="{FF2B5EF4-FFF2-40B4-BE49-F238E27FC236}">
              <a16:creationId xmlns:a16="http://schemas.microsoft.com/office/drawing/2014/main" xmlns="" id="{00000000-0008-0000-0600-000096010000}"/>
            </a:ext>
          </a:extLst>
        </xdr:cNvPr>
        <xdr:cNvSpPr txBox="1"/>
      </xdr:nvSpPr>
      <xdr:spPr>
        <a:xfrm>
          <a:off x="10528300" y="13250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70059</xdr:rowOff>
    </xdr:from>
    <xdr:to>
      <xdr:col>55</xdr:col>
      <xdr:colOff>50800</xdr:colOff>
      <xdr:row>78</xdr:row>
      <xdr:rowOff>209</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104267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64357</xdr:rowOff>
    </xdr:from>
    <xdr:to>
      <xdr:col>50</xdr:col>
      <xdr:colOff>114300</xdr:colOff>
      <xdr:row>76</xdr:row>
      <xdr:rowOff>31877</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flipV="1">
          <a:off x="8750300" y="12408757"/>
          <a:ext cx="889000" cy="65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163043</xdr:rowOff>
    </xdr:from>
    <xdr:to>
      <xdr:col>50</xdr:col>
      <xdr:colOff>165100</xdr:colOff>
      <xdr:row>77</xdr:row>
      <xdr:rowOff>93193</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9588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84320</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9372111" y="1328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31877</xdr:rowOff>
    </xdr:from>
    <xdr:to>
      <xdr:col>45</xdr:col>
      <xdr:colOff>177800</xdr:colOff>
      <xdr:row>77</xdr:row>
      <xdr:rowOff>42907</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flipV="1">
          <a:off x="7861300" y="13062077"/>
          <a:ext cx="889000" cy="18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110198</xdr:rowOff>
    </xdr:from>
    <xdr:to>
      <xdr:col>46</xdr:col>
      <xdr:colOff>38100</xdr:colOff>
      <xdr:row>76</xdr:row>
      <xdr:rowOff>40348</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8699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56875</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8483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42907</xdr:rowOff>
    </xdr:from>
    <xdr:to>
      <xdr:col>41</xdr:col>
      <xdr:colOff>50800</xdr:colOff>
      <xdr:row>77</xdr:row>
      <xdr:rowOff>88646</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flipV="1">
          <a:off x="6972300" y="13244557"/>
          <a:ext cx="889000" cy="4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92386</xdr:rowOff>
    </xdr:from>
    <xdr:to>
      <xdr:col>41</xdr:col>
      <xdr:colOff>101600</xdr:colOff>
      <xdr:row>76</xdr:row>
      <xdr:rowOff>22535</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7810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39063</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7594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97129</xdr:rowOff>
    </xdr:from>
    <xdr:to>
      <xdr:col>36</xdr:col>
      <xdr:colOff>165100</xdr:colOff>
      <xdr:row>77</xdr:row>
      <xdr:rowOff>27279</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6921500" y="131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43807</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6705111" y="129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8413</xdr:rowOff>
    </xdr:from>
    <xdr:to>
      <xdr:col>55</xdr:col>
      <xdr:colOff>50800</xdr:colOff>
      <xdr:row>73</xdr:row>
      <xdr:rowOff>110013</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10426700" y="1252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31290</xdr:rowOff>
    </xdr:from>
    <xdr:ext cx="534377" cy="259045"/>
    <xdr:sp macro="" textlink="">
      <xdr:nvSpPr>
        <xdr:cNvPr id="425" name="普通建設事業費 （ うち新規整備　）該当値テキスト">
          <a:extLst>
            <a:ext uri="{FF2B5EF4-FFF2-40B4-BE49-F238E27FC236}">
              <a16:creationId xmlns:a16="http://schemas.microsoft.com/office/drawing/2014/main" xmlns="" id="{00000000-0008-0000-0600-0000A9010000}"/>
            </a:ext>
          </a:extLst>
        </xdr:cNvPr>
        <xdr:cNvSpPr txBox="1"/>
      </xdr:nvSpPr>
      <xdr:spPr>
        <a:xfrm>
          <a:off x="10528300" y="1237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13557</xdr:rowOff>
    </xdr:from>
    <xdr:to>
      <xdr:col>50</xdr:col>
      <xdr:colOff>165100</xdr:colOff>
      <xdr:row>72</xdr:row>
      <xdr:rowOff>115157</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9588500" y="1235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131684</xdr:rowOff>
    </xdr:from>
    <xdr:ext cx="534377"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9372111" y="1213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152527</xdr:rowOff>
    </xdr:from>
    <xdr:to>
      <xdr:col>46</xdr:col>
      <xdr:colOff>38100</xdr:colOff>
      <xdr:row>76</xdr:row>
      <xdr:rowOff>82677</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8699500" y="1301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73804</xdr:rowOff>
    </xdr:from>
    <xdr:ext cx="534377"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8483111" y="1310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163557</xdr:rowOff>
    </xdr:from>
    <xdr:to>
      <xdr:col>41</xdr:col>
      <xdr:colOff>101600</xdr:colOff>
      <xdr:row>77</xdr:row>
      <xdr:rowOff>93707</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7810500" y="1319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84834</xdr:rowOff>
    </xdr:from>
    <xdr:ext cx="534377"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7594111" y="1328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37846</xdr:rowOff>
    </xdr:from>
    <xdr:to>
      <xdr:col>36</xdr:col>
      <xdr:colOff>165100</xdr:colOff>
      <xdr:row>77</xdr:row>
      <xdr:rowOff>139446</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6921500" y="1323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130573</xdr:rowOff>
    </xdr:from>
    <xdr:ext cx="534377"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6705111" y="1333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xmlns=""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91439</xdr:rowOff>
    </xdr:from>
    <xdr:to>
      <xdr:col>54</xdr:col>
      <xdr:colOff>189865</xdr:colOff>
      <xdr:row>99</xdr:row>
      <xdr:rowOff>6362</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flipV="1">
          <a:off x="10475595" y="15521939"/>
          <a:ext cx="1270" cy="145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10189</xdr:rowOff>
    </xdr:from>
    <xdr:ext cx="469744" cy="259045"/>
    <xdr:sp macro="" textlink="">
      <xdr:nvSpPr>
        <xdr:cNvPr id="458" name="普通建設事業費 （ うち更新整備　）最小値テキスト">
          <a:extLst>
            <a:ext uri="{FF2B5EF4-FFF2-40B4-BE49-F238E27FC236}">
              <a16:creationId xmlns:a16="http://schemas.microsoft.com/office/drawing/2014/main" xmlns="" id="{00000000-0008-0000-0600-0000CA010000}"/>
            </a:ext>
          </a:extLst>
        </xdr:cNvPr>
        <xdr:cNvSpPr txBox="1"/>
      </xdr:nvSpPr>
      <xdr:spPr>
        <a:xfrm>
          <a:off x="10528300" y="1698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6362</xdr:rowOff>
    </xdr:from>
    <xdr:to>
      <xdr:col>55</xdr:col>
      <xdr:colOff>88900</xdr:colOff>
      <xdr:row>99</xdr:row>
      <xdr:rowOff>6362</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10388600" y="1697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38116</xdr:rowOff>
    </xdr:from>
    <xdr:ext cx="599010" cy="259045"/>
    <xdr:sp macro="" textlink="">
      <xdr:nvSpPr>
        <xdr:cNvPr id="460" name="普通建設事業費 （ うち更新整備　）最大値テキスト">
          <a:extLst>
            <a:ext uri="{FF2B5EF4-FFF2-40B4-BE49-F238E27FC236}">
              <a16:creationId xmlns:a16="http://schemas.microsoft.com/office/drawing/2014/main" xmlns="" id="{00000000-0008-0000-0600-0000CC010000}"/>
            </a:ext>
          </a:extLst>
        </xdr:cNvPr>
        <xdr:cNvSpPr txBox="1"/>
      </xdr:nvSpPr>
      <xdr:spPr>
        <a:xfrm>
          <a:off x="10528300" y="1529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91439</xdr:rowOff>
    </xdr:from>
    <xdr:to>
      <xdr:col>55</xdr:col>
      <xdr:colOff>88900</xdr:colOff>
      <xdr:row>90</xdr:row>
      <xdr:rowOff>91439</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10388600" y="15521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26733</xdr:rowOff>
    </xdr:from>
    <xdr:to>
      <xdr:col>55</xdr:col>
      <xdr:colOff>0</xdr:colOff>
      <xdr:row>98</xdr:row>
      <xdr:rowOff>79160</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9639300" y="16828833"/>
          <a:ext cx="838200" cy="5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163847</xdr:rowOff>
    </xdr:from>
    <xdr:ext cx="534377" cy="259045"/>
    <xdr:sp macro="" textlink="">
      <xdr:nvSpPr>
        <xdr:cNvPr id="463" name="普通建設事業費 （ うち更新整備　）平均値テキスト">
          <a:extLst>
            <a:ext uri="{FF2B5EF4-FFF2-40B4-BE49-F238E27FC236}">
              <a16:creationId xmlns:a16="http://schemas.microsoft.com/office/drawing/2014/main" xmlns="" id="{00000000-0008-0000-0600-0000CF010000}"/>
            </a:ext>
          </a:extLst>
        </xdr:cNvPr>
        <xdr:cNvSpPr txBox="1"/>
      </xdr:nvSpPr>
      <xdr:spPr>
        <a:xfrm>
          <a:off x="10528300" y="1628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140970</xdr:rowOff>
    </xdr:from>
    <xdr:to>
      <xdr:col>55</xdr:col>
      <xdr:colOff>50800</xdr:colOff>
      <xdr:row>96</xdr:row>
      <xdr:rowOff>71120</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10426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168872</xdr:rowOff>
    </xdr:from>
    <xdr:to>
      <xdr:col>50</xdr:col>
      <xdr:colOff>114300</xdr:colOff>
      <xdr:row>98</xdr:row>
      <xdr:rowOff>26733</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8750300" y="16799522"/>
          <a:ext cx="889000" cy="2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79184</xdr:rowOff>
    </xdr:from>
    <xdr:to>
      <xdr:col>50</xdr:col>
      <xdr:colOff>165100</xdr:colOff>
      <xdr:row>96</xdr:row>
      <xdr:rowOff>9334</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9588500" y="1636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25861</xdr:rowOff>
    </xdr:from>
    <xdr:ext cx="534377"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9372111" y="16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129502</xdr:rowOff>
    </xdr:from>
    <xdr:to>
      <xdr:col>45</xdr:col>
      <xdr:colOff>177800</xdr:colOff>
      <xdr:row>97</xdr:row>
      <xdr:rowOff>168872</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a:off x="7861300" y="16760152"/>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161492</xdr:rowOff>
    </xdr:from>
    <xdr:to>
      <xdr:col>46</xdr:col>
      <xdr:colOff>38100</xdr:colOff>
      <xdr:row>95</xdr:row>
      <xdr:rowOff>91642</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8699500" y="1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108169</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8483111" y="160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144208</xdr:rowOff>
    </xdr:from>
    <xdr:to>
      <xdr:col>41</xdr:col>
      <xdr:colOff>50800</xdr:colOff>
      <xdr:row>97</xdr:row>
      <xdr:rowOff>129502</xdr:rowOff>
    </xdr:to>
    <xdr:cxnSp macro="">
      <xdr:nvCxnSpPr>
        <xdr:cNvPr id="471" name="直線コネクタ 470">
          <a:extLst>
            <a:ext uri="{FF2B5EF4-FFF2-40B4-BE49-F238E27FC236}">
              <a16:creationId xmlns:a16="http://schemas.microsoft.com/office/drawing/2014/main" xmlns="" id="{00000000-0008-0000-0600-0000D7010000}"/>
            </a:ext>
          </a:extLst>
        </xdr:cNvPr>
        <xdr:cNvCxnSpPr/>
      </xdr:nvCxnSpPr>
      <xdr:spPr>
        <a:xfrm>
          <a:off x="6972300" y="16603408"/>
          <a:ext cx="889000" cy="15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102933</xdr:rowOff>
    </xdr:from>
    <xdr:to>
      <xdr:col>41</xdr:col>
      <xdr:colOff>101600</xdr:colOff>
      <xdr:row>96</xdr:row>
      <xdr:rowOff>33083</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7810500" y="163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49610</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7594111" y="1616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30531</xdr:rowOff>
    </xdr:from>
    <xdr:to>
      <xdr:col>36</xdr:col>
      <xdr:colOff>165100</xdr:colOff>
      <xdr:row>96</xdr:row>
      <xdr:rowOff>132131</xdr:rowOff>
    </xdr:to>
    <xdr:sp macro="" textlink="">
      <xdr:nvSpPr>
        <xdr:cNvPr id="474" name="フローチャート: 判断 473">
          <a:extLst>
            <a:ext uri="{FF2B5EF4-FFF2-40B4-BE49-F238E27FC236}">
              <a16:creationId xmlns:a16="http://schemas.microsoft.com/office/drawing/2014/main" xmlns="" id="{00000000-0008-0000-0600-0000DA010000}"/>
            </a:ext>
          </a:extLst>
        </xdr:cNvPr>
        <xdr:cNvSpPr/>
      </xdr:nvSpPr>
      <xdr:spPr>
        <a:xfrm>
          <a:off x="6921500" y="1648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148658</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6705111" y="162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28360</xdr:rowOff>
    </xdr:from>
    <xdr:to>
      <xdr:col>55</xdr:col>
      <xdr:colOff>50800</xdr:colOff>
      <xdr:row>98</xdr:row>
      <xdr:rowOff>129960</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10426700" y="168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114737</xdr:rowOff>
    </xdr:from>
    <xdr:ext cx="534377" cy="259045"/>
    <xdr:sp macro="" textlink="">
      <xdr:nvSpPr>
        <xdr:cNvPr id="482" name="普通建設事業費 （ うち更新整備　）該当値テキスト">
          <a:extLst>
            <a:ext uri="{FF2B5EF4-FFF2-40B4-BE49-F238E27FC236}">
              <a16:creationId xmlns:a16="http://schemas.microsoft.com/office/drawing/2014/main" xmlns="" id="{00000000-0008-0000-0600-0000E2010000}"/>
            </a:ext>
          </a:extLst>
        </xdr:cNvPr>
        <xdr:cNvSpPr txBox="1"/>
      </xdr:nvSpPr>
      <xdr:spPr>
        <a:xfrm>
          <a:off x="10528300" y="1674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147383</xdr:rowOff>
    </xdr:from>
    <xdr:to>
      <xdr:col>50</xdr:col>
      <xdr:colOff>165100</xdr:colOff>
      <xdr:row>98</xdr:row>
      <xdr:rowOff>77533</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9588500" y="1677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68660</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9372111" y="1687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118072</xdr:rowOff>
    </xdr:from>
    <xdr:to>
      <xdr:col>46</xdr:col>
      <xdr:colOff>38100</xdr:colOff>
      <xdr:row>98</xdr:row>
      <xdr:rowOff>48222</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8699500" y="1674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39349</xdr:rowOff>
    </xdr:from>
    <xdr:ext cx="534377"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8483111" y="1684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78702</xdr:rowOff>
    </xdr:from>
    <xdr:to>
      <xdr:col>41</xdr:col>
      <xdr:colOff>101600</xdr:colOff>
      <xdr:row>98</xdr:row>
      <xdr:rowOff>8852</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7810500" y="167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171429</xdr:rowOff>
    </xdr:from>
    <xdr:ext cx="534377"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7594111" y="1680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93408</xdr:rowOff>
    </xdr:from>
    <xdr:to>
      <xdr:col>36</xdr:col>
      <xdr:colOff>165100</xdr:colOff>
      <xdr:row>97</xdr:row>
      <xdr:rowOff>23558</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6921500" y="1655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14685</xdr:rowOff>
    </xdr:from>
    <xdr:ext cx="534377"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6705111" y="1664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xmlns=""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157506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flipV="1">
          <a:off x="16317595" y="5129556"/>
          <a:ext cx="1269" cy="16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xmlns=""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104183</xdr:rowOff>
    </xdr:from>
    <xdr:ext cx="599010" cy="259045"/>
    <xdr:sp macro="" textlink="">
      <xdr:nvSpPr>
        <xdr:cNvPr id="517" name="災害復旧事業費最大値テキスト">
          <a:extLst>
            <a:ext uri="{FF2B5EF4-FFF2-40B4-BE49-F238E27FC236}">
              <a16:creationId xmlns:a16="http://schemas.microsoft.com/office/drawing/2014/main" xmlns="" id="{00000000-0008-0000-0600-000005020000}"/>
            </a:ext>
          </a:extLst>
        </xdr:cNvPr>
        <xdr:cNvSpPr txBox="1"/>
      </xdr:nvSpPr>
      <xdr:spPr>
        <a:xfrm>
          <a:off x="16370300" y="490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157506</xdr:rowOff>
    </xdr:from>
    <xdr:to>
      <xdr:col>86</xdr:col>
      <xdr:colOff>25400</xdr:colOff>
      <xdr:row>29</xdr:row>
      <xdr:rowOff>157506</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6230600" y="512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131627</xdr:rowOff>
    </xdr:from>
    <xdr:ext cx="469744" cy="259045"/>
    <xdr:sp macro="" textlink="">
      <xdr:nvSpPr>
        <xdr:cNvPr id="520" name="災害復旧事業費平均値テキスト">
          <a:extLst>
            <a:ext uri="{FF2B5EF4-FFF2-40B4-BE49-F238E27FC236}">
              <a16:creationId xmlns:a16="http://schemas.microsoft.com/office/drawing/2014/main" xmlns="" id="{00000000-0008-0000-0600-000008020000}"/>
            </a:ext>
          </a:extLst>
        </xdr:cNvPr>
        <xdr:cNvSpPr txBox="1"/>
      </xdr:nvSpPr>
      <xdr:spPr>
        <a:xfrm>
          <a:off x="16370300" y="647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108750</xdr:rowOff>
    </xdr:from>
    <xdr:to>
      <xdr:col>85</xdr:col>
      <xdr:colOff>177800</xdr:colOff>
      <xdr:row>39</xdr:row>
      <xdr:rowOff>38900</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6268700" y="66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120676</xdr:rowOff>
    </xdr:from>
    <xdr:to>
      <xdr:col>81</xdr:col>
      <xdr:colOff>101600</xdr:colOff>
      <xdr:row>39</xdr:row>
      <xdr:rowOff>50826</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5430500" y="663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67353</xdr:rowOff>
    </xdr:from>
    <xdr:ext cx="469744"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5246428" y="641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103340</xdr:rowOff>
    </xdr:from>
    <xdr:to>
      <xdr:col>76</xdr:col>
      <xdr:colOff>165100</xdr:colOff>
      <xdr:row>39</xdr:row>
      <xdr:rowOff>33490</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4541500" y="66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50017</xdr:rowOff>
    </xdr:from>
    <xdr:ext cx="469744"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4357428" y="63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xmlns="" id="{00000000-0008-0000-0600-000010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88024</xdr:rowOff>
    </xdr:from>
    <xdr:to>
      <xdr:col>72</xdr:col>
      <xdr:colOff>38100</xdr:colOff>
      <xdr:row>39</xdr:row>
      <xdr:rowOff>18174</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3652500" y="660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34701</xdr:rowOff>
    </xdr:from>
    <xdr:ext cx="469744"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3468428" y="637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116815</xdr:rowOff>
    </xdr:from>
    <xdr:to>
      <xdr:col>67</xdr:col>
      <xdr:colOff>101600</xdr:colOff>
      <xdr:row>39</xdr:row>
      <xdr:rowOff>46965</xdr:rowOff>
    </xdr:to>
    <xdr:sp macro="" textlink="">
      <xdr:nvSpPr>
        <xdr:cNvPr id="531" name="フローチャート: 判断 530">
          <a:extLst>
            <a:ext uri="{FF2B5EF4-FFF2-40B4-BE49-F238E27FC236}">
              <a16:creationId xmlns:a16="http://schemas.microsoft.com/office/drawing/2014/main" xmlns="" id="{00000000-0008-0000-0600-000013020000}"/>
            </a:ext>
          </a:extLst>
        </xdr:cNvPr>
        <xdr:cNvSpPr/>
      </xdr:nvSpPr>
      <xdr:spPr>
        <a:xfrm>
          <a:off x="12763500" y="66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63492</xdr:rowOff>
    </xdr:from>
    <xdr:ext cx="469744"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2579428" y="64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87177</xdr:rowOff>
    </xdr:from>
    <xdr:ext cx="249299" cy="259045"/>
    <xdr:sp macro="" textlink="">
      <xdr:nvSpPr>
        <xdr:cNvPr id="539" name="災害復旧事業費該当値テキスト">
          <a:extLst>
            <a:ext uri="{FF2B5EF4-FFF2-40B4-BE49-F238E27FC236}">
              <a16:creationId xmlns:a16="http://schemas.microsoft.com/office/drawing/2014/main" xmlns="" id="{00000000-0008-0000-0600-00001B020000}"/>
            </a:ext>
          </a:extLst>
        </xdr:cNvPr>
        <xdr:cNvSpPr txBox="1"/>
      </xdr:nvSpPr>
      <xdr:spPr>
        <a:xfrm>
          <a:off x="16370300" y="6602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xmlns=""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xmlns=""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xmlns=""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xmlns=""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xmlns=""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xmlns=""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xmlns=""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xmlns=""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xmlns=""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150078</xdr:rowOff>
    </xdr:from>
    <xdr:to>
      <xdr:col>85</xdr:col>
      <xdr:colOff>126364</xdr:colOff>
      <xdr:row>78</xdr:row>
      <xdr:rowOff>116946</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flipV="1">
          <a:off x="16317595" y="11980128"/>
          <a:ext cx="1269" cy="150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120773</xdr:rowOff>
    </xdr:from>
    <xdr:ext cx="534377" cy="259045"/>
    <xdr:sp macro="" textlink="">
      <xdr:nvSpPr>
        <xdr:cNvPr id="621" name="公債費最小値テキスト">
          <a:extLst>
            <a:ext uri="{FF2B5EF4-FFF2-40B4-BE49-F238E27FC236}">
              <a16:creationId xmlns:a16="http://schemas.microsoft.com/office/drawing/2014/main" xmlns="" id="{00000000-0008-0000-0600-00006D020000}"/>
            </a:ext>
          </a:extLst>
        </xdr:cNvPr>
        <xdr:cNvSpPr txBox="1"/>
      </xdr:nvSpPr>
      <xdr:spPr>
        <a:xfrm>
          <a:off x="16370300" y="1349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116946</xdr:rowOff>
    </xdr:from>
    <xdr:to>
      <xdr:col>86</xdr:col>
      <xdr:colOff>25400</xdr:colOff>
      <xdr:row>78</xdr:row>
      <xdr:rowOff>116946</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6230600" y="13490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96755</xdr:rowOff>
    </xdr:from>
    <xdr:ext cx="599010" cy="259045"/>
    <xdr:sp macro="" textlink="">
      <xdr:nvSpPr>
        <xdr:cNvPr id="623" name="公債費最大値テキスト">
          <a:extLst>
            <a:ext uri="{FF2B5EF4-FFF2-40B4-BE49-F238E27FC236}">
              <a16:creationId xmlns:a16="http://schemas.microsoft.com/office/drawing/2014/main" xmlns="" id="{00000000-0008-0000-0600-00006F020000}"/>
            </a:ext>
          </a:extLst>
        </xdr:cNvPr>
        <xdr:cNvSpPr txBox="1"/>
      </xdr:nvSpPr>
      <xdr:spPr>
        <a:xfrm>
          <a:off x="16370300" y="1175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150078</xdr:rowOff>
    </xdr:from>
    <xdr:to>
      <xdr:col>86</xdr:col>
      <xdr:colOff>25400</xdr:colOff>
      <xdr:row>69</xdr:row>
      <xdr:rowOff>150078</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6230600" y="1198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135570</xdr:rowOff>
    </xdr:from>
    <xdr:to>
      <xdr:col>85</xdr:col>
      <xdr:colOff>127000</xdr:colOff>
      <xdr:row>77</xdr:row>
      <xdr:rowOff>144249</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flipV="1">
          <a:off x="15481300" y="13337220"/>
          <a:ext cx="838200" cy="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97764</xdr:rowOff>
    </xdr:from>
    <xdr:ext cx="534377" cy="259045"/>
    <xdr:sp macro="" textlink="">
      <xdr:nvSpPr>
        <xdr:cNvPr id="626" name="公債費平均値テキスト">
          <a:extLst>
            <a:ext uri="{FF2B5EF4-FFF2-40B4-BE49-F238E27FC236}">
              <a16:creationId xmlns:a16="http://schemas.microsoft.com/office/drawing/2014/main" xmlns="" id="{00000000-0008-0000-0600-000072020000}"/>
            </a:ext>
          </a:extLst>
        </xdr:cNvPr>
        <xdr:cNvSpPr txBox="1"/>
      </xdr:nvSpPr>
      <xdr:spPr>
        <a:xfrm>
          <a:off x="16370300" y="1295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74887</xdr:rowOff>
    </xdr:from>
    <xdr:to>
      <xdr:col>85</xdr:col>
      <xdr:colOff>177800</xdr:colOff>
      <xdr:row>77</xdr:row>
      <xdr:rowOff>5037</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62687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144249</xdr:rowOff>
    </xdr:from>
    <xdr:to>
      <xdr:col>81</xdr:col>
      <xdr:colOff>50800</xdr:colOff>
      <xdr:row>77</xdr:row>
      <xdr:rowOff>161813</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flipV="1">
          <a:off x="14592300" y="13345899"/>
          <a:ext cx="889000" cy="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92162</xdr:rowOff>
    </xdr:from>
    <xdr:to>
      <xdr:col>81</xdr:col>
      <xdr:colOff>101600</xdr:colOff>
      <xdr:row>77</xdr:row>
      <xdr:rowOff>22312</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5430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38838</xdr:rowOff>
    </xdr:from>
    <xdr:ext cx="534377"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5214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161813</xdr:rowOff>
    </xdr:from>
    <xdr:to>
      <xdr:col>76</xdr:col>
      <xdr:colOff>114300</xdr:colOff>
      <xdr:row>78</xdr:row>
      <xdr:rowOff>772</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flipV="1">
          <a:off x="13703300" y="13363463"/>
          <a:ext cx="889000" cy="1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111051</xdr:rowOff>
    </xdr:from>
    <xdr:to>
      <xdr:col>76</xdr:col>
      <xdr:colOff>165100</xdr:colOff>
      <xdr:row>77</xdr:row>
      <xdr:rowOff>41201</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4541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57728</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4325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170562</xdr:rowOff>
    </xdr:from>
    <xdr:to>
      <xdr:col>71</xdr:col>
      <xdr:colOff>177800</xdr:colOff>
      <xdr:row>78</xdr:row>
      <xdr:rowOff>772</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a:off x="12814300" y="13372212"/>
          <a:ext cx="889000" cy="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110106</xdr:rowOff>
    </xdr:from>
    <xdr:to>
      <xdr:col>72</xdr:col>
      <xdr:colOff>38100</xdr:colOff>
      <xdr:row>77</xdr:row>
      <xdr:rowOff>40256</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3652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56783</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3436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103332</xdr:rowOff>
    </xdr:from>
    <xdr:to>
      <xdr:col>67</xdr:col>
      <xdr:colOff>101600</xdr:colOff>
      <xdr:row>77</xdr:row>
      <xdr:rowOff>33482</xdr:rowOff>
    </xdr:to>
    <xdr:sp macro="" textlink="">
      <xdr:nvSpPr>
        <xdr:cNvPr id="637" name="フローチャート: 判断 636">
          <a:extLst>
            <a:ext uri="{FF2B5EF4-FFF2-40B4-BE49-F238E27FC236}">
              <a16:creationId xmlns:a16="http://schemas.microsoft.com/office/drawing/2014/main" xmlns="" id="{00000000-0008-0000-0600-00007D020000}"/>
            </a:ext>
          </a:extLst>
        </xdr:cNvPr>
        <xdr:cNvSpPr/>
      </xdr:nvSpPr>
      <xdr:spPr>
        <a:xfrm>
          <a:off x="12763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50009</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2547111" y="1290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84770</xdr:rowOff>
    </xdr:from>
    <xdr:to>
      <xdr:col>85</xdr:col>
      <xdr:colOff>177800</xdr:colOff>
      <xdr:row>78</xdr:row>
      <xdr:rowOff>14920</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6268700" y="1328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63197</xdr:rowOff>
    </xdr:from>
    <xdr:ext cx="534377" cy="259045"/>
    <xdr:sp macro="" textlink="">
      <xdr:nvSpPr>
        <xdr:cNvPr id="645" name="公債費該当値テキスト">
          <a:extLst>
            <a:ext uri="{FF2B5EF4-FFF2-40B4-BE49-F238E27FC236}">
              <a16:creationId xmlns:a16="http://schemas.microsoft.com/office/drawing/2014/main" xmlns="" id="{00000000-0008-0000-0600-000085020000}"/>
            </a:ext>
          </a:extLst>
        </xdr:cNvPr>
        <xdr:cNvSpPr txBox="1"/>
      </xdr:nvSpPr>
      <xdr:spPr>
        <a:xfrm>
          <a:off x="16370300" y="1326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93449</xdr:rowOff>
    </xdr:from>
    <xdr:to>
      <xdr:col>81</xdr:col>
      <xdr:colOff>101600</xdr:colOff>
      <xdr:row>78</xdr:row>
      <xdr:rowOff>23599</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5430500" y="1329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14726</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5214111" y="1338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111013</xdr:rowOff>
    </xdr:from>
    <xdr:to>
      <xdr:col>76</xdr:col>
      <xdr:colOff>165100</xdr:colOff>
      <xdr:row>78</xdr:row>
      <xdr:rowOff>41163</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4541500" y="1331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32290</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4325111" y="1340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121422</xdr:rowOff>
    </xdr:from>
    <xdr:to>
      <xdr:col>72</xdr:col>
      <xdr:colOff>38100</xdr:colOff>
      <xdr:row>78</xdr:row>
      <xdr:rowOff>51572</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3652500" y="1332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42699</xdr:rowOff>
    </xdr:from>
    <xdr:ext cx="534377"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3436111" y="1341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119762</xdr:rowOff>
    </xdr:from>
    <xdr:to>
      <xdr:col>67</xdr:col>
      <xdr:colOff>101600</xdr:colOff>
      <xdr:row>78</xdr:row>
      <xdr:rowOff>49912</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2763500" y="1332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41039</xdr:rowOff>
    </xdr:from>
    <xdr:ext cx="534377"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547111" y="134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xmlns=""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160198</xdr:rowOff>
    </xdr:from>
    <xdr:to>
      <xdr:col>85</xdr:col>
      <xdr:colOff>126364</xdr:colOff>
      <xdr:row>98</xdr:row>
      <xdr:rowOff>148971</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flipV="1">
          <a:off x="16317595" y="15419248"/>
          <a:ext cx="1269" cy="153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152798</xdr:rowOff>
    </xdr:from>
    <xdr:ext cx="469744" cy="259045"/>
    <xdr:sp macro="" textlink="">
      <xdr:nvSpPr>
        <xdr:cNvPr id="678" name="積立金最小値テキスト">
          <a:extLst>
            <a:ext uri="{FF2B5EF4-FFF2-40B4-BE49-F238E27FC236}">
              <a16:creationId xmlns:a16="http://schemas.microsoft.com/office/drawing/2014/main" xmlns="" id="{00000000-0008-0000-0600-0000A6020000}"/>
            </a:ext>
          </a:extLst>
        </xdr:cNvPr>
        <xdr:cNvSpPr txBox="1"/>
      </xdr:nvSpPr>
      <xdr:spPr>
        <a:xfrm>
          <a:off x="16370300" y="169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148971</xdr:rowOff>
    </xdr:from>
    <xdr:to>
      <xdr:col>86</xdr:col>
      <xdr:colOff>25400</xdr:colOff>
      <xdr:row>98</xdr:row>
      <xdr:rowOff>148971</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6230600" y="169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106875</xdr:rowOff>
    </xdr:from>
    <xdr:ext cx="599010" cy="259045"/>
    <xdr:sp macro="" textlink="">
      <xdr:nvSpPr>
        <xdr:cNvPr id="680" name="積立金最大値テキスト">
          <a:extLst>
            <a:ext uri="{FF2B5EF4-FFF2-40B4-BE49-F238E27FC236}">
              <a16:creationId xmlns:a16="http://schemas.microsoft.com/office/drawing/2014/main" xmlns="" id="{00000000-0008-0000-0600-0000A8020000}"/>
            </a:ext>
          </a:extLst>
        </xdr:cNvPr>
        <xdr:cNvSpPr txBox="1"/>
      </xdr:nvSpPr>
      <xdr:spPr>
        <a:xfrm>
          <a:off x="16370300" y="151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160198</xdr:rowOff>
    </xdr:from>
    <xdr:to>
      <xdr:col>86</xdr:col>
      <xdr:colOff>25400</xdr:colOff>
      <xdr:row>89</xdr:row>
      <xdr:rowOff>160198</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6230600" y="154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22289</xdr:rowOff>
    </xdr:from>
    <xdr:to>
      <xdr:col>85</xdr:col>
      <xdr:colOff>127000</xdr:colOff>
      <xdr:row>97</xdr:row>
      <xdr:rowOff>158026</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5481300" y="16652939"/>
          <a:ext cx="838200" cy="1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21544</xdr:rowOff>
    </xdr:from>
    <xdr:ext cx="534377" cy="259045"/>
    <xdr:sp macro="" textlink="">
      <xdr:nvSpPr>
        <xdr:cNvPr id="683" name="積立金平均値テキスト">
          <a:extLst>
            <a:ext uri="{FF2B5EF4-FFF2-40B4-BE49-F238E27FC236}">
              <a16:creationId xmlns:a16="http://schemas.microsoft.com/office/drawing/2014/main" xmlns="" id="{00000000-0008-0000-0600-0000AB020000}"/>
            </a:ext>
          </a:extLst>
        </xdr:cNvPr>
        <xdr:cNvSpPr txBox="1"/>
      </xdr:nvSpPr>
      <xdr:spPr>
        <a:xfrm>
          <a:off x="16370300" y="16309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170117</xdr:rowOff>
    </xdr:from>
    <xdr:to>
      <xdr:col>85</xdr:col>
      <xdr:colOff>177800</xdr:colOff>
      <xdr:row>96</xdr:row>
      <xdr:rowOff>100267</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6268700" y="1645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49873</xdr:rowOff>
    </xdr:from>
    <xdr:to>
      <xdr:col>81</xdr:col>
      <xdr:colOff>50800</xdr:colOff>
      <xdr:row>97</xdr:row>
      <xdr:rowOff>158026</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a:off x="14592300" y="16680523"/>
          <a:ext cx="889000" cy="10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89218</xdr:rowOff>
    </xdr:from>
    <xdr:to>
      <xdr:col>81</xdr:col>
      <xdr:colOff>101600</xdr:colOff>
      <xdr:row>96</xdr:row>
      <xdr:rowOff>19368</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5430500" y="163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35895</xdr:rowOff>
    </xdr:from>
    <xdr:ext cx="534377"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5214111" y="1615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49873</xdr:rowOff>
    </xdr:from>
    <xdr:to>
      <xdr:col>76</xdr:col>
      <xdr:colOff>114300</xdr:colOff>
      <xdr:row>98</xdr:row>
      <xdr:rowOff>113081</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flipV="1">
          <a:off x="13703300" y="16680523"/>
          <a:ext cx="889000" cy="23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102857</xdr:rowOff>
    </xdr:from>
    <xdr:to>
      <xdr:col>76</xdr:col>
      <xdr:colOff>165100</xdr:colOff>
      <xdr:row>97</xdr:row>
      <xdr:rowOff>33007</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4541500" y="1656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49534</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4325111" y="163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56820</xdr:rowOff>
    </xdr:from>
    <xdr:to>
      <xdr:col>71</xdr:col>
      <xdr:colOff>177800</xdr:colOff>
      <xdr:row>98</xdr:row>
      <xdr:rowOff>113081</xdr:rowOff>
    </xdr:to>
    <xdr:cxnSp macro="">
      <xdr:nvCxnSpPr>
        <xdr:cNvPr id="691" name="直線コネクタ 690">
          <a:extLst>
            <a:ext uri="{FF2B5EF4-FFF2-40B4-BE49-F238E27FC236}">
              <a16:creationId xmlns:a16="http://schemas.microsoft.com/office/drawing/2014/main" xmlns="" id="{00000000-0008-0000-0600-0000B3020000}"/>
            </a:ext>
          </a:extLst>
        </xdr:cNvPr>
        <xdr:cNvCxnSpPr/>
      </xdr:nvCxnSpPr>
      <xdr:spPr>
        <a:xfrm>
          <a:off x="12814300" y="16858920"/>
          <a:ext cx="889000" cy="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29184</xdr:rowOff>
    </xdr:from>
    <xdr:to>
      <xdr:col>72</xdr:col>
      <xdr:colOff>38100</xdr:colOff>
      <xdr:row>97</xdr:row>
      <xdr:rowOff>130784</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36525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147311</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3436111" y="1643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92063</xdr:rowOff>
    </xdr:from>
    <xdr:to>
      <xdr:col>67</xdr:col>
      <xdr:colOff>101600</xdr:colOff>
      <xdr:row>97</xdr:row>
      <xdr:rowOff>22213</xdr:rowOff>
    </xdr:to>
    <xdr:sp macro="" textlink="">
      <xdr:nvSpPr>
        <xdr:cNvPr id="694" name="フローチャート: 判断 693">
          <a:extLst>
            <a:ext uri="{FF2B5EF4-FFF2-40B4-BE49-F238E27FC236}">
              <a16:creationId xmlns:a16="http://schemas.microsoft.com/office/drawing/2014/main" xmlns="" id="{00000000-0008-0000-0600-0000B6020000}"/>
            </a:ext>
          </a:extLst>
        </xdr:cNvPr>
        <xdr:cNvSpPr/>
      </xdr:nvSpPr>
      <xdr:spPr>
        <a:xfrm>
          <a:off x="12763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38740</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2547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142939</xdr:rowOff>
    </xdr:from>
    <xdr:to>
      <xdr:col>85</xdr:col>
      <xdr:colOff>177800</xdr:colOff>
      <xdr:row>97</xdr:row>
      <xdr:rowOff>73089</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6268700" y="1660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121366</xdr:rowOff>
    </xdr:from>
    <xdr:ext cx="534377" cy="259045"/>
    <xdr:sp macro="" textlink="">
      <xdr:nvSpPr>
        <xdr:cNvPr id="702" name="積立金該当値テキスト">
          <a:extLst>
            <a:ext uri="{FF2B5EF4-FFF2-40B4-BE49-F238E27FC236}">
              <a16:creationId xmlns:a16="http://schemas.microsoft.com/office/drawing/2014/main" xmlns="" id="{00000000-0008-0000-0600-0000BE020000}"/>
            </a:ext>
          </a:extLst>
        </xdr:cNvPr>
        <xdr:cNvSpPr txBox="1"/>
      </xdr:nvSpPr>
      <xdr:spPr>
        <a:xfrm>
          <a:off x="16370300" y="165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107226</xdr:rowOff>
    </xdr:from>
    <xdr:to>
      <xdr:col>81</xdr:col>
      <xdr:colOff>101600</xdr:colOff>
      <xdr:row>98</xdr:row>
      <xdr:rowOff>37376</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5430500" y="1673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28503</xdr:rowOff>
    </xdr:from>
    <xdr:ext cx="534377"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5214111" y="1683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170523</xdr:rowOff>
    </xdr:from>
    <xdr:to>
      <xdr:col>76</xdr:col>
      <xdr:colOff>165100</xdr:colOff>
      <xdr:row>97</xdr:row>
      <xdr:rowOff>100673</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4541500" y="1662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91800</xdr:rowOff>
    </xdr:from>
    <xdr:ext cx="534377"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4325111" y="1672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62281</xdr:rowOff>
    </xdr:from>
    <xdr:to>
      <xdr:col>72</xdr:col>
      <xdr:colOff>38100</xdr:colOff>
      <xdr:row>98</xdr:row>
      <xdr:rowOff>163881</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3652500" y="1686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155008</xdr:rowOff>
    </xdr:from>
    <xdr:ext cx="469744"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3468428" y="1695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6020</xdr:rowOff>
    </xdr:from>
    <xdr:to>
      <xdr:col>67</xdr:col>
      <xdr:colOff>101600</xdr:colOff>
      <xdr:row>98</xdr:row>
      <xdr:rowOff>107620</xdr:rowOff>
    </xdr:to>
    <xdr:sp macro="" textlink="">
      <xdr:nvSpPr>
        <xdr:cNvPr id="709" name="楕円 708">
          <a:extLst>
            <a:ext uri="{FF2B5EF4-FFF2-40B4-BE49-F238E27FC236}">
              <a16:creationId xmlns:a16="http://schemas.microsoft.com/office/drawing/2014/main" xmlns="" id="{00000000-0008-0000-0600-0000C5020000}"/>
            </a:ext>
          </a:extLst>
        </xdr:cNvPr>
        <xdr:cNvSpPr/>
      </xdr:nvSpPr>
      <xdr:spPr>
        <a:xfrm>
          <a:off x="12763500" y="168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98747</xdr:rowOff>
    </xdr:from>
    <xdr:ext cx="534377"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2547111" y="1690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xmlns=""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28677</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flipV="1">
          <a:off x="22159595" y="53436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xmlns=""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146804</xdr:rowOff>
    </xdr:from>
    <xdr:ext cx="534377" cy="259045"/>
    <xdr:sp macro="" textlink="">
      <xdr:nvSpPr>
        <xdr:cNvPr id="737" name="投資及び出資金最大値テキスト">
          <a:extLst>
            <a:ext uri="{FF2B5EF4-FFF2-40B4-BE49-F238E27FC236}">
              <a16:creationId xmlns:a16="http://schemas.microsoft.com/office/drawing/2014/main" xmlns="" id="{00000000-0008-0000-0600-0000E1020000}"/>
            </a:ext>
          </a:extLst>
        </xdr:cNvPr>
        <xdr:cNvSpPr txBox="1"/>
      </xdr:nvSpPr>
      <xdr:spPr>
        <a:xfrm>
          <a:off x="22212300" y="51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28677</xdr:rowOff>
    </xdr:from>
    <xdr:to>
      <xdr:col>116</xdr:col>
      <xdr:colOff>152400</xdr:colOff>
      <xdr:row>31</xdr:row>
      <xdr:rowOff>28677</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22072600" y="534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88112</xdr:rowOff>
    </xdr:from>
    <xdr:to>
      <xdr:col>116</xdr:col>
      <xdr:colOff>63500</xdr:colOff>
      <xdr:row>38</xdr:row>
      <xdr:rowOff>13589</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flipV="1">
          <a:off x="21323300" y="6431762"/>
          <a:ext cx="838200" cy="9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131792</xdr:rowOff>
    </xdr:from>
    <xdr:ext cx="469744" cy="259045"/>
    <xdr:sp macro="" textlink="">
      <xdr:nvSpPr>
        <xdr:cNvPr id="740" name="投資及び出資金平均値テキスト">
          <a:extLst>
            <a:ext uri="{FF2B5EF4-FFF2-40B4-BE49-F238E27FC236}">
              <a16:creationId xmlns:a16="http://schemas.microsoft.com/office/drawing/2014/main" xmlns="" id="{00000000-0008-0000-0600-0000E4020000}"/>
            </a:ext>
          </a:extLst>
        </xdr:cNvPr>
        <xdr:cNvSpPr txBox="1"/>
      </xdr:nvSpPr>
      <xdr:spPr>
        <a:xfrm>
          <a:off x="22212300" y="6475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153365</xdr:rowOff>
    </xdr:from>
    <xdr:to>
      <xdr:col>116</xdr:col>
      <xdr:colOff>114300</xdr:colOff>
      <xdr:row>38</xdr:row>
      <xdr:rowOff>83515</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221107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113411</xdr:rowOff>
    </xdr:from>
    <xdr:to>
      <xdr:col>111</xdr:col>
      <xdr:colOff>177800</xdr:colOff>
      <xdr:row>38</xdr:row>
      <xdr:rowOff>13589</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20434300" y="6457061"/>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20472</xdr:rowOff>
    </xdr:from>
    <xdr:to>
      <xdr:col>112</xdr:col>
      <xdr:colOff>38100</xdr:colOff>
      <xdr:row>38</xdr:row>
      <xdr:rowOff>122072</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1272500" y="653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113199</xdr:rowOff>
    </xdr:from>
    <xdr:ext cx="469744"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088428" y="662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113411</xdr:rowOff>
    </xdr:from>
    <xdr:to>
      <xdr:col>107</xdr:col>
      <xdr:colOff>50800</xdr:colOff>
      <xdr:row>37</xdr:row>
      <xdr:rowOff>145415</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flipV="1">
          <a:off x="19545300" y="6457061"/>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30759</xdr:rowOff>
    </xdr:from>
    <xdr:to>
      <xdr:col>107</xdr:col>
      <xdr:colOff>101600</xdr:colOff>
      <xdr:row>38</xdr:row>
      <xdr:rowOff>132359</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203835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123486</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0199428" y="66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145415</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flipV="1">
          <a:off x="18656300" y="6489065"/>
          <a:ext cx="889000" cy="2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84861</xdr:rowOff>
    </xdr:from>
    <xdr:to>
      <xdr:col>102</xdr:col>
      <xdr:colOff>165100</xdr:colOff>
      <xdr:row>39</xdr:row>
      <xdr:rowOff>15011</xdr:rowOff>
    </xdr:to>
    <xdr:sp macro="" textlink="">
      <xdr:nvSpPr>
        <xdr:cNvPr id="749" name="フローチャート: 判断 748">
          <a:extLst>
            <a:ext uri="{FF2B5EF4-FFF2-40B4-BE49-F238E27FC236}">
              <a16:creationId xmlns:a16="http://schemas.microsoft.com/office/drawing/2014/main" xmlns="" id="{00000000-0008-0000-0600-0000ED020000}"/>
            </a:ext>
          </a:extLst>
        </xdr:cNvPr>
        <xdr:cNvSpPr/>
      </xdr:nvSpPr>
      <xdr:spPr>
        <a:xfrm>
          <a:off x="19494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6138</xdr:rowOff>
    </xdr:from>
    <xdr:ext cx="469744"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9310428" y="669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74422</xdr:rowOff>
    </xdr:from>
    <xdr:to>
      <xdr:col>98</xdr:col>
      <xdr:colOff>38100</xdr:colOff>
      <xdr:row>39</xdr:row>
      <xdr:rowOff>4572</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18605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21099</xdr:rowOff>
    </xdr:from>
    <xdr:ext cx="469744"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8421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37312</xdr:rowOff>
    </xdr:from>
    <xdr:to>
      <xdr:col>116</xdr:col>
      <xdr:colOff>114300</xdr:colOff>
      <xdr:row>37</xdr:row>
      <xdr:rowOff>138912</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22110700" y="638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60189</xdr:rowOff>
    </xdr:from>
    <xdr:ext cx="469744" cy="259045"/>
    <xdr:sp macro="" textlink="">
      <xdr:nvSpPr>
        <xdr:cNvPr id="759" name="投資及び出資金該当値テキスト">
          <a:extLst>
            <a:ext uri="{FF2B5EF4-FFF2-40B4-BE49-F238E27FC236}">
              <a16:creationId xmlns:a16="http://schemas.microsoft.com/office/drawing/2014/main" xmlns="" id="{00000000-0008-0000-0600-0000F7020000}"/>
            </a:ext>
          </a:extLst>
        </xdr:cNvPr>
        <xdr:cNvSpPr txBox="1"/>
      </xdr:nvSpPr>
      <xdr:spPr>
        <a:xfrm>
          <a:off x="22212300" y="6232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134239</xdr:rowOff>
    </xdr:from>
    <xdr:to>
      <xdr:col>112</xdr:col>
      <xdr:colOff>38100</xdr:colOff>
      <xdr:row>38</xdr:row>
      <xdr:rowOff>64389</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21272500" y="647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80916</xdr:rowOff>
    </xdr:from>
    <xdr:ext cx="469744"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21088428" y="625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62611</xdr:rowOff>
    </xdr:from>
    <xdr:to>
      <xdr:col>107</xdr:col>
      <xdr:colOff>101600</xdr:colOff>
      <xdr:row>37</xdr:row>
      <xdr:rowOff>164211</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20383500" y="64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9288</xdr:rowOff>
    </xdr:from>
    <xdr:ext cx="469744"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20199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94615</xdr:rowOff>
    </xdr:from>
    <xdr:to>
      <xdr:col>102</xdr:col>
      <xdr:colOff>165100</xdr:colOff>
      <xdr:row>38</xdr:row>
      <xdr:rowOff>24765</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194945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41292</xdr:rowOff>
    </xdr:from>
    <xdr:ext cx="469744"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9310428" y="62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xmlns=""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xmlns=""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34372</xdr:rowOff>
    </xdr:from>
    <xdr:to>
      <xdr:col>116</xdr:col>
      <xdr:colOff>62864</xdr:colOff>
      <xdr:row>58</xdr:row>
      <xdr:rowOff>25400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flipV="1">
          <a:off x="22159595" y="8778322"/>
          <a:ext cx="1269" cy="119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8" name="貸付金最小値テキスト">
          <a:extLst>
            <a:ext uri="{FF2B5EF4-FFF2-40B4-BE49-F238E27FC236}">
              <a16:creationId xmlns:a16="http://schemas.microsoft.com/office/drawing/2014/main" xmlns="" id="{00000000-0008-0000-0600-000014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152499</xdr:rowOff>
    </xdr:from>
    <xdr:ext cx="534377" cy="259045"/>
    <xdr:sp macro="" textlink="">
      <xdr:nvSpPr>
        <xdr:cNvPr id="790" name="貸付金最大値テキスト">
          <a:extLst>
            <a:ext uri="{FF2B5EF4-FFF2-40B4-BE49-F238E27FC236}">
              <a16:creationId xmlns:a16="http://schemas.microsoft.com/office/drawing/2014/main" xmlns="" id="{00000000-0008-0000-0600-000016030000}"/>
            </a:ext>
          </a:extLst>
        </xdr:cNvPr>
        <xdr:cNvSpPr txBox="1"/>
      </xdr:nvSpPr>
      <xdr:spPr>
        <a:xfrm>
          <a:off x="22212300" y="85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34372</xdr:rowOff>
    </xdr:from>
    <xdr:to>
      <xdr:col>116</xdr:col>
      <xdr:colOff>152400</xdr:colOff>
      <xdr:row>51</xdr:row>
      <xdr:rowOff>34372</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22072600" y="877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71086</xdr:rowOff>
    </xdr:from>
    <xdr:ext cx="469744" cy="259045"/>
    <xdr:sp macro="" textlink="">
      <xdr:nvSpPr>
        <xdr:cNvPr id="793" name="貸付金平均値テキスト">
          <a:extLst>
            <a:ext uri="{FF2B5EF4-FFF2-40B4-BE49-F238E27FC236}">
              <a16:creationId xmlns:a16="http://schemas.microsoft.com/office/drawing/2014/main" xmlns="" id="{00000000-0008-0000-0600-000019030000}"/>
            </a:ext>
          </a:extLst>
        </xdr:cNvPr>
        <xdr:cNvSpPr txBox="1"/>
      </xdr:nvSpPr>
      <xdr:spPr>
        <a:xfrm>
          <a:off x="22212300" y="9672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48209</xdr:rowOff>
    </xdr:from>
    <xdr:to>
      <xdr:col>116</xdr:col>
      <xdr:colOff>114300</xdr:colOff>
      <xdr:row>57</xdr:row>
      <xdr:rowOff>149809</xdr:rowOff>
    </xdr:to>
    <xdr:sp macro="" textlink="">
      <xdr:nvSpPr>
        <xdr:cNvPr id="794" name="フローチャート: 判断 793">
          <a:extLst>
            <a:ext uri="{FF2B5EF4-FFF2-40B4-BE49-F238E27FC236}">
              <a16:creationId xmlns:a16="http://schemas.microsoft.com/office/drawing/2014/main" xmlns="" id="{00000000-0008-0000-0600-00001A030000}"/>
            </a:ext>
          </a:extLst>
        </xdr:cNvPr>
        <xdr:cNvSpPr/>
      </xdr:nvSpPr>
      <xdr:spPr>
        <a:xfrm>
          <a:off x="221107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74726</xdr:rowOff>
    </xdr:from>
    <xdr:to>
      <xdr:col>112</xdr:col>
      <xdr:colOff>38100</xdr:colOff>
      <xdr:row>57</xdr:row>
      <xdr:rowOff>4876</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21272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21403</xdr:rowOff>
    </xdr:from>
    <xdr:ext cx="469744"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1088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112846</xdr:rowOff>
    </xdr:from>
    <xdr:to>
      <xdr:col>107</xdr:col>
      <xdr:colOff>101600</xdr:colOff>
      <xdr:row>57</xdr:row>
      <xdr:rowOff>42996</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20383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0199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24771</xdr:rowOff>
    </xdr:from>
    <xdr:to>
      <xdr:col>102</xdr:col>
      <xdr:colOff>114300</xdr:colOff>
      <xdr:row>58</xdr:row>
      <xdr:rowOff>25400</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a:off x="18656300" y="9968871"/>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47181</xdr:rowOff>
    </xdr:from>
    <xdr:to>
      <xdr:col>102</xdr:col>
      <xdr:colOff>165100</xdr:colOff>
      <xdr:row>57</xdr:row>
      <xdr:rowOff>148781</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19494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165308</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9310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17862</xdr:rowOff>
    </xdr:from>
    <xdr:to>
      <xdr:col>98</xdr:col>
      <xdr:colOff>38100</xdr:colOff>
      <xdr:row>57</xdr:row>
      <xdr:rowOff>119462</xdr:rowOff>
    </xdr:to>
    <xdr:sp macro="" textlink="">
      <xdr:nvSpPr>
        <xdr:cNvPr id="804" name="フローチャート: 判断 803">
          <a:extLst>
            <a:ext uri="{FF2B5EF4-FFF2-40B4-BE49-F238E27FC236}">
              <a16:creationId xmlns:a16="http://schemas.microsoft.com/office/drawing/2014/main" xmlns="" id="{00000000-0008-0000-0600-000024030000}"/>
            </a:ext>
          </a:extLst>
        </xdr:cNvPr>
        <xdr:cNvSpPr/>
      </xdr:nvSpPr>
      <xdr:spPr>
        <a:xfrm>
          <a:off x="18605500" y="97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135989</xdr:rowOff>
    </xdr:from>
    <xdr:ext cx="469744"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8421428" y="95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1" name="楕円 810">
          <a:extLst>
            <a:ext uri="{FF2B5EF4-FFF2-40B4-BE49-F238E27FC236}">
              <a16:creationId xmlns:a16="http://schemas.microsoft.com/office/drawing/2014/main" xmlns="" id="{00000000-0008-0000-0600-00002B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12" name="貸付金該当値テキスト">
          <a:extLst>
            <a:ext uri="{FF2B5EF4-FFF2-40B4-BE49-F238E27FC236}">
              <a16:creationId xmlns:a16="http://schemas.microsoft.com/office/drawing/2014/main" xmlns="" id="{00000000-0008-0000-0600-00002C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145421</xdr:rowOff>
    </xdr:from>
    <xdr:to>
      <xdr:col>98</xdr:col>
      <xdr:colOff>38100</xdr:colOff>
      <xdr:row>58</xdr:row>
      <xdr:rowOff>75571</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18605500" y="991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58</xdr:row>
      <xdr:rowOff>66698</xdr:rowOff>
    </xdr:from>
    <xdr:ext cx="313932"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8499333" y="10010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xmlns=""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15162</xdr:rowOff>
    </xdr:from>
    <xdr:to>
      <xdr:col>116</xdr:col>
      <xdr:colOff>62864</xdr:colOff>
      <xdr:row>79</xdr:row>
      <xdr:rowOff>11505</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22159595" y="12016662"/>
          <a:ext cx="1269" cy="153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15332</xdr:rowOff>
    </xdr:from>
    <xdr:ext cx="534377" cy="259045"/>
    <xdr:sp macro="" textlink="">
      <xdr:nvSpPr>
        <xdr:cNvPr id="848" name="繰出金最小値テキスト">
          <a:extLst>
            <a:ext uri="{FF2B5EF4-FFF2-40B4-BE49-F238E27FC236}">
              <a16:creationId xmlns:a16="http://schemas.microsoft.com/office/drawing/2014/main" xmlns="" id="{00000000-0008-0000-0600-000050030000}"/>
            </a:ext>
          </a:extLst>
        </xdr:cNvPr>
        <xdr:cNvSpPr txBox="1"/>
      </xdr:nvSpPr>
      <xdr:spPr>
        <a:xfrm>
          <a:off x="22212300" y="135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11505</xdr:rowOff>
    </xdr:from>
    <xdr:to>
      <xdr:col>116</xdr:col>
      <xdr:colOff>152400</xdr:colOff>
      <xdr:row>79</xdr:row>
      <xdr:rowOff>11505</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22072600" y="1355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133289</xdr:rowOff>
    </xdr:from>
    <xdr:ext cx="599010" cy="259045"/>
    <xdr:sp macro="" textlink="">
      <xdr:nvSpPr>
        <xdr:cNvPr id="850" name="繰出金最大値テキスト">
          <a:extLst>
            <a:ext uri="{FF2B5EF4-FFF2-40B4-BE49-F238E27FC236}">
              <a16:creationId xmlns:a16="http://schemas.microsoft.com/office/drawing/2014/main" xmlns="" id="{00000000-0008-0000-0600-000052030000}"/>
            </a:ext>
          </a:extLst>
        </xdr:cNvPr>
        <xdr:cNvSpPr txBox="1"/>
      </xdr:nvSpPr>
      <xdr:spPr>
        <a:xfrm>
          <a:off x="22212300" y="1179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15162</xdr:rowOff>
    </xdr:from>
    <xdr:to>
      <xdr:col>116</xdr:col>
      <xdr:colOff>152400</xdr:colOff>
      <xdr:row>70</xdr:row>
      <xdr:rowOff>15162</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2072600" y="1201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59821</xdr:rowOff>
    </xdr:from>
    <xdr:to>
      <xdr:col>116</xdr:col>
      <xdr:colOff>63500</xdr:colOff>
      <xdr:row>77</xdr:row>
      <xdr:rowOff>119241</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flipV="1">
          <a:off x="21323300" y="13261471"/>
          <a:ext cx="838200" cy="5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33972</xdr:rowOff>
    </xdr:from>
    <xdr:ext cx="534377" cy="259045"/>
    <xdr:sp macro="" textlink="">
      <xdr:nvSpPr>
        <xdr:cNvPr id="853" name="繰出金平均値テキスト">
          <a:extLst>
            <a:ext uri="{FF2B5EF4-FFF2-40B4-BE49-F238E27FC236}">
              <a16:creationId xmlns:a16="http://schemas.microsoft.com/office/drawing/2014/main" xmlns="" id="{00000000-0008-0000-0600-000055030000}"/>
            </a:ext>
          </a:extLst>
        </xdr:cNvPr>
        <xdr:cNvSpPr txBox="1"/>
      </xdr:nvSpPr>
      <xdr:spPr>
        <a:xfrm>
          <a:off x="22212300" y="1289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11094</xdr:rowOff>
    </xdr:from>
    <xdr:to>
      <xdr:col>116</xdr:col>
      <xdr:colOff>114300</xdr:colOff>
      <xdr:row>76</xdr:row>
      <xdr:rowOff>112694</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22110700" y="130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114702</xdr:rowOff>
    </xdr:from>
    <xdr:to>
      <xdr:col>111</xdr:col>
      <xdr:colOff>177800</xdr:colOff>
      <xdr:row>77</xdr:row>
      <xdr:rowOff>119241</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20434300" y="13316352"/>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17545</xdr:rowOff>
    </xdr:from>
    <xdr:to>
      <xdr:col>112</xdr:col>
      <xdr:colOff>38100</xdr:colOff>
      <xdr:row>76</xdr:row>
      <xdr:rowOff>119145</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12725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135671</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056111" y="128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114702</xdr:rowOff>
    </xdr:from>
    <xdr:to>
      <xdr:col>107</xdr:col>
      <xdr:colOff>50800</xdr:colOff>
      <xdr:row>77</xdr:row>
      <xdr:rowOff>148468</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flipV="1">
          <a:off x="19545300" y="13316352"/>
          <a:ext cx="889000" cy="3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14295</xdr:rowOff>
    </xdr:from>
    <xdr:to>
      <xdr:col>107</xdr:col>
      <xdr:colOff>101600</xdr:colOff>
      <xdr:row>76</xdr:row>
      <xdr:rowOff>115895</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20383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132421</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0167111" y="128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136320</xdr:rowOff>
    </xdr:from>
    <xdr:to>
      <xdr:col>102</xdr:col>
      <xdr:colOff>114300</xdr:colOff>
      <xdr:row>77</xdr:row>
      <xdr:rowOff>148468</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a:off x="18656300" y="13166520"/>
          <a:ext cx="889000" cy="18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63591</xdr:rowOff>
    </xdr:from>
    <xdr:to>
      <xdr:col>102</xdr:col>
      <xdr:colOff>165100</xdr:colOff>
      <xdr:row>75</xdr:row>
      <xdr:rowOff>165190</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19494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10268</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278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116985</xdr:rowOff>
    </xdr:from>
    <xdr:to>
      <xdr:col>98</xdr:col>
      <xdr:colOff>38100</xdr:colOff>
      <xdr:row>76</xdr:row>
      <xdr:rowOff>47135</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18605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63662</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8389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9021</xdr:rowOff>
    </xdr:from>
    <xdr:to>
      <xdr:col>116</xdr:col>
      <xdr:colOff>114300</xdr:colOff>
      <xdr:row>77</xdr:row>
      <xdr:rowOff>110621</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2110700" y="1321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158898</xdr:rowOff>
    </xdr:from>
    <xdr:ext cx="534377" cy="259045"/>
    <xdr:sp macro="" textlink="">
      <xdr:nvSpPr>
        <xdr:cNvPr id="872" name="繰出金該当値テキスト">
          <a:extLst>
            <a:ext uri="{FF2B5EF4-FFF2-40B4-BE49-F238E27FC236}">
              <a16:creationId xmlns:a16="http://schemas.microsoft.com/office/drawing/2014/main" xmlns="" id="{00000000-0008-0000-0600-000068030000}"/>
            </a:ext>
          </a:extLst>
        </xdr:cNvPr>
        <xdr:cNvSpPr txBox="1"/>
      </xdr:nvSpPr>
      <xdr:spPr>
        <a:xfrm>
          <a:off x="22212300" y="1318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68441</xdr:rowOff>
    </xdr:from>
    <xdr:to>
      <xdr:col>112</xdr:col>
      <xdr:colOff>38100</xdr:colOff>
      <xdr:row>77</xdr:row>
      <xdr:rowOff>170041</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1272500" y="132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161168</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1056111" y="1336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63902</xdr:rowOff>
    </xdr:from>
    <xdr:to>
      <xdr:col>107</xdr:col>
      <xdr:colOff>101600</xdr:colOff>
      <xdr:row>77</xdr:row>
      <xdr:rowOff>165502</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0383500" y="1326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156629</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0167111" y="133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97668</xdr:rowOff>
    </xdr:from>
    <xdr:to>
      <xdr:col>102</xdr:col>
      <xdr:colOff>165100</xdr:colOff>
      <xdr:row>78</xdr:row>
      <xdr:rowOff>27818</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19494500" y="132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18945</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9278111" y="1339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85520</xdr:rowOff>
    </xdr:from>
    <xdr:to>
      <xdr:col>98</xdr:col>
      <xdr:colOff>38100</xdr:colOff>
      <xdr:row>77</xdr:row>
      <xdr:rowOff>15670</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18605500" y="131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389111" y="1320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xmlns=""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xmlns=""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xmlns=""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xmlns=""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xmlns=""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xmlns=""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xmlns=""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歳出総額は住民一人当たり</a:t>
          </a:r>
          <a:r>
            <a:rPr kumimoji="1" lang="en-US" altLang="ja-JP" sz="1100">
              <a:solidFill>
                <a:schemeClr val="dk1"/>
              </a:solidFill>
              <a:effectLst/>
              <a:latin typeface="+mn-lt"/>
              <a:ea typeface="+mn-ea"/>
              <a:cs typeface="+mn-cs"/>
            </a:rPr>
            <a:t>502,370</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　人件費は住民一人当たり</a:t>
          </a:r>
          <a:r>
            <a:rPr kumimoji="1" lang="en-US" altLang="ja-JP" sz="1100">
              <a:solidFill>
                <a:schemeClr val="dk1"/>
              </a:solidFill>
              <a:effectLst/>
              <a:latin typeface="+mn-lt"/>
              <a:ea typeface="+mn-ea"/>
              <a:cs typeface="+mn-cs"/>
            </a:rPr>
            <a:t>57,257</a:t>
          </a:r>
          <a:r>
            <a:rPr kumimoji="1" lang="ja-JP" altLang="ja-JP" sz="1100">
              <a:solidFill>
                <a:schemeClr val="dk1"/>
              </a:solidFill>
              <a:effectLst/>
              <a:latin typeface="+mn-lt"/>
              <a:ea typeface="+mn-ea"/>
              <a:cs typeface="+mn-cs"/>
            </a:rPr>
            <a:t>円となっており、類似団体平均を大きく下回っている。要因としては、定員管理の適正化により人口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人当たりの職員数が少ないこと、ごみ処理業務やし尿処理業務及び消防業務を一部事務組合で行っていること、指定管理者制度を導入していることなどがあげられる。</a:t>
          </a:r>
          <a:endParaRPr lang="ja-JP" altLang="ja-JP" sz="1400">
            <a:effectLst/>
          </a:endParaRPr>
        </a:p>
        <a:p>
          <a:r>
            <a:rPr kumimoji="1" lang="ja-JP" altLang="ja-JP" sz="1100">
              <a:solidFill>
                <a:schemeClr val="dk1"/>
              </a:solidFill>
              <a:effectLst/>
              <a:latin typeface="+mn-lt"/>
              <a:ea typeface="+mn-ea"/>
              <a:cs typeface="+mn-cs"/>
            </a:rPr>
            <a:t>　物件費は住民一人当たり</a:t>
          </a:r>
          <a:r>
            <a:rPr kumimoji="1" lang="en-US" altLang="ja-JP" sz="1100">
              <a:solidFill>
                <a:schemeClr val="dk1"/>
              </a:solidFill>
              <a:effectLst/>
              <a:latin typeface="+mn-lt"/>
              <a:ea typeface="+mn-ea"/>
              <a:cs typeface="+mn-cs"/>
            </a:rPr>
            <a:t>89,704</a:t>
          </a:r>
          <a:r>
            <a:rPr kumimoji="1" lang="ja-JP" altLang="ja-JP" sz="1100">
              <a:solidFill>
                <a:schemeClr val="dk1"/>
              </a:solidFill>
              <a:effectLst/>
              <a:latin typeface="+mn-lt"/>
              <a:ea typeface="+mn-ea"/>
              <a:cs typeface="+mn-cs"/>
            </a:rPr>
            <a:t>円となっており、類似団体平均を下回っている。要因としては、ごみ処理業務やし尿処理業務及び消防業務を一部事務組合で行っていることがあげられる。</a:t>
          </a:r>
          <a:endParaRPr lang="ja-JP" altLang="ja-JP" sz="1400">
            <a:effectLst/>
          </a:endParaRPr>
        </a:p>
        <a:p>
          <a:r>
            <a:rPr kumimoji="1" lang="ja-JP" altLang="ja-JP" sz="1100">
              <a:solidFill>
                <a:schemeClr val="dk1"/>
              </a:solidFill>
              <a:effectLst/>
              <a:latin typeface="+mn-lt"/>
              <a:ea typeface="+mn-ea"/>
              <a:cs typeface="+mn-cs"/>
            </a:rPr>
            <a:t>　扶助費は住民一人当たり</a:t>
          </a:r>
          <a:r>
            <a:rPr kumimoji="1" lang="en-US" altLang="ja-JP" sz="1100">
              <a:solidFill>
                <a:schemeClr val="dk1"/>
              </a:solidFill>
              <a:effectLst/>
              <a:latin typeface="+mn-lt"/>
              <a:ea typeface="+mn-ea"/>
              <a:cs typeface="+mn-cs"/>
            </a:rPr>
            <a:t>96,962</a:t>
          </a:r>
          <a:r>
            <a:rPr kumimoji="1" lang="ja-JP" altLang="ja-JP" sz="1100">
              <a:solidFill>
                <a:schemeClr val="dk1"/>
              </a:solidFill>
              <a:effectLst/>
              <a:latin typeface="+mn-lt"/>
              <a:ea typeface="+mn-ea"/>
              <a:cs typeface="+mn-cs"/>
            </a:rPr>
            <a:t>円となっており、類似団体平均を上回っている。要因としては、介護給付費負担金など社会保障に係る経費の増加や町独自に子ども医療費の助成措置を行っていることなどがあげられる。</a:t>
          </a:r>
          <a:endParaRPr lang="ja-JP" altLang="ja-JP" sz="1400">
            <a:effectLst/>
          </a:endParaRPr>
        </a:p>
        <a:p>
          <a:r>
            <a:rPr kumimoji="1" lang="ja-JP" altLang="ja-JP" sz="1100">
              <a:solidFill>
                <a:schemeClr val="dk1"/>
              </a:solidFill>
              <a:effectLst/>
              <a:latin typeface="+mn-lt"/>
              <a:ea typeface="+mn-ea"/>
              <a:cs typeface="+mn-cs"/>
            </a:rPr>
            <a:t>　普通建設事業費は住民一人当たり</a:t>
          </a:r>
          <a:r>
            <a:rPr kumimoji="1" lang="en-US" altLang="ja-JP" sz="1100">
              <a:solidFill>
                <a:schemeClr val="dk1"/>
              </a:solidFill>
              <a:effectLst/>
              <a:latin typeface="+mn-lt"/>
              <a:ea typeface="+mn-ea"/>
              <a:cs typeface="+mn-cs"/>
            </a:rPr>
            <a:t>72,591</a:t>
          </a:r>
          <a:r>
            <a:rPr kumimoji="1" lang="ja-JP" altLang="ja-JP" sz="1100">
              <a:solidFill>
                <a:schemeClr val="dk1"/>
              </a:solidFill>
              <a:effectLst/>
              <a:latin typeface="+mn-lt"/>
              <a:ea typeface="+mn-ea"/>
              <a:cs typeface="+mn-cs"/>
            </a:rPr>
            <a:t>円となっており、前年度より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している。要因としては、</a:t>
          </a:r>
          <a:r>
            <a:rPr kumimoji="1" lang="ja-JP" altLang="en-US" sz="1100">
              <a:solidFill>
                <a:schemeClr val="dk1"/>
              </a:solidFill>
              <a:effectLst/>
              <a:latin typeface="+mn-lt"/>
              <a:ea typeface="+mn-ea"/>
              <a:cs typeface="+mn-cs"/>
            </a:rPr>
            <a:t>遠賀川駅駅舎建設事業及びベデストリアンデッキ建設事業に伴う工事委託料、保育園施設整備等補助金、老良・上別府線改良事業費の減</a:t>
          </a:r>
          <a:r>
            <a:rPr kumimoji="1" lang="ja-JP" altLang="ja-JP" sz="1100">
              <a:solidFill>
                <a:schemeClr val="dk1"/>
              </a:solidFill>
              <a:effectLst/>
              <a:latin typeface="+mn-lt"/>
              <a:ea typeface="+mn-ea"/>
              <a:cs typeface="+mn-cs"/>
            </a:rPr>
            <a:t>があげられる。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19,109
18,878
22.15
10,172,161
9,599,791
556,494
4,597,372
6,358,430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10378</xdr:rowOff>
    </xdr:from>
    <xdr:to>
      <xdr:col>24</xdr:col>
      <xdr:colOff>62865</xdr:colOff>
      <xdr:row>38</xdr:row>
      <xdr:rowOff>40422</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153878"/>
          <a:ext cx="1270" cy="140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44249</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5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40422</xdr:rowOff>
    </xdr:from>
    <xdr:to>
      <xdr:col>24</xdr:col>
      <xdr:colOff>152400</xdr:colOff>
      <xdr:row>38</xdr:row>
      <xdr:rowOff>40422</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55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128505</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10378</xdr:rowOff>
    </xdr:from>
    <xdr:to>
      <xdr:col>24</xdr:col>
      <xdr:colOff>152400</xdr:colOff>
      <xdr:row>30</xdr:row>
      <xdr:rowOff>10378</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56424</xdr:rowOff>
    </xdr:from>
    <xdr:to>
      <xdr:col>24</xdr:col>
      <xdr:colOff>63500</xdr:colOff>
      <xdr:row>36</xdr:row>
      <xdr:rowOff>68507</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3797300" y="6228624"/>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79446</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5737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56569</xdr:rowOff>
    </xdr:from>
    <xdr:to>
      <xdr:col>24</xdr:col>
      <xdr:colOff>114300</xdr:colOff>
      <xdr:row>34</xdr:row>
      <xdr:rowOff>158169</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5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12337</xdr:rowOff>
    </xdr:from>
    <xdr:to>
      <xdr:col>19</xdr:col>
      <xdr:colOff>177800</xdr:colOff>
      <xdr:row>36</xdr:row>
      <xdr:rowOff>56424</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a:off x="2908300" y="618453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78776</xdr:rowOff>
    </xdr:from>
    <xdr:to>
      <xdr:col>20</xdr:col>
      <xdr:colOff>38100</xdr:colOff>
      <xdr:row>35</xdr:row>
      <xdr:rowOff>8926</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59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25453</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568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120432</xdr:rowOff>
    </xdr:from>
    <xdr:to>
      <xdr:col>15</xdr:col>
      <xdr:colOff>50800</xdr:colOff>
      <xdr:row>36</xdr:row>
      <xdr:rowOff>12337</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2019300" y="6121182"/>
          <a:ext cx="889000" cy="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34363</xdr:rowOff>
    </xdr:from>
    <xdr:to>
      <xdr:col>15</xdr:col>
      <xdr:colOff>101600</xdr:colOff>
      <xdr:row>34</xdr:row>
      <xdr:rowOff>135963</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152490</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563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100511</xdr:rowOff>
    </xdr:from>
    <xdr:to>
      <xdr:col>10</xdr:col>
      <xdr:colOff>114300</xdr:colOff>
      <xdr:row>35</xdr:row>
      <xdr:rowOff>120432</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a:off x="1130300" y="6101261"/>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157480</xdr:rowOff>
    </xdr:from>
    <xdr:to>
      <xdr:col>10</xdr:col>
      <xdr:colOff>165100</xdr:colOff>
      <xdr:row>34</xdr:row>
      <xdr:rowOff>87630</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104157</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559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23259</xdr:rowOff>
    </xdr:from>
    <xdr:to>
      <xdr:col>6</xdr:col>
      <xdr:colOff>38100</xdr:colOff>
      <xdr:row>34</xdr:row>
      <xdr:rowOff>124859</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141386</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562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17707</xdr:rowOff>
    </xdr:from>
    <xdr:to>
      <xdr:col>24</xdr:col>
      <xdr:colOff>114300</xdr:colOff>
      <xdr:row>36</xdr:row>
      <xdr:rowOff>119307</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61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167584</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61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5624</xdr:rowOff>
    </xdr:from>
    <xdr:to>
      <xdr:col>20</xdr:col>
      <xdr:colOff>38100</xdr:colOff>
      <xdr:row>36</xdr:row>
      <xdr:rowOff>107224</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617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98351</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132987</xdr:rowOff>
    </xdr:from>
    <xdr:to>
      <xdr:col>15</xdr:col>
      <xdr:colOff>101600</xdr:colOff>
      <xdr:row>36</xdr:row>
      <xdr:rowOff>63137</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613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54264</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622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69632</xdr:rowOff>
    </xdr:from>
    <xdr:to>
      <xdr:col>10</xdr:col>
      <xdr:colOff>165100</xdr:colOff>
      <xdr:row>35</xdr:row>
      <xdr:rowOff>171232</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60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162359</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616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49711</xdr:rowOff>
    </xdr:from>
    <xdr:to>
      <xdr:col>6</xdr:col>
      <xdr:colOff>38100</xdr:colOff>
      <xdr:row>35</xdr:row>
      <xdr:rowOff>151311</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60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142438</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61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1543</xdr:rowOff>
    </xdr:from>
    <xdr:to>
      <xdr:col>24</xdr:col>
      <xdr:colOff>62865</xdr:colOff>
      <xdr:row>57</xdr:row>
      <xdr:rowOff>91785</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745493"/>
          <a:ext cx="1270" cy="111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95612</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91785</xdr:rowOff>
    </xdr:from>
    <xdr:to>
      <xdr:col>24</xdr:col>
      <xdr:colOff>152400</xdr:colOff>
      <xdr:row>57</xdr:row>
      <xdr:rowOff>91785</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119670</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5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1543</xdr:rowOff>
    </xdr:from>
    <xdr:to>
      <xdr:col>24</xdr:col>
      <xdr:colOff>152400</xdr:colOff>
      <xdr:row>51</xdr:row>
      <xdr:rowOff>1543</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7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37347</xdr:rowOff>
    </xdr:from>
    <xdr:to>
      <xdr:col>24</xdr:col>
      <xdr:colOff>63500</xdr:colOff>
      <xdr:row>57</xdr:row>
      <xdr:rowOff>14125</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3797300" y="9638547"/>
          <a:ext cx="838200" cy="14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80011</xdr:rowOff>
    </xdr:from>
    <xdr:ext cx="599010"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3383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57134</xdr:rowOff>
    </xdr:from>
    <xdr:to>
      <xdr:col>24</xdr:col>
      <xdr:colOff>114300</xdr:colOff>
      <xdr:row>55</xdr:row>
      <xdr:rowOff>158734</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48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65753</xdr:rowOff>
    </xdr:from>
    <xdr:to>
      <xdr:col>19</xdr:col>
      <xdr:colOff>177800</xdr:colOff>
      <xdr:row>57</xdr:row>
      <xdr:rowOff>14125</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908300" y="9324053"/>
          <a:ext cx="889000" cy="46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45603</xdr:rowOff>
    </xdr:from>
    <xdr:to>
      <xdr:col>20</xdr:col>
      <xdr:colOff>38100</xdr:colOff>
      <xdr:row>55</xdr:row>
      <xdr:rowOff>147203</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163730</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497795" y="925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65753</xdr:rowOff>
    </xdr:from>
    <xdr:to>
      <xdr:col>15</xdr:col>
      <xdr:colOff>50800</xdr:colOff>
      <xdr:row>57</xdr:row>
      <xdr:rowOff>129888</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9324053"/>
          <a:ext cx="889000" cy="57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124602</xdr:rowOff>
    </xdr:from>
    <xdr:to>
      <xdr:col>15</xdr:col>
      <xdr:colOff>101600</xdr:colOff>
      <xdr:row>53</xdr:row>
      <xdr:rowOff>54752</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71279</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08795" y="881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92773</xdr:rowOff>
    </xdr:from>
    <xdr:to>
      <xdr:col>10</xdr:col>
      <xdr:colOff>114300</xdr:colOff>
      <xdr:row>57</xdr:row>
      <xdr:rowOff>129888</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a:off x="1130300" y="9865423"/>
          <a:ext cx="889000" cy="3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164302</xdr:rowOff>
    </xdr:from>
    <xdr:to>
      <xdr:col>10</xdr:col>
      <xdr:colOff>165100</xdr:colOff>
      <xdr:row>56</xdr:row>
      <xdr:rowOff>94452</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110979</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3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104248</xdr:rowOff>
    </xdr:from>
    <xdr:to>
      <xdr:col>6</xdr:col>
      <xdr:colOff>38100</xdr:colOff>
      <xdr:row>56</xdr:row>
      <xdr:rowOff>34398</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50925</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30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157997</xdr:rowOff>
    </xdr:from>
    <xdr:to>
      <xdr:col>24</xdr:col>
      <xdr:colOff>114300</xdr:colOff>
      <xdr:row>56</xdr:row>
      <xdr:rowOff>88147</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58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136424</xdr:rowOff>
    </xdr:from>
    <xdr:ext cx="534377"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56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134775</xdr:rowOff>
    </xdr:from>
    <xdr:to>
      <xdr:col>20</xdr:col>
      <xdr:colOff>38100</xdr:colOff>
      <xdr:row>57</xdr:row>
      <xdr:rowOff>64925</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73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56052</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530111" y="98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14953</xdr:rowOff>
    </xdr:from>
    <xdr:to>
      <xdr:col>15</xdr:col>
      <xdr:colOff>101600</xdr:colOff>
      <xdr:row>54</xdr:row>
      <xdr:rowOff>116553</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27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107680</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08795" y="936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79088</xdr:rowOff>
    </xdr:from>
    <xdr:to>
      <xdr:col>10</xdr:col>
      <xdr:colOff>165100</xdr:colOff>
      <xdr:row>58</xdr:row>
      <xdr:rowOff>9238</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85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365</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994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41973</xdr:rowOff>
    </xdr:from>
    <xdr:to>
      <xdr:col>6</xdr:col>
      <xdr:colOff>38100</xdr:colOff>
      <xdr:row>57</xdr:row>
      <xdr:rowOff>143573</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81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134700</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990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63903</xdr:rowOff>
    </xdr:from>
    <xdr:to>
      <xdr:col>24</xdr:col>
      <xdr:colOff>62865</xdr:colOff>
      <xdr:row>79</xdr:row>
      <xdr:rowOff>65514</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236853"/>
          <a:ext cx="1270" cy="1373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69341</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61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65514</xdr:rowOff>
    </xdr:from>
    <xdr:to>
      <xdr:col>24</xdr:col>
      <xdr:colOff>152400</xdr:colOff>
      <xdr:row>79</xdr:row>
      <xdr:rowOff>65514</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6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10580</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201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63903</xdr:rowOff>
    </xdr:from>
    <xdr:to>
      <xdr:col>24</xdr:col>
      <xdr:colOff>152400</xdr:colOff>
      <xdr:row>71</xdr:row>
      <xdr:rowOff>63903</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2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51700</xdr:rowOff>
    </xdr:from>
    <xdr:to>
      <xdr:col>24</xdr:col>
      <xdr:colOff>63500</xdr:colOff>
      <xdr:row>75</xdr:row>
      <xdr:rowOff>136946</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3797300" y="12910450"/>
          <a:ext cx="838200" cy="8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167988</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3026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18111</xdr:rowOff>
    </xdr:from>
    <xdr:to>
      <xdr:col>24</xdr:col>
      <xdr:colOff>114300</xdr:colOff>
      <xdr:row>76</xdr:row>
      <xdr:rowOff>119711</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51700</xdr:rowOff>
    </xdr:from>
    <xdr:to>
      <xdr:col>19</xdr:col>
      <xdr:colOff>177800</xdr:colOff>
      <xdr:row>77</xdr:row>
      <xdr:rowOff>27566</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2910450"/>
          <a:ext cx="889000" cy="31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109409</xdr:rowOff>
    </xdr:from>
    <xdr:to>
      <xdr:col>20</xdr:col>
      <xdr:colOff>38100</xdr:colOff>
      <xdr:row>76</xdr:row>
      <xdr:rowOff>39559</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30686</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27566</xdr:rowOff>
    </xdr:from>
    <xdr:to>
      <xdr:col>15</xdr:col>
      <xdr:colOff>50800</xdr:colOff>
      <xdr:row>78</xdr:row>
      <xdr:rowOff>8930</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3229216"/>
          <a:ext cx="889000" cy="15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24523</xdr:rowOff>
    </xdr:from>
    <xdr:to>
      <xdr:col>15</xdr:col>
      <xdr:colOff>101600</xdr:colOff>
      <xdr:row>77</xdr:row>
      <xdr:rowOff>126123</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117250</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8930</xdr:rowOff>
    </xdr:from>
    <xdr:to>
      <xdr:col>10</xdr:col>
      <xdr:colOff>114300</xdr:colOff>
      <xdr:row>78</xdr:row>
      <xdr:rowOff>82049</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382030"/>
          <a:ext cx="889000" cy="7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71079</xdr:rowOff>
    </xdr:from>
    <xdr:to>
      <xdr:col>10</xdr:col>
      <xdr:colOff>165100</xdr:colOff>
      <xdr:row>78</xdr:row>
      <xdr:rowOff>1229</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17756</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131431</xdr:rowOff>
    </xdr:from>
    <xdr:to>
      <xdr:col>6</xdr:col>
      <xdr:colOff>38100</xdr:colOff>
      <xdr:row>78</xdr:row>
      <xdr:rowOff>61581</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78108</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10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86146</xdr:rowOff>
    </xdr:from>
    <xdr:to>
      <xdr:col>24</xdr:col>
      <xdr:colOff>114300</xdr:colOff>
      <xdr:row>76</xdr:row>
      <xdr:rowOff>16297</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29448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109023</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279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900</xdr:rowOff>
    </xdr:from>
    <xdr:to>
      <xdr:col>20</xdr:col>
      <xdr:colOff>38100</xdr:colOff>
      <xdr:row>75</xdr:row>
      <xdr:rowOff>102500</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285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119027</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263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148216</xdr:rowOff>
    </xdr:from>
    <xdr:to>
      <xdr:col>15</xdr:col>
      <xdr:colOff>101600</xdr:colOff>
      <xdr:row>77</xdr:row>
      <xdr:rowOff>78366</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31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94894</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295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129580</xdr:rowOff>
    </xdr:from>
    <xdr:to>
      <xdr:col>10</xdr:col>
      <xdr:colOff>165100</xdr:colOff>
      <xdr:row>78</xdr:row>
      <xdr:rowOff>59730</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3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50857</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342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31249</xdr:rowOff>
    </xdr:from>
    <xdr:to>
      <xdr:col>6</xdr:col>
      <xdr:colOff>38100</xdr:colOff>
      <xdr:row>78</xdr:row>
      <xdr:rowOff>132849</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40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123976</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349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88753</xdr:rowOff>
    </xdr:from>
    <xdr:to>
      <xdr:col>24</xdr:col>
      <xdr:colOff>62865</xdr:colOff>
      <xdr:row>97</xdr:row>
      <xdr:rowOff>168503</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519253"/>
          <a:ext cx="1270" cy="127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880</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8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168503</xdr:rowOff>
    </xdr:from>
    <xdr:to>
      <xdr:col>24</xdr:col>
      <xdr:colOff>152400</xdr:colOff>
      <xdr:row>97</xdr:row>
      <xdr:rowOff>168503</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79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35430</xdr:rowOff>
    </xdr:from>
    <xdr:ext cx="599010"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29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88753</xdr:rowOff>
    </xdr:from>
    <xdr:to>
      <xdr:col>24</xdr:col>
      <xdr:colOff>152400</xdr:colOff>
      <xdr:row>90</xdr:row>
      <xdr:rowOff>88753</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51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98644</xdr:rowOff>
    </xdr:from>
    <xdr:to>
      <xdr:col>24</xdr:col>
      <xdr:colOff>63500</xdr:colOff>
      <xdr:row>97</xdr:row>
      <xdr:rowOff>125436</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3797300" y="16729294"/>
          <a:ext cx="8382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81900</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369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59023</xdr:rowOff>
    </xdr:from>
    <xdr:to>
      <xdr:col>24</xdr:col>
      <xdr:colOff>114300</xdr:colOff>
      <xdr:row>96</xdr:row>
      <xdr:rowOff>160623</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51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98644</xdr:rowOff>
    </xdr:from>
    <xdr:to>
      <xdr:col>19</xdr:col>
      <xdr:colOff>177800</xdr:colOff>
      <xdr:row>97</xdr:row>
      <xdr:rowOff>150893</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908300" y="16729294"/>
          <a:ext cx="889000" cy="5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53634</xdr:rowOff>
    </xdr:from>
    <xdr:to>
      <xdr:col>20</xdr:col>
      <xdr:colOff>38100</xdr:colOff>
      <xdr:row>96</xdr:row>
      <xdr:rowOff>155234</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311</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28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145675</xdr:rowOff>
    </xdr:from>
    <xdr:to>
      <xdr:col>15</xdr:col>
      <xdr:colOff>50800</xdr:colOff>
      <xdr:row>97</xdr:row>
      <xdr:rowOff>150893</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a:off x="2019300" y="16776325"/>
          <a:ext cx="889000" cy="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115494</xdr:rowOff>
    </xdr:from>
    <xdr:to>
      <xdr:col>15</xdr:col>
      <xdr:colOff>101600</xdr:colOff>
      <xdr:row>97</xdr:row>
      <xdr:rowOff>45644</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62171</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145675</xdr:rowOff>
    </xdr:from>
    <xdr:to>
      <xdr:col>10</xdr:col>
      <xdr:colOff>114300</xdr:colOff>
      <xdr:row>97</xdr:row>
      <xdr:rowOff>152905</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1130300" y="16776325"/>
          <a:ext cx="889000" cy="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140388</xdr:rowOff>
    </xdr:from>
    <xdr:to>
      <xdr:col>10</xdr:col>
      <xdr:colOff>165100</xdr:colOff>
      <xdr:row>97</xdr:row>
      <xdr:rowOff>70538</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87065</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3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137699</xdr:rowOff>
    </xdr:from>
    <xdr:to>
      <xdr:col>6</xdr:col>
      <xdr:colOff>38100</xdr:colOff>
      <xdr:row>97</xdr:row>
      <xdr:rowOff>67849</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84376</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37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74636</xdr:rowOff>
    </xdr:from>
    <xdr:to>
      <xdr:col>24</xdr:col>
      <xdr:colOff>114300</xdr:colOff>
      <xdr:row>98</xdr:row>
      <xdr:rowOff>4786</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70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161013</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62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47844</xdr:rowOff>
    </xdr:from>
    <xdr:to>
      <xdr:col>20</xdr:col>
      <xdr:colOff>38100</xdr:colOff>
      <xdr:row>97</xdr:row>
      <xdr:rowOff>149444</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67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140571</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677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100093</xdr:rowOff>
    </xdr:from>
    <xdr:to>
      <xdr:col>15</xdr:col>
      <xdr:colOff>101600</xdr:colOff>
      <xdr:row>98</xdr:row>
      <xdr:rowOff>30243</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73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21370</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682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94875</xdr:rowOff>
    </xdr:from>
    <xdr:to>
      <xdr:col>10</xdr:col>
      <xdr:colOff>165100</xdr:colOff>
      <xdr:row>98</xdr:row>
      <xdr:rowOff>25025</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72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16152</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81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102105</xdr:rowOff>
    </xdr:from>
    <xdr:to>
      <xdr:col>6</xdr:col>
      <xdr:colOff>38100</xdr:colOff>
      <xdr:row>98</xdr:row>
      <xdr:rowOff>32255</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73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23382</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82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xmlns=""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170561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flipV="1">
          <a:off x="10475595" y="5485511"/>
          <a:ext cx="1270" cy="11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xmlns=""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117238</xdr:rowOff>
    </xdr:from>
    <xdr:ext cx="469744" cy="259045"/>
    <xdr:sp macro="" textlink="">
      <xdr:nvSpPr>
        <xdr:cNvPr id="288" name="労働費最大値テキスト">
          <a:extLst>
            <a:ext uri="{FF2B5EF4-FFF2-40B4-BE49-F238E27FC236}">
              <a16:creationId xmlns:a16="http://schemas.microsoft.com/office/drawing/2014/main" xmlns="" id="{00000000-0008-0000-0700-000020010000}"/>
            </a:ext>
          </a:extLst>
        </xdr:cNvPr>
        <xdr:cNvSpPr txBox="1"/>
      </xdr:nvSpPr>
      <xdr:spPr>
        <a:xfrm>
          <a:off x="10528300" y="52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170561</xdr:rowOff>
    </xdr:from>
    <xdr:to>
      <xdr:col>55</xdr:col>
      <xdr:colOff>88900</xdr:colOff>
      <xdr:row>31</xdr:row>
      <xdr:rowOff>170561</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548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160469</xdr:rowOff>
    </xdr:from>
    <xdr:ext cx="378565" cy="259045"/>
    <xdr:sp macro="" textlink="">
      <xdr:nvSpPr>
        <xdr:cNvPr id="291" name="労働費平均値テキスト">
          <a:extLst>
            <a:ext uri="{FF2B5EF4-FFF2-40B4-BE49-F238E27FC236}">
              <a16:creationId xmlns:a16="http://schemas.microsoft.com/office/drawing/2014/main" xmlns="" id="{00000000-0008-0000-0700-000023010000}"/>
            </a:ext>
          </a:extLst>
        </xdr:cNvPr>
        <xdr:cNvSpPr txBox="1"/>
      </xdr:nvSpPr>
      <xdr:spPr>
        <a:xfrm>
          <a:off x="10528300" y="63326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104267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130734</xdr:rowOff>
    </xdr:from>
    <xdr:to>
      <xdr:col>50</xdr:col>
      <xdr:colOff>165100</xdr:colOff>
      <xdr:row>38</xdr:row>
      <xdr:rowOff>60884</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9588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77411</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9450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118618</xdr:rowOff>
    </xdr:from>
    <xdr:to>
      <xdr:col>46</xdr:col>
      <xdr:colOff>38100</xdr:colOff>
      <xdr:row>38</xdr:row>
      <xdr:rowOff>48768</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8699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65295</xdr:rowOff>
    </xdr:from>
    <xdr:ext cx="378565"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8561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148565</xdr:rowOff>
    </xdr:from>
    <xdr:to>
      <xdr:col>41</xdr:col>
      <xdr:colOff>101600</xdr:colOff>
      <xdr:row>38</xdr:row>
      <xdr:rowOff>78715</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7810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95242</xdr:rowOff>
    </xdr:from>
    <xdr:ext cx="378565"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72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6921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100728</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83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xmlns=""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xmlns=""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26837</xdr:rowOff>
    </xdr:from>
    <xdr:to>
      <xdr:col>54</xdr:col>
      <xdr:colOff>189865</xdr:colOff>
      <xdr:row>59</xdr:row>
      <xdr:rowOff>82615</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flipV="1">
          <a:off x="10475595" y="8770787"/>
          <a:ext cx="127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86442</xdr:rowOff>
    </xdr:from>
    <xdr:ext cx="378565" cy="259045"/>
    <xdr:sp macro="" textlink="">
      <xdr:nvSpPr>
        <xdr:cNvPr id="345" name="農林水産業費最小値テキスト">
          <a:extLst>
            <a:ext uri="{FF2B5EF4-FFF2-40B4-BE49-F238E27FC236}">
              <a16:creationId xmlns:a16="http://schemas.microsoft.com/office/drawing/2014/main" xmlns="" id="{00000000-0008-0000-0700-000059010000}"/>
            </a:ext>
          </a:extLst>
        </xdr:cNvPr>
        <xdr:cNvSpPr txBox="1"/>
      </xdr:nvSpPr>
      <xdr:spPr>
        <a:xfrm>
          <a:off x="10528300" y="102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82615</xdr:rowOff>
    </xdr:from>
    <xdr:to>
      <xdr:col>55</xdr:col>
      <xdr:colOff>88900</xdr:colOff>
      <xdr:row>59</xdr:row>
      <xdr:rowOff>82615</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101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144964</xdr:rowOff>
    </xdr:from>
    <xdr:ext cx="534377" cy="259045"/>
    <xdr:sp macro="" textlink="">
      <xdr:nvSpPr>
        <xdr:cNvPr id="347" name="農林水産業費最大値テキスト">
          <a:extLst>
            <a:ext uri="{FF2B5EF4-FFF2-40B4-BE49-F238E27FC236}">
              <a16:creationId xmlns:a16="http://schemas.microsoft.com/office/drawing/2014/main" xmlns="" id="{00000000-0008-0000-0700-00005B010000}"/>
            </a:ext>
          </a:extLst>
        </xdr:cNvPr>
        <xdr:cNvSpPr txBox="1"/>
      </xdr:nvSpPr>
      <xdr:spPr>
        <a:xfrm>
          <a:off x="10528300" y="85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26837</xdr:rowOff>
    </xdr:from>
    <xdr:to>
      <xdr:col>55</xdr:col>
      <xdr:colOff>88900</xdr:colOff>
      <xdr:row>51</xdr:row>
      <xdr:rowOff>26837</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10388600" y="87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107843</xdr:rowOff>
    </xdr:from>
    <xdr:to>
      <xdr:col>55</xdr:col>
      <xdr:colOff>0</xdr:colOff>
      <xdr:row>58</xdr:row>
      <xdr:rowOff>114113</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9639300" y="10051943"/>
          <a:ext cx="838200" cy="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26395</xdr:rowOff>
    </xdr:from>
    <xdr:ext cx="534377" cy="259045"/>
    <xdr:sp macro="" textlink="">
      <xdr:nvSpPr>
        <xdr:cNvPr id="350" name="農林水産業費平均値テキスト">
          <a:extLst>
            <a:ext uri="{FF2B5EF4-FFF2-40B4-BE49-F238E27FC236}">
              <a16:creationId xmlns:a16="http://schemas.microsoft.com/office/drawing/2014/main" xmlns="" id="{00000000-0008-0000-0700-00005E010000}"/>
            </a:ext>
          </a:extLst>
        </xdr:cNvPr>
        <xdr:cNvSpPr txBox="1"/>
      </xdr:nvSpPr>
      <xdr:spPr>
        <a:xfrm>
          <a:off x="10528300" y="962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3518</xdr:rowOff>
    </xdr:from>
    <xdr:to>
      <xdr:col>55</xdr:col>
      <xdr:colOff>50800</xdr:colOff>
      <xdr:row>57</xdr:row>
      <xdr:rowOff>105118</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10426700" y="97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75986</xdr:rowOff>
    </xdr:from>
    <xdr:to>
      <xdr:col>50</xdr:col>
      <xdr:colOff>114300</xdr:colOff>
      <xdr:row>58</xdr:row>
      <xdr:rowOff>107843</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8750300" y="10020086"/>
          <a:ext cx="889000" cy="3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45874</xdr:rowOff>
    </xdr:from>
    <xdr:to>
      <xdr:col>50</xdr:col>
      <xdr:colOff>165100</xdr:colOff>
      <xdr:row>57</xdr:row>
      <xdr:rowOff>147474</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9588500" y="98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164001</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9372111" y="959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75986</xdr:rowOff>
    </xdr:from>
    <xdr:to>
      <xdr:col>45</xdr:col>
      <xdr:colOff>177800</xdr:colOff>
      <xdr:row>58</xdr:row>
      <xdr:rowOff>122016</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flipV="1">
          <a:off x="7861300" y="10020086"/>
          <a:ext cx="889000" cy="4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51949</xdr:rowOff>
    </xdr:from>
    <xdr:to>
      <xdr:col>46</xdr:col>
      <xdr:colOff>38100</xdr:colOff>
      <xdr:row>57</xdr:row>
      <xdr:rowOff>153549</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8699500" y="9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170076</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8483111" y="9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38267</xdr:rowOff>
    </xdr:from>
    <xdr:to>
      <xdr:col>41</xdr:col>
      <xdr:colOff>50800</xdr:colOff>
      <xdr:row>58</xdr:row>
      <xdr:rowOff>122016</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a:off x="6972300" y="9982367"/>
          <a:ext cx="889000" cy="8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160713</xdr:rowOff>
    </xdr:from>
    <xdr:to>
      <xdr:col>41</xdr:col>
      <xdr:colOff>101600</xdr:colOff>
      <xdr:row>57</xdr:row>
      <xdr:rowOff>90863</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7810500" y="976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107390</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594111" y="95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24223</xdr:rowOff>
    </xdr:from>
    <xdr:to>
      <xdr:col>36</xdr:col>
      <xdr:colOff>165100</xdr:colOff>
      <xdr:row>57</xdr:row>
      <xdr:rowOff>125823</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6921500" y="979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142350</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6705111" y="957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63313</xdr:rowOff>
    </xdr:from>
    <xdr:to>
      <xdr:col>55</xdr:col>
      <xdr:colOff>50800</xdr:colOff>
      <xdr:row>58</xdr:row>
      <xdr:rowOff>164913</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10426700" y="1000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41740</xdr:rowOff>
    </xdr:from>
    <xdr:ext cx="469744" cy="259045"/>
    <xdr:sp macro="" textlink="">
      <xdr:nvSpPr>
        <xdr:cNvPr id="369" name="農林水産業費該当値テキスト">
          <a:extLst>
            <a:ext uri="{FF2B5EF4-FFF2-40B4-BE49-F238E27FC236}">
              <a16:creationId xmlns:a16="http://schemas.microsoft.com/office/drawing/2014/main" xmlns="" id="{00000000-0008-0000-0700-000071010000}"/>
            </a:ext>
          </a:extLst>
        </xdr:cNvPr>
        <xdr:cNvSpPr txBox="1"/>
      </xdr:nvSpPr>
      <xdr:spPr>
        <a:xfrm>
          <a:off x="10528300" y="998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57043</xdr:rowOff>
    </xdr:from>
    <xdr:to>
      <xdr:col>50</xdr:col>
      <xdr:colOff>165100</xdr:colOff>
      <xdr:row>58</xdr:row>
      <xdr:rowOff>158643</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9588500" y="1000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149770</xdr:rowOff>
    </xdr:from>
    <xdr:ext cx="469744"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9404428" y="1009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25186</xdr:rowOff>
    </xdr:from>
    <xdr:to>
      <xdr:col>46</xdr:col>
      <xdr:colOff>38100</xdr:colOff>
      <xdr:row>58</xdr:row>
      <xdr:rowOff>126786</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8699500" y="996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117913</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8483111" y="1006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71216</xdr:rowOff>
    </xdr:from>
    <xdr:to>
      <xdr:col>41</xdr:col>
      <xdr:colOff>101600</xdr:colOff>
      <xdr:row>59</xdr:row>
      <xdr:rowOff>1366</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7810500" y="1001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163943</xdr:rowOff>
    </xdr:from>
    <xdr:ext cx="469744"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7626428" y="1010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158917</xdr:rowOff>
    </xdr:from>
    <xdr:to>
      <xdr:col>36</xdr:col>
      <xdr:colOff>165100</xdr:colOff>
      <xdr:row>58</xdr:row>
      <xdr:rowOff>89067</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6921500" y="993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80194</xdr:rowOff>
    </xdr:from>
    <xdr:ext cx="534377"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6705111" y="1002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xmlns=""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45745</xdr:rowOff>
    </xdr:from>
    <xdr:to>
      <xdr:col>54</xdr:col>
      <xdr:colOff>189865</xdr:colOff>
      <xdr:row>79</xdr:row>
      <xdr:rowOff>88347</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flipV="1">
          <a:off x="10475595" y="12047245"/>
          <a:ext cx="1270" cy="158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92174</xdr:rowOff>
    </xdr:from>
    <xdr:ext cx="378565" cy="259045"/>
    <xdr:sp macro="" textlink="">
      <xdr:nvSpPr>
        <xdr:cNvPr id="404" name="商工費最小値テキスト">
          <a:extLst>
            <a:ext uri="{FF2B5EF4-FFF2-40B4-BE49-F238E27FC236}">
              <a16:creationId xmlns:a16="http://schemas.microsoft.com/office/drawing/2014/main" xmlns="" id="{00000000-0008-0000-0700-000094010000}"/>
            </a:ext>
          </a:extLst>
        </xdr:cNvPr>
        <xdr:cNvSpPr txBox="1"/>
      </xdr:nvSpPr>
      <xdr:spPr>
        <a:xfrm>
          <a:off x="10528300" y="1363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88347</xdr:rowOff>
    </xdr:from>
    <xdr:to>
      <xdr:col>55</xdr:col>
      <xdr:colOff>88900</xdr:colOff>
      <xdr:row>79</xdr:row>
      <xdr:rowOff>88347</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363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163872</xdr:rowOff>
    </xdr:from>
    <xdr:ext cx="534377" cy="259045"/>
    <xdr:sp macro="" textlink="">
      <xdr:nvSpPr>
        <xdr:cNvPr id="406" name="商工費最大値テキスト">
          <a:extLst>
            <a:ext uri="{FF2B5EF4-FFF2-40B4-BE49-F238E27FC236}">
              <a16:creationId xmlns:a16="http://schemas.microsoft.com/office/drawing/2014/main" xmlns="" id="{00000000-0008-0000-0700-000096010000}"/>
            </a:ext>
          </a:extLst>
        </xdr:cNvPr>
        <xdr:cNvSpPr txBox="1"/>
      </xdr:nvSpPr>
      <xdr:spPr>
        <a:xfrm>
          <a:off x="10528300" y="118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45745</xdr:rowOff>
    </xdr:from>
    <xdr:to>
      <xdr:col>55</xdr:col>
      <xdr:colOff>88900</xdr:colOff>
      <xdr:row>70</xdr:row>
      <xdr:rowOff>45745</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10388600" y="1204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149921</xdr:rowOff>
    </xdr:from>
    <xdr:to>
      <xdr:col>55</xdr:col>
      <xdr:colOff>0</xdr:colOff>
      <xdr:row>79</xdr:row>
      <xdr:rowOff>8091</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flipV="1">
          <a:off x="9639300" y="13523021"/>
          <a:ext cx="838200" cy="2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64816</xdr:rowOff>
    </xdr:from>
    <xdr:ext cx="534377" cy="259045"/>
    <xdr:sp macro="" textlink="">
      <xdr:nvSpPr>
        <xdr:cNvPr id="409" name="商工費平均値テキスト">
          <a:extLst>
            <a:ext uri="{FF2B5EF4-FFF2-40B4-BE49-F238E27FC236}">
              <a16:creationId xmlns:a16="http://schemas.microsoft.com/office/drawing/2014/main" xmlns="" id="{00000000-0008-0000-0700-000099010000}"/>
            </a:ext>
          </a:extLst>
        </xdr:cNvPr>
        <xdr:cNvSpPr txBox="1"/>
      </xdr:nvSpPr>
      <xdr:spPr>
        <a:xfrm>
          <a:off x="10528300" y="130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41939</xdr:rowOff>
    </xdr:from>
    <xdr:to>
      <xdr:col>55</xdr:col>
      <xdr:colOff>50800</xdr:colOff>
      <xdr:row>77</xdr:row>
      <xdr:rowOff>143539</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104267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167965</xdr:rowOff>
    </xdr:from>
    <xdr:to>
      <xdr:col>50</xdr:col>
      <xdr:colOff>114300</xdr:colOff>
      <xdr:row>79</xdr:row>
      <xdr:rowOff>8091</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a:off x="8750300" y="13541065"/>
          <a:ext cx="889000" cy="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73665</xdr:rowOff>
    </xdr:from>
    <xdr:to>
      <xdr:col>50</xdr:col>
      <xdr:colOff>165100</xdr:colOff>
      <xdr:row>78</xdr:row>
      <xdr:rowOff>3815</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9588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20342</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9372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167965</xdr:rowOff>
    </xdr:from>
    <xdr:to>
      <xdr:col>45</xdr:col>
      <xdr:colOff>177800</xdr:colOff>
      <xdr:row>79</xdr:row>
      <xdr:rowOff>53028</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flipV="1">
          <a:off x="7861300" y="13541065"/>
          <a:ext cx="889000" cy="5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16990</xdr:rowOff>
    </xdr:from>
    <xdr:to>
      <xdr:col>46</xdr:col>
      <xdr:colOff>38100</xdr:colOff>
      <xdr:row>77</xdr:row>
      <xdr:rowOff>118590</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8699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135117</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8483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37565</xdr:rowOff>
    </xdr:from>
    <xdr:to>
      <xdr:col>41</xdr:col>
      <xdr:colOff>50800</xdr:colOff>
      <xdr:row>79</xdr:row>
      <xdr:rowOff>53028</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a:off x="6972300" y="13582115"/>
          <a:ext cx="889000" cy="1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151651</xdr:rowOff>
    </xdr:from>
    <xdr:to>
      <xdr:col>41</xdr:col>
      <xdr:colOff>101600</xdr:colOff>
      <xdr:row>78</xdr:row>
      <xdr:rowOff>81801</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7810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98328</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7594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23244</xdr:rowOff>
    </xdr:from>
    <xdr:to>
      <xdr:col>36</xdr:col>
      <xdr:colOff>165100</xdr:colOff>
      <xdr:row>78</xdr:row>
      <xdr:rowOff>124844</xdr:rowOff>
    </xdr:to>
    <xdr:sp macro="" textlink="">
      <xdr:nvSpPr>
        <xdr:cNvPr id="420" name="フローチャート: 判断 419">
          <a:extLst>
            <a:ext uri="{FF2B5EF4-FFF2-40B4-BE49-F238E27FC236}">
              <a16:creationId xmlns:a16="http://schemas.microsoft.com/office/drawing/2014/main" xmlns="" id="{00000000-0008-0000-0700-0000A4010000}"/>
            </a:ext>
          </a:extLst>
        </xdr:cNvPr>
        <xdr:cNvSpPr/>
      </xdr:nvSpPr>
      <xdr:spPr>
        <a:xfrm>
          <a:off x="6921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141371</xdr:rowOff>
    </xdr:from>
    <xdr:ext cx="534377"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6705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99121</xdr:rowOff>
    </xdr:from>
    <xdr:to>
      <xdr:col>55</xdr:col>
      <xdr:colOff>50800</xdr:colOff>
      <xdr:row>79</xdr:row>
      <xdr:rowOff>29271</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10426700" y="1347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14048</xdr:rowOff>
    </xdr:from>
    <xdr:ext cx="469744" cy="259045"/>
    <xdr:sp macro="" textlink="">
      <xdr:nvSpPr>
        <xdr:cNvPr id="428" name="商工費該当値テキスト">
          <a:extLst>
            <a:ext uri="{FF2B5EF4-FFF2-40B4-BE49-F238E27FC236}">
              <a16:creationId xmlns:a16="http://schemas.microsoft.com/office/drawing/2014/main" xmlns="" id="{00000000-0008-0000-0700-0000AC010000}"/>
            </a:ext>
          </a:extLst>
        </xdr:cNvPr>
        <xdr:cNvSpPr txBox="1"/>
      </xdr:nvSpPr>
      <xdr:spPr>
        <a:xfrm>
          <a:off x="10528300" y="1338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128741</xdr:rowOff>
    </xdr:from>
    <xdr:to>
      <xdr:col>50</xdr:col>
      <xdr:colOff>165100</xdr:colOff>
      <xdr:row>79</xdr:row>
      <xdr:rowOff>58891</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9588500" y="1350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50018</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9404428" y="13594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117165</xdr:rowOff>
    </xdr:from>
    <xdr:to>
      <xdr:col>46</xdr:col>
      <xdr:colOff>38100</xdr:colOff>
      <xdr:row>79</xdr:row>
      <xdr:rowOff>47315</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8699500" y="134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38442</xdr:rowOff>
    </xdr:from>
    <xdr:ext cx="469744"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8515428" y="1358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2228</xdr:rowOff>
    </xdr:from>
    <xdr:to>
      <xdr:col>41</xdr:col>
      <xdr:colOff>101600</xdr:colOff>
      <xdr:row>79</xdr:row>
      <xdr:rowOff>103828</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7810500" y="1354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94955</xdr:rowOff>
    </xdr:from>
    <xdr:ext cx="469744"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7626428" y="1363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158215</xdr:rowOff>
    </xdr:from>
    <xdr:to>
      <xdr:col>36</xdr:col>
      <xdr:colOff>165100</xdr:colOff>
      <xdr:row>79</xdr:row>
      <xdr:rowOff>88365</xdr:rowOff>
    </xdr:to>
    <xdr:sp macro="" textlink="">
      <xdr:nvSpPr>
        <xdr:cNvPr id="435" name="楕円 434">
          <a:extLst>
            <a:ext uri="{FF2B5EF4-FFF2-40B4-BE49-F238E27FC236}">
              <a16:creationId xmlns:a16="http://schemas.microsoft.com/office/drawing/2014/main" xmlns="" id="{00000000-0008-0000-0700-0000B3010000}"/>
            </a:ext>
          </a:extLst>
        </xdr:cNvPr>
        <xdr:cNvSpPr/>
      </xdr:nvSpPr>
      <xdr:spPr>
        <a:xfrm>
          <a:off x="6921500" y="135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79492</xdr:rowOff>
    </xdr:from>
    <xdr:ext cx="469744"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737428" y="1362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xmlns=""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105116</xdr:rowOff>
    </xdr:from>
    <xdr:to>
      <xdr:col>54</xdr:col>
      <xdr:colOff>189865</xdr:colOff>
      <xdr:row>98</xdr:row>
      <xdr:rowOff>29341</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10475595" y="15535616"/>
          <a:ext cx="1270" cy="129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33168</xdr:rowOff>
    </xdr:from>
    <xdr:ext cx="534377" cy="259045"/>
    <xdr:sp macro="" textlink="">
      <xdr:nvSpPr>
        <xdr:cNvPr id="463" name="土木費最小値テキスト">
          <a:extLst>
            <a:ext uri="{FF2B5EF4-FFF2-40B4-BE49-F238E27FC236}">
              <a16:creationId xmlns:a16="http://schemas.microsoft.com/office/drawing/2014/main" xmlns="" id="{00000000-0008-0000-0700-0000CF010000}"/>
            </a:ext>
          </a:extLst>
        </xdr:cNvPr>
        <xdr:cNvSpPr txBox="1"/>
      </xdr:nvSpPr>
      <xdr:spPr>
        <a:xfrm>
          <a:off x="10528300" y="16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29341</xdr:rowOff>
    </xdr:from>
    <xdr:to>
      <xdr:col>55</xdr:col>
      <xdr:colOff>88900</xdr:colOff>
      <xdr:row>98</xdr:row>
      <xdr:rowOff>29341</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10388600" y="1683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51793</xdr:rowOff>
    </xdr:from>
    <xdr:ext cx="599010" cy="259045"/>
    <xdr:sp macro="" textlink="">
      <xdr:nvSpPr>
        <xdr:cNvPr id="465" name="土木費最大値テキスト">
          <a:extLst>
            <a:ext uri="{FF2B5EF4-FFF2-40B4-BE49-F238E27FC236}">
              <a16:creationId xmlns:a16="http://schemas.microsoft.com/office/drawing/2014/main" xmlns="" id="{00000000-0008-0000-0700-0000D1010000}"/>
            </a:ext>
          </a:extLst>
        </xdr:cNvPr>
        <xdr:cNvSpPr txBox="1"/>
      </xdr:nvSpPr>
      <xdr:spPr>
        <a:xfrm>
          <a:off x="10528300" y="1531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105116</xdr:rowOff>
    </xdr:from>
    <xdr:to>
      <xdr:col>55</xdr:col>
      <xdr:colOff>88900</xdr:colOff>
      <xdr:row>90</xdr:row>
      <xdr:rowOff>105116</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10388600" y="1553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58471</xdr:rowOff>
    </xdr:from>
    <xdr:to>
      <xdr:col>55</xdr:col>
      <xdr:colOff>0</xdr:colOff>
      <xdr:row>93</xdr:row>
      <xdr:rowOff>166729</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9639300" y="16003321"/>
          <a:ext cx="838200" cy="10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73041</xdr:rowOff>
    </xdr:from>
    <xdr:ext cx="534377" cy="259045"/>
    <xdr:sp macro="" textlink="">
      <xdr:nvSpPr>
        <xdr:cNvPr id="468" name="土木費平均値テキスト">
          <a:extLst>
            <a:ext uri="{FF2B5EF4-FFF2-40B4-BE49-F238E27FC236}">
              <a16:creationId xmlns:a16="http://schemas.microsoft.com/office/drawing/2014/main" xmlns="" id="{00000000-0008-0000-0700-0000D4010000}"/>
            </a:ext>
          </a:extLst>
        </xdr:cNvPr>
        <xdr:cNvSpPr txBox="1"/>
      </xdr:nvSpPr>
      <xdr:spPr>
        <a:xfrm>
          <a:off x="10528300" y="16360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94614</xdr:rowOff>
    </xdr:from>
    <xdr:to>
      <xdr:col>55</xdr:col>
      <xdr:colOff>50800</xdr:colOff>
      <xdr:row>96</xdr:row>
      <xdr:rowOff>24764</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104267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58471</xdr:rowOff>
    </xdr:from>
    <xdr:to>
      <xdr:col>50</xdr:col>
      <xdr:colOff>114300</xdr:colOff>
      <xdr:row>95</xdr:row>
      <xdr:rowOff>45495</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flipV="1">
          <a:off x="8750300" y="16003321"/>
          <a:ext cx="889000" cy="32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81215</xdr:rowOff>
    </xdr:from>
    <xdr:to>
      <xdr:col>50</xdr:col>
      <xdr:colOff>165100</xdr:colOff>
      <xdr:row>96</xdr:row>
      <xdr:rowOff>11365</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9588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2492</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9372111" y="1646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45495</xdr:rowOff>
    </xdr:from>
    <xdr:to>
      <xdr:col>45</xdr:col>
      <xdr:colOff>177800</xdr:colOff>
      <xdr:row>96</xdr:row>
      <xdr:rowOff>49980</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flipV="1">
          <a:off x="7861300" y="16333245"/>
          <a:ext cx="889000" cy="17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65714</xdr:rowOff>
    </xdr:from>
    <xdr:to>
      <xdr:col>46</xdr:col>
      <xdr:colOff>38100</xdr:colOff>
      <xdr:row>95</xdr:row>
      <xdr:rowOff>167314</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8699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158441</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483111" y="164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49980</xdr:rowOff>
    </xdr:from>
    <xdr:to>
      <xdr:col>41</xdr:col>
      <xdr:colOff>50800</xdr:colOff>
      <xdr:row>96</xdr:row>
      <xdr:rowOff>110897</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flipV="1">
          <a:off x="6972300" y="16509180"/>
          <a:ext cx="889000" cy="6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83676</xdr:rowOff>
    </xdr:from>
    <xdr:to>
      <xdr:col>41</xdr:col>
      <xdr:colOff>101600</xdr:colOff>
      <xdr:row>96</xdr:row>
      <xdr:rowOff>13826</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7810500" y="16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30353</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7594111" y="161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125682</xdr:rowOff>
    </xdr:from>
    <xdr:to>
      <xdr:col>36</xdr:col>
      <xdr:colOff>165100</xdr:colOff>
      <xdr:row>96</xdr:row>
      <xdr:rowOff>55832</xdr:rowOff>
    </xdr:to>
    <xdr:sp macro="" textlink="">
      <xdr:nvSpPr>
        <xdr:cNvPr id="479" name="フローチャート: 判断 478">
          <a:extLst>
            <a:ext uri="{FF2B5EF4-FFF2-40B4-BE49-F238E27FC236}">
              <a16:creationId xmlns:a16="http://schemas.microsoft.com/office/drawing/2014/main" xmlns="" id="{00000000-0008-0000-0700-0000DF010000}"/>
            </a:ext>
          </a:extLst>
        </xdr:cNvPr>
        <xdr:cNvSpPr/>
      </xdr:nvSpPr>
      <xdr:spPr>
        <a:xfrm>
          <a:off x="6921500" y="1641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72359</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6705111" y="1618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115929</xdr:rowOff>
    </xdr:from>
    <xdr:to>
      <xdr:col>55</xdr:col>
      <xdr:colOff>50800</xdr:colOff>
      <xdr:row>94</xdr:row>
      <xdr:rowOff>46079</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10426700" y="1606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138806</xdr:rowOff>
    </xdr:from>
    <xdr:ext cx="534377" cy="259045"/>
    <xdr:sp macro="" textlink="">
      <xdr:nvSpPr>
        <xdr:cNvPr id="487" name="土木費該当値テキスト">
          <a:extLst>
            <a:ext uri="{FF2B5EF4-FFF2-40B4-BE49-F238E27FC236}">
              <a16:creationId xmlns:a16="http://schemas.microsoft.com/office/drawing/2014/main" xmlns="" id="{00000000-0008-0000-0700-0000E7010000}"/>
            </a:ext>
          </a:extLst>
        </xdr:cNvPr>
        <xdr:cNvSpPr txBox="1"/>
      </xdr:nvSpPr>
      <xdr:spPr>
        <a:xfrm>
          <a:off x="10528300" y="1591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7671</xdr:rowOff>
    </xdr:from>
    <xdr:to>
      <xdr:col>50</xdr:col>
      <xdr:colOff>165100</xdr:colOff>
      <xdr:row>93</xdr:row>
      <xdr:rowOff>109271</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9588500" y="1595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125798</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9372111" y="1572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166145</xdr:rowOff>
    </xdr:from>
    <xdr:to>
      <xdr:col>46</xdr:col>
      <xdr:colOff>38100</xdr:colOff>
      <xdr:row>95</xdr:row>
      <xdr:rowOff>96295</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8699500" y="162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112822</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8483111" y="1605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170630</xdr:rowOff>
    </xdr:from>
    <xdr:to>
      <xdr:col>41</xdr:col>
      <xdr:colOff>101600</xdr:colOff>
      <xdr:row>96</xdr:row>
      <xdr:rowOff>100780</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7810500" y="1645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91907</xdr:rowOff>
    </xdr:from>
    <xdr:ext cx="534377"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7594111" y="1655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60097</xdr:rowOff>
    </xdr:from>
    <xdr:to>
      <xdr:col>36</xdr:col>
      <xdr:colOff>165100</xdr:colOff>
      <xdr:row>96</xdr:row>
      <xdr:rowOff>161697</xdr:rowOff>
    </xdr:to>
    <xdr:sp macro="" textlink="">
      <xdr:nvSpPr>
        <xdr:cNvPr id="494" name="楕円 493">
          <a:extLst>
            <a:ext uri="{FF2B5EF4-FFF2-40B4-BE49-F238E27FC236}">
              <a16:creationId xmlns:a16="http://schemas.microsoft.com/office/drawing/2014/main" xmlns="" id="{00000000-0008-0000-0700-0000EE010000}"/>
            </a:ext>
          </a:extLst>
        </xdr:cNvPr>
        <xdr:cNvSpPr/>
      </xdr:nvSpPr>
      <xdr:spPr>
        <a:xfrm>
          <a:off x="6921500" y="1651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152824</xdr:rowOff>
    </xdr:from>
    <xdr:ext cx="534377"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6705111" y="1661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xmlns=""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133909</xdr:rowOff>
    </xdr:from>
    <xdr:to>
      <xdr:col>85</xdr:col>
      <xdr:colOff>126364</xdr:colOff>
      <xdr:row>38</xdr:row>
      <xdr:rowOff>132537</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6317595" y="5277409"/>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136364</xdr:rowOff>
    </xdr:from>
    <xdr:ext cx="534377" cy="259045"/>
    <xdr:sp macro="" textlink="">
      <xdr:nvSpPr>
        <xdr:cNvPr id="521" name="消防費最小値テキスト">
          <a:extLst>
            <a:ext uri="{FF2B5EF4-FFF2-40B4-BE49-F238E27FC236}">
              <a16:creationId xmlns:a16="http://schemas.microsoft.com/office/drawing/2014/main" xmlns="" id="{00000000-0008-0000-0700-000009020000}"/>
            </a:ext>
          </a:extLst>
        </xdr:cNvPr>
        <xdr:cNvSpPr txBox="1"/>
      </xdr:nvSpPr>
      <xdr:spPr>
        <a:xfrm>
          <a:off x="16370300" y="665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132537</xdr:rowOff>
    </xdr:from>
    <xdr:to>
      <xdr:col>86</xdr:col>
      <xdr:colOff>25400</xdr:colOff>
      <xdr:row>38</xdr:row>
      <xdr:rowOff>132537</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6230600" y="664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80586</xdr:rowOff>
    </xdr:from>
    <xdr:ext cx="534377" cy="259045"/>
    <xdr:sp macro="" textlink="">
      <xdr:nvSpPr>
        <xdr:cNvPr id="523" name="消防費最大値テキスト">
          <a:extLst>
            <a:ext uri="{FF2B5EF4-FFF2-40B4-BE49-F238E27FC236}">
              <a16:creationId xmlns:a16="http://schemas.microsoft.com/office/drawing/2014/main" xmlns="" id="{00000000-0008-0000-0700-00000B020000}"/>
            </a:ext>
          </a:extLst>
        </xdr:cNvPr>
        <xdr:cNvSpPr txBox="1"/>
      </xdr:nvSpPr>
      <xdr:spPr>
        <a:xfrm>
          <a:off x="16370300" y="50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133909</xdr:rowOff>
    </xdr:from>
    <xdr:to>
      <xdr:col>86</xdr:col>
      <xdr:colOff>25400</xdr:colOff>
      <xdr:row>30</xdr:row>
      <xdr:rowOff>133909</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6230600" y="527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69786</xdr:rowOff>
    </xdr:from>
    <xdr:to>
      <xdr:col>85</xdr:col>
      <xdr:colOff>127000</xdr:colOff>
      <xdr:row>38</xdr:row>
      <xdr:rowOff>75692</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5481300" y="6584886"/>
          <a:ext cx="8382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45293</xdr:rowOff>
    </xdr:from>
    <xdr:ext cx="534377" cy="259045"/>
    <xdr:sp macro="" textlink="">
      <xdr:nvSpPr>
        <xdr:cNvPr id="526" name="消防費平均値テキスト">
          <a:extLst>
            <a:ext uri="{FF2B5EF4-FFF2-40B4-BE49-F238E27FC236}">
              <a16:creationId xmlns:a16="http://schemas.microsoft.com/office/drawing/2014/main" xmlns="" id="{00000000-0008-0000-0700-00000E020000}"/>
            </a:ext>
          </a:extLst>
        </xdr:cNvPr>
        <xdr:cNvSpPr txBox="1"/>
      </xdr:nvSpPr>
      <xdr:spPr>
        <a:xfrm>
          <a:off x="16370300" y="604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22416</xdr:rowOff>
    </xdr:from>
    <xdr:to>
      <xdr:col>85</xdr:col>
      <xdr:colOff>177800</xdr:colOff>
      <xdr:row>36</xdr:row>
      <xdr:rowOff>124016</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6268700" y="6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27534</xdr:rowOff>
    </xdr:from>
    <xdr:to>
      <xdr:col>81</xdr:col>
      <xdr:colOff>50800</xdr:colOff>
      <xdr:row>38</xdr:row>
      <xdr:rowOff>75692</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a:off x="14592300" y="6542634"/>
          <a:ext cx="8890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117780</xdr:rowOff>
    </xdr:from>
    <xdr:to>
      <xdr:col>81</xdr:col>
      <xdr:colOff>101600</xdr:colOff>
      <xdr:row>36</xdr:row>
      <xdr:rowOff>47930</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5430500" y="61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64457</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5214111" y="58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15570</xdr:rowOff>
    </xdr:from>
    <xdr:to>
      <xdr:col>76</xdr:col>
      <xdr:colOff>114300</xdr:colOff>
      <xdr:row>38</xdr:row>
      <xdr:rowOff>27534</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a:off x="13703300" y="6530670"/>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23025</xdr:rowOff>
    </xdr:from>
    <xdr:to>
      <xdr:col>76</xdr:col>
      <xdr:colOff>165100</xdr:colOff>
      <xdr:row>35</xdr:row>
      <xdr:rowOff>124625</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4541500" y="602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141152</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4325111" y="579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15570</xdr:rowOff>
    </xdr:from>
    <xdr:to>
      <xdr:col>71</xdr:col>
      <xdr:colOff>177800</xdr:colOff>
      <xdr:row>38</xdr:row>
      <xdr:rowOff>48108</xdr:rowOff>
    </xdr:to>
    <xdr:cxnSp macro="">
      <xdr:nvCxnSpPr>
        <xdr:cNvPr id="534" name="直線コネクタ 533">
          <a:extLst>
            <a:ext uri="{FF2B5EF4-FFF2-40B4-BE49-F238E27FC236}">
              <a16:creationId xmlns:a16="http://schemas.microsoft.com/office/drawing/2014/main" xmlns="" id="{00000000-0008-0000-0700-000016020000}"/>
            </a:ext>
          </a:extLst>
        </xdr:cNvPr>
        <xdr:cNvCxnSpPr/>
      </xdr:nvCxnSpPr>
      <xdr:spPr>
        <a:xfrm flipV="1">
          <a:off x="12814300" y="6530670"/>
          <a:ext cx="889000" cy="3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108179</xdr:rowOff>
    </xdr:from>
    <xdr:to>
      <xdr:col>72</xdr:col>
      <xdr:colOff>38100</xdr:colOff>
      <xdr:row>36</xdr:row>
      <xdr:rowOff>38329</xdr:rowOff>
    </xdr:to>
    <xdr:sp macro="" textlink="">
      <xdr:nvSpPr>
        <xdr:cNvPr id="535" name="フローチャート: 判断 534">
          <a:extLst>
            <a:ext uri="{FF2B5EF4-FFF2-40B4-BE49-F238E27FC236}">
              <a16:creationId xmlns:a16="http://schemas.microsoft.com/office/drawing/2014/main" xmlns="" id="{00000000-0008-0000-0700-000017020000}"/>
            </a:ext>
          </a:extLst>
        </xdr:cNvPr>
        <xdr:cNvSpPr/>
      </xdr:nvSpPr>
      <xdr:spPr>
        <a:xfrm>
          <a:off x="13652500" y="610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54856</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436111" y="588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120180</xdr:rowOff>
    </xdr:from>
    <xdr:to>
      <xdr:col>67</xdr:col>
      <xdr:colOff>101600</xdr:colOff>
      <xdr:row>36</xdr:row>
      <xdr:rowOff>50330</xdr:rowOff>
    </xdr:to>
    <xdr:sp macro="" textlink="">
      <xdr:nvSpPr>
        <xdr:cNvPr id="537" name="フローチャート: 判断 536">
          <a:extLst>
            <a:ext uri="{FF2B5EF4-FFF2-40B4-BE49-F238E27FC236}">
              <a16:creationId xmlns:a16="http://schemas.microsoft.com/office/drawing/2014/main" xmlns="" id="{00000000-0008-0000-0700-000019020000}"/>
            </a:ext>
          </a:extLst>
        </xdr:cNvPr>
        <xdr:cNvSpPr/>
      </xdr:nvSpPr>
      <xdr:spPr>
        <a:xfrm>
          <a:off x="12763500" y="61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66857</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547111" y="58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18986</xdr:rowOff>
    </xdr:from>
    <xdr:to>
      <xdr:col>85</xdr:col>
      <xdr:colOff>177800</xdr:colOff>
      <xdr:row>38</xdr:row>
      <xdr:rowOff>120586</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6268700" y="65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105363</xdr:rowOff>
    </xdr:from>
    <xdr:ext cx="534377" cy="259045"/>
    <xdr:sp macro="" textlink="">
      <xdr:nvSpPr>
        <xdr:cNvPr id="545" name="消防費該当値テキスト">
          <a:extLst>
            <a:ext uri="{FF2B5EF4-FFF2-40B4-BE49-F238E27FC236}">
              <a16:creationId xmlns:a16="http://schemas.microsoft.com/office/drawing/2014/main" xmlns="" id="{00000000-0008-0000-0700-000021020000}"/>
            </a:ext>
          </a:extLst>
        </xdr:cNvPr>
        <xdr:cNvSpPr txBox="1"/>
      </xdr:nvSpPr>
      <xdr:spPr>
        <a:xfrm>
          <a:off x="16370300" y="644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24892</xdr:rowOff>
    </xdr:from>
    <xdr:to>
      <xdr:col>81</xdr:col>
      <xdr:colOff>101600</xdr:colOff>
      <xdr:row>38</xdr:row>
      <xdr:rowOff>126492</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5430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117619</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5214111" y="66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148184</xdr:rowOff>
    </xdr:from>
    <xdr:to>
      <xdr:col>76</xdr:col>
      <xdr:colOff>165100</xdr:colOff>
      <xdr:row>38</xdr:row>
      <xdr:rowOff>78333</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4541500" y="64918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69461</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4325111" y="658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136220</xdr:rowOff>
    </xdr:from>
    <xdr:to>
      <xdr:col>72</xdr:col>
      <xdr:colOff>38100</xdr:colOff>
      <xdr:row>38</xdr:row>
      <xdr:rowOff>66370</xdr:rowOff>
    </xdr:to>
    <xdr:sp macro="" textlink="">
      <xdr:nvSpPr>
        <xdr:cNvPr id="550" name="楕円 549">
          <a:extLst>
            <a:ext uri="{FF2B5EF4-FFF2-40B4-BE49-F238E27FC236}">
              <a16:creationId xmlns:a16="http://schemas.microsoft.com/office/drawing/2014/main" xmlns="" id="{00000000-0008-0000-0700-000026020000}"/>
            </a:ext>
          </a:extLst>
        </xdr:cNvPr>
        <xdr:cNvSpPr/>
      </xdr:nvSpPr>
      <xdr:spPr>
        <a:xfrm>
          <a:off x="13652500" y="64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57497</xdr:rowOff>
    </xdr:from>
    <xdr:ext cx="534377"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3436111" y="657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168758</xdr:rowOff>
    </xdr:from>
    <xdr:to>
      <xdr:col>67</xdr:col>
      <xdr:colOff>101600</xdr:colOff>
      <xdr:row>38</xdr:row>
      <xdr:rowOff>98908</xdr:rowOff>
    </xdr:to>
    <xdr:sp macro="" textlink="">
      <xdr:nvSpPr>
        <xdr:cNvPr id="552" name="楕円 551">
          <a:extLst>
            <a:ext uri="{FF2B5EF4-FFF2-40B4-BE49-F238E27FC236}">
              <a16:creationId xmlns:a16="http://schemas.microsoft.com/office/drawing/2014/main" xmlns="" id="{00000000-0008-0000-0700-000028020000}"/>
            </a:ext>
          </a:extLst>
        </xdr:cNvPr>
        <xdr:cNvSpPr/>
      </xdr:nvSpPr>
      <xdr:spPr>
        <a:xfrm>
          <a:off x="12763500" y="65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90035</xdr:rowOff>
    </xdr:from>
    <xdr:ext cx="534377"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2547111" y="66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xmlns=""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42507</xdr:rowOff>
    </xdr:from>
    <xdr:to>
      <xdr:col>85</xdr:col>
      <xdr:colOff>126364</xdr:colOff>
      <xdr:row>59</xdr:row>
      <xdr:rowOff>5652</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flipV="1">
          <a:off x="16317595" y="8786457"/>
          <a:ext cx="1269" cy="1334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9479</xdr:rowOff>
    </xdr:from>
    <xdr:ext cx="534377" cy="259045"/>
    <xdr:sp macro="" textlink="">
      <xdr:nvSpPr>
        <xdr:cNvPr id="579" name="教育費最小値テキスト">
          <a:extLst>
            <a:ext uri="{FF2B5EF4-FFF2-40B4-BE49-F238E27FC236}">
              <a16:creationId xmlns:a16="http://schemas.microsoft.com/office/drawing/2014/main" xmlns="" id="{00000000-0008-0000-0700-000043020000}"/>
            </a:ext>
          </a:extLst>
        </xdr:cNvPr>
        <xdr:cNvSpPr txBox="1"/>
      </xdr:nvSpPr>
      <xdr:spPr>
        <a:xfrm>
          <a:off x="16370300" y="101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5652</xdr:rowOff>
    </xdr:from>
    <xdr:to>
      <xdr:col>86</xdr:col>
      <xdr:colOff>25400</xdr:colOff>
      <xdr:row>59</xdr:row>
      <xdr:rowOff>5652</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a:off x="16230600" y="1012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160634</xdr:rowOff>
    </xdr:from>
    <xdr:ext cx="599010" cy="259045"/>
    <xdr:sp macro="" textlink="">
      <xdr:nvSpPr>
        <xdr:cNvPr id="581" name="教育費最大値テキスト">
          <a:extLst>
            <a:ext uri="{FF2B5EF4-FFF2-40B4-BE49-F238E27FC236}">
              <a16:creationId xmlns:a16="http://schemas.microsoft.com/office/drawing/2014/main" xmlns="" id="{00000000-0008-0000-0700-000045020000}"/>
            </a:ext>
          </a:extLst>
        </xdr:cNvPr>
        <xdr:cNvSpPr txBox="1"/>
      </xdr:nvSpPr>
      <xdr:spPr>
        <a:xfrm>
          <a:off x="16370300" y="856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42507</xdr:rowOff>
    </xdr:from>
    <xdr:to>
      <xdr:col>86</xdr:col>
      <xdr:colOff>25400</xdr:colOff>
      <xdr:row>51</xdr:row>
      <xdr:rowOff>42507</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6230600" y="8786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156591</xdr:rowOff>
    </xdr:from>
    <xdr:to>
      <xdr:col>85</xdr:col>
      <xdr:colOff>127000</xdr:colOff>
      <xdr:row>58</xdr:row>
      <xdr:rowOff>160592</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a:off x="15481300" y="10100691"/>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102405</xdr:rowOff>
    </xdr:from>
    <xdr:ext cx="534377" cy="259045"/>
    <xdr:sp macro="" textlink="">
      <xdr:nvSpPr>
        <xdr:cNvPr id="584" name="教育費平均値テキスト">
          <a:extLst>
            <a:ext uri="{FF2B5EF4-FFF2-40B4-BE49-F238E27FC236}">
              <a16:creationId xmlns:a16="http://schemas.microsoft.com/office/drawing/2014/main" xmlns="" id="{00000000-0008-0000-0700-000048020000}"/>
            </a:ext>
          </a:extLst>
        </xdr:cNvPr>
        <xdr:cNvSpPr txBox="1"/>
      </xdr:nvSpPr>
      <xdr:spPr>
        <a:xfrm>
          <a:off x="16370300" y="953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79528</xdr:rowOff>
    </xdr:from>
    <xdr:to>
      <xdr:col>85</xdr:col>
      <xdr:colOff>177800</xdr:colOff>
      <xdr:row>57</xdr:row>
      <xdr:rowOff>9678</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62687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46634</xdr:rowOff>
    </xdr:from>
    <xdr:to>
      <xdr:col>81</xdr:col>
      <xdr:colOff>50800</xdr:colOff>
      <xdr:row>58</xdr:row>
      <xdr:rowOff>156591</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a:off x="14592300" y="9990734"/>
          <a:ext cx="889000" cy="10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73901</xdr:rowOff>
    </xdr:from>
    <xdr:to>
      <xdr:col>81</xdr:col>
      <xdr:colOff>101600</xdr:colOff>
      <xdr:row>57</xdr:row>
      <xdr:rowOff>4051</xdr:rowOff>
    </xdr:to>
    <xdr:sp macro="" textlink="">
      <xdr:nvSpPr>
        <xdr:cNvPr id="587" name="フローチャート: 判断 586">
          <a:extLst>
            <a:ext uri="{FF2B5EF4-FFF2-40B4-BE49-F238E27FC236}">
              <a16:creationId xmlns:a16="http://schemas.microsoft.com/office/drawing/2014/main" xmlns="" id="{00000000-0008-0000-0700-00004B020000}"/>
            </a:ext>
          </a:extLst>
        </xdr:cNvPr>
        <xdr:cNvSpPr/>
      </xdr:nvSpPr>
      <xdr:spPr>
        <a:xfrm>
          <a:off x="15430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20578</xdr:rowOff>
    </xdr:from>
    <xdr:ext cx="534377"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5214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27813</xdr:rowOff>
    </xdr:from>
    <xdr:to>
      <xdr:col>76</xdr:col>
      <xdr:colOff>114300</xdr:colOff>
      <xdr:row>58</xdr:row>
      <xdr:rowOff>46634</xdr:rowOff>
    </xdr:to>
    <xdr:cxnSp macro="">
      <xdr:nvCxnSpPr>
        <xdr:cNvPr id="589" name="直線コネクタ 588">
          <a:extLst>
            <a:ext uri="{FF2B5EF4-FFF2-40B4-BE49-F238E27FC236}">
              <a16:creationId xmlns:a16="http://schemas.microsoft.com/office/drawing/2014/main" xmlns="" id="{00000000-0008-0000-0700-00004D020000}"/>
            </a:ext>
          </a:extLst>
        </xdr:cNvPr>
        <xdr:cNvCxnSpPr/>
      </xdr:nvCxnSpPr>
      <xdr:spPr>
        <a:xfrm>
          <a:off x="13703300" y="9971913"/>
          <a:ext cx="8890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162585</xdr:rowOff>
    </xdr:from>
    <xdr:to>
      <xdr:col>76</xdr:col>
      <xdr:colOff>165100</xdr:colOff>
      <xdr:row>56</xdr:row>
      <xdr:rowOff>92735</xdr:rowOff>
    </xdr:to>
    <xdr:sp macro="" textlink="">
      <xdr:nvSpPr>
        <xdr:cNvPr id="590" name="フローチャート: 判断 589">
          <a:extLst>
            <a:ext uri="{FF2B5EF4-FFF2-40B4-BE49-F238E27FC236}">
              <a16:creationId xmlns:a16="http://schemas.microsoft.com/office/drawing/2014/main" xmlns="" id="{00000000-0008-0000-0700-00004E020000}"/>
            </a:ext>
          </a:extLst>
        </xdr:cNvPr>
        <xdr:cNvSpPr/>
      </xdr:nvSpPr>
      <xdr:spPr>
        <a:xfrm>
          <a:off x="14541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109262</xdr:rowOff>
    </xdr:from>
    <xdr:ext cx="534377"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4325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80442</xdr:rowOff>
    </xdr:from>
    <xdr:to>
      <xdr:col>71</xdr:col>
      <xdr:colOff>177800</xdr:colOff>
      <xdr:row>58</xdr:row>
      <xdr:rowOff>27813</xdr:rowOff>
    </xdr:to>
    <xdr:cxnSp macro="">
      <xdr:nvCxnSpPr>
        <xdr:cNvPr id="592" name="直線コネクタ 591">
          <a:extLst>
            <a:ext uri="{FF2B5EF4-FFF2-40B4-BE49-F238E27FC236}">
              <a16:creationId xmlns:a16="http://schemas.microsoft.com/office/drawing/2014/main" xmlns="" id="{00000000-0008-0000-0700-000050020000}"/>
            </a:ext>
          </a:extLst>
        </xdr:cNvPr>
        <xdr:cNvCxnSpPr/>
      </xdr:nvCxnSpPr>
      <xdr:spPr>
        <a:xfrm>
          <a:off x="12814300" y="9853092"/>
          <a:ext cx="889000" cy="1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92151</xdr:rowOff>
    </xdr:from>
    <xdr:to>
      <xdr:col>72</xdr:col>
      <xdr:colOff>38100</xdr:colOff>
      <xdr:row>57</xdr:row>
      <xdr:rowOff>22301</xdr:rowOff>
    </xdr:to>
    <xdr:sp macro="" textlink="">
      <xdr:nvSpPr>
        <xdr:cNvPr id="593" name="フローチャート: 判断 592">
          <a:extLst>
            <a:ext uri="{FF2B5EF4-FFF2-40B4-BE49-F238E27FC236}">
              <a16:creationId xmlns:a16="http://schemas.microsoft.com/office/drawing/2014/main" xmlns="" id="{00000000-0008-0000-0700-000051020000}"/>
            </a:ext>
          </a:extLst>
        </xdr:cNvPr>
        <xdr:cNvSpPr/>
      </xdr:nvSpPr>
      <xdr:spPr>
        <a:xfrm>
          <a:off x="13652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38828</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3436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99873</xdr:rowOff>
    </xdr:from>
    <xdr:to>
      <xdr:col>67</xdr:col>
      <xdr:colOff>101600</xdr:colOff>
      <xdr:row>57</xdr:row>
      <xdr:rowOff>30023</xdr:rowOff>
    </xdr:to>
    <xdr:sp macro="" textlink="">
      <xdr:nvSpPr>
        <xdr:cNvPr id="595" name="フローチャート: 判断 594">
          <a:extLst>
            <a:ext uri="{FF2B5EF4-FFF2-40B4-BE49-F238E27FC236}">
              <a16:creationId xmlns:a16="http://schemas.microsoft.com/office/drawing/2014/main" xmlns="" id="{00000000-0008-0000-0700-000053020000}"/>
            </a:ext>
          </a:extLst>
        </xdr:cNvPr>
        <xdr:cNvSpPr/>
      </xdr:nvSpPr>
      <xdr:spPr>
        <a:xfrm>
          <a:off x="12763500" y="970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46550</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2547111" y="947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109792</xdr:rowOff>
    </xdr:from>
    <xdr:to>
      <xdr:col>85</xdr:col>
      <xdr:colOff>177800</xdr:colOff>
      <xdr:row>59</xdr:row>
      <xdr:rowOff>39942</xdr:rowOff>
    </xdr:to>
    <xdr:sp macro="" textlink="">
      <xdr:nvSpPr>
        <xdr:cNvPr id="602" name="楕円 601">
          <a:extLst>
            <a:ext uri="{FF2B5EF4-FFF2-40B4-BE49-F238E27FC236}">
              <a16:creationId xmlns:a16="http://schemas.microsoft.com/office/drawing/2014/main" xmlns="" id="{00000000-0008-0000-0700-00005A020000}"/>
            </a:ext>
          </a:extLst>
        </xdr:cNvPr>
        <xdr:cNvSpPr/>
      </xdr:nvSpPr>
      <xdr:spPr>
        <a:xfrm>
          <a:off x="16268700" y="1005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24719</xdr:rowOff>
    </xdr:from>
    <xdr:ext cx="534377" cy="259045"/>
    <xdr:sp macro="" textlink="">
      <xdr:nvSpPr>
        <xdr:cNvPr id="603" name="教育費該当値テキスト">
          <a:extLst>
            <a:ext uri="{FF2B5EF4-FFF2-40B4-BE49-F238E27FC236}">
              <a16:creationId xmlns:a16="http://schemas.microsoft.com/office/drawing/2014/main" xmlns="" id="{00000000-0008-0000-0700-00005B020000}"/>
            </a:ext>
          </a:extLst>
        </xdr:cNvPr>
        <xdr:cNvSpPr txBox="1"/>
      </xdr:nvSpPr>
      <xdr:spPr>
        <a:xfrm>
          <a:off x="16370300" y="996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105791</xdr:rowOff>
    </xdr:from>
    <xdr:to>
      <xdr:col>81</xdr:col>
      <xdr:colOff>101600</xdr:colOff>
      <xdr:row>59</xdr:row>
      <xdr:rowOff>35941</xdr:rowOff>
    </xdr:to>
    <xdr:sp macro="" textlink="">
      <xdr:nvSpPr>
        <xdr:cNvPr id="604" name="楕円 603">
          <a:extLst>
            <a:ext uri="{FF2B5EF4-FFF2-40B4-BE49-F238E27FC236}">
              <a16:creationId xmlns:a16="http://schemas.microsoft.com/office/drawing/2014/main" xmlns="" id="{00000000-0008-0000-0700-00005C020000}"/>
            </a:ext>
          </a:extLst>
        </xdr:cNvPr>
        <xdr:cNvSpPr/>
      </xdr:nvSpPr>
      <xdr:spPr>
        <a:xfrm>
          <a:off x="15430500" y="100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27068</xdr:rowOff>
    </xdr:from>
    <xdr:ext cx="534377"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5214111" y="1014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167284</xdr:rowOff>
    </xdr:from>
    <xdr:to>
      <xdr:col>76</xdr:col>
      <xdr:colOff>165100</xdr:colOff>
      <xdr:row>58</xdr:row>
      <xdr:rowOff>97434</xdr:rowOff>
    </xdr:to>
    <xdr:sp macro="" textlink="">
      <xdr:nvSpPr>
        <xdr:cNvPr id="606" name="楕円 605">
          <a:extLst>
            <a:ext uri="{FF2B5EF4-FFF2-40B4-BE49-F238E27FC236}">
              <a16:creationId xmlns:a16="http://schemas.microsoft.com/office/drawing/2014/main" xmlns="" id="{00000000-0008-0000-0700-00005E020000}"/>
            </a:ext>
          </a:extLst>
        </xdr:cNvPr>
        <xdr:cNvSpPr/>
      </xdr:nvSpPr>
      <xdr:spPr>
        <a:xfrm>
          <a:off x="14541500" y="993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88561</xdr:rowOff>
    </xdr:from>
    <xdr:ext cx="534377"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4325111" y="1003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148463</xdr:rowOff>
    </xdr:from>
    <xdr:to>
      <xdr:col>72</xdr:col>
      <xdr:colOff>38100</xdr:colOff>
      <xdr:row>58</xdr:row>
      <xdr:rowOff>78613</xdr:rowOff>
    </xdr:to>
    <xdr:sp macro="" textlink="">
      <xdr:nvSpPr>
        <xdr:cNvPr id="608" name="楕円 607">
          <a:extLst>
            <a:ext uri="{FF2B5EF4-FFF2-40B4-BE49-F238E27FC236}">
              <a16:creationId xmlns:a16="http://schemas.microsoft.com/office/drawing/2014/main" xmlns="" id="{00000000-0008-0000-0700-000060020000}"/>
            </a:ext>
          </a:extLst>
        </xdr:cNvPr>
        <xdr:cNvSpPr/>
      </xdr:nvSpPr>
      <xdr:spPr>
        <a:xfrm>
          <a:off x="13652500" y="99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69740</xdr:rowOff>
    </xdr:from>
    <xdr:ext cx="534377"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3436111" y="1001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29642</xdr:rowOff>
    </xdr:from>
    <xdr:to>
      <xdr:col>67</xdr:col>
      <xdr:colOff>101600</xdr:colOff>
      <xdr:row>57</xdr:row>
      <xdr:rowOff>131242</xdr:rowOff>
    </xdr:to>
    <xdr:sp macro="" textlink="">
      <xdr:nvSpPr>
        <xdr:cNvPr id="610" name="楕円 609">
          <a:extLst>
            <a:ext uri="{FF2B5EF4-FFF2-40B4-BE49-F238E27FC236}">
              <a16:creationId xmlns:a16="http://schemas.microsoft.com/office/drawing/2014/main" xmlns="" id="{00000000-0008-0000-0700-000062020000}"/>
            </a:ext>
          </a:extLst>
        </xdr:cNvPr>
        <xdr:cNvSpPr/>
      </xdr:nvSpPr>
      <xdr:spPr>
        <a:xfrm>
          <a:off x="12763500" y="980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122369</xdr:rowOff>
    </xdr:from>
    <xdr:ext cx="534377"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2547111" y="98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xmlns=""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157505</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flipV="1">
          <a:off x="16317595" y="11987555"/>
          <a:ext cx="1269" cy="16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xmlns=""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104182</xdr:rowOff>
    </xdr:from>
    <xdr:ext cx="599010" cy="259045"/>
    <xdr:sp macro="" textlink="">
      <xdr:nvSpPr>
        <xdr:cNvPr id="638" name="災害復旧費最大値テキスト">
          <a:extLst>
            <a:ext uri="{FF2B5EF4-FFF2-40B4-BE49-F238E27FC236}">
              <a16:creationId xmlns:a16="http://schemas.microsoft.com/office/drawing/2014/main" xmlns="" id="{00000000-0008-0000-0700-00007E020000}"/>
            </a:ext>
          </a:extLst>
        </xdr:cNvPr>
        <xdr:cNvSpPr txBox="1"/>
      </xdr:nvSpPr>
      <xdr:spPr>
        <a:xfrm>
          <a:off x="16370300" y="1176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157505</xdr:rowOff>
    </xdr:from>
    <xdr:to>
      <xdr:col>86</xdr:col>
      <xdr:colOff>25400</xdr:colOff>
      <xdr:row>69</xdr:row>
      <xdr:rowOff>157505</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6230600" y="1198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131627</xdr:rowOff>
    </xdr:from>
    <xdr:ext cx="469744" cy="259045"/>
    <xdr:sp macro="" textlink="">
      <xdr:nvSpPr>
        <xdr:cNvPr id="641" name="災害復旧費平均値テキスト">
          <a:extLst>
            <a:ext uri="{FF2B5EF4-FFF2-40B4-BE49-F238E27FC236}">
              <a16:creationId xmlns:a16="http://schemas.microsoft.com/office/drawing/2014/main" xmlns="" id="{00000000-0008-0000-0700-000081020000}"/>
            </a:ext>
          </a:extLst>
        </xdr:cNvPr>
        <xdr:cNvSpPr txBox="1"/>
      </xdr:nvSpPr>
      <xdr:spPr>
        <a:xfrm>
          <a:off x="16370300" y="13333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108750</xdr:rowOff>
    </xdr:from>
    <xdr:to>
      <xdr:col>85</xdr:col>
      <xdr:colOff>177800</xdr:colOff>
      <xdr:row>79</xdr:row>
      <xdr:rowOff>38900</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6268700" y="134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120675</xdr:rowOff>
    </xdr:from>
    <xdr:to>
      <xdr:col>81</xdr:col>
      <xdr:colOff>101600</xdr:colOff>
      <xdr:row>79</xdr:row>
      <xdr:rowOff>50825</xdr:rowOff>
    </xdr:to>
    <xdr:sp macro="" textlink="">
      <xdr:nvSpPr>
        <xdr:cNvPr id="644" name="フローチャート: 判断 643">
          <a:extLst>
            <a:ext uri="{FF2B5EF4-FFF2-40B4-BE49-F238E27FC236}">
              <a16:creationId xmlns:a16="http://schemas.microsoft.com/office/drawing/2014/main" xmlns="" id="{00000000-0008-0000-0700-000084020000}"/>
            </a:ext>
          </a:extLst>
        </xdr:cNvPr>
        <xdr:cNvSpPr/>
      </xdr:nvSpPr>
      <xdr:spPr>
        <a:xfrm>
          <a:off x="15430500" y="134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67352</xdr:rowOff>
    </xdr:from>
    <xdr:ext cx="469744"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5246428" y="132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a:extLst>
            <a:ext uri="{FF2B5EF4-FFF2-40B4-BE49-F238E27FC236}">
              <a16:creationId xmlns:a16="http://schemas.microsoft.com/office/drawing/2014/main" xmlns="" id="{00000000-0008-0000-0700-00008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103327</xdr:rowOff>
    </xdr:from>
    <xdr:to>
      <xdr:col>76</xdr:col>
      <xdr:colOff>165100</xdr:colOff>
      <xdr:row>79</xdr:row>
      <xdr:rowOff>33477</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4541500" y="1347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50004</xdr:rowOff>
    </xdr:from>
    <xdr:ext cx="469744"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4357428" y="132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a:extLst>
            <a:ext uri="{FF2B5EF4-FFF2-40B4-BE49-F238E27FC236}">
              <a16:creationId xmlns:a16="http://schemas.microsoft.com/office/drawing/2014/main" xmlns="" id="{00000000-0008-0000-0700-00008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88024</xdr:rowOff>
    </xdr:from>
    <xdr:to>
      <xdr:col>72</xdr:col>
      <xdr:colOff>38100</xdr:colOff>
      <xdr:row>79</xdr:row>
      <xdr:rowOff>18174</xdr:rowOff>
    </xdr:to>
    <xdr:sp macro="" textlink="">
      <xdr:nvSpPr>
        <xdr:cNvPr id="650" name="フローチャート: 判断 649">
          <a:extLst>
            <a:ext uri="{FF2B5EF4-FFF2-40B4-BE49-F238E27FC236}">
              <a16:creationId xmlns:a16="http://schemas.microsoft.com/office/drawing/2014/main" xmlns="" id="{00000000-0008-0000-0700-00008A020000}"/>
            </a:ext>
          </a:extLst>
        </xdr:cNvPr>
        <xdr:cNvSpPr/>
      </xdr:nvSpPr>
      <xdr:spPr>
        <a:xfrm>
          <a:off x="13652500" y="13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34701</xdr:rowOff>
    </xdr:from>
    <xdr:ext cx="469744"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3468428" y="1323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116815</xdr:rowOff>
    </xdr:from>
    <xdr:to>
      <xdr:col>67</xdr:col>
      <xdr:colOff>101600</xdr:colOff>
      <xdr:row>79</xdr:row>
      <xdr:rowOff>46965</xdr:rowOff>
    </xdr:to>
    <xdr:sp macro="" textlink="">
      <xdr:nvSpPr>
        <xdr:cNvPr id="652" name="フローチャート: 判断 651">
          <a:extLst>
            <a:ext uri="{FF2B5EF4-FFF2-40B4-BE49-F238E27FC236}">
              <a16:creationId xmlns:a16="http://schemas.microsoft.com/office/drawing/2014/main" xmlns="" id="{00000000-0008-0000-0700-00008C020000}"/>
            </a:ext>
          </a:extLst>
        </xdr:cNvPr>
        <xdr:cNvSpPr/>
      </xdr:nvSpPr>
      <xdr:spPr>
        <a:xfrm>
          <a:off x="12763500" y="134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63492</xdr:rowOff>
    </xdr:from>
    <xdr:ext cx="469744"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2579428" y="1326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a:extLst>
            <a:ext uri="{FF2B5EF4-FFF2-40B4-BE49-F238E27FC236}">
              <a16:creationId xmlns:a16="http://schemas.microsoft.com/office/drawing/2014/main" xmlns="" id="{00000000-0008-0000-0700-00009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87177</xdr:rowOff>
    </xdr:from>
    <xdr:ext cx="249299" cy="259045"/>
    <xdr:sp macro="" textlink="">
      <xdr:nvSpPr>
        <xdr:cNvPr id="660" name="災害復旧費該当値テキスト">
          <a:extLst>
            <a:ext uri="{FF2B5EF4-FFF2-40B4-BE49-F238E27FC236}">
              <a16:creationId xmlns:a16="http://schemas.microsoft.com/office/drawing/2014/main" xmlns="" id="{00000000-0008-0000-0700-000094020000}"/>
            </a:ext>
          </a:extLst>
        </xdr:cNvPr>
        <xdr:cNvSpPr txBox="1"/>
      </xdr:nvSpPr>
      <xdr:spPr>
        <a:xfrm>
          <a:off x="16370300" y="13460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a:extLst>
            <a:ext uri="{FF2B5EF4-FFF2-40B4-BE49-F238E27FC236}">
              <a16:creationId xmlns:a16="http://schemas.microsoft.com/office/drawing/2014/main" xmlns="" id="{00000000-0008-0000-0700-00009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a:extLst>
            <a:ext uri="{FF2B5EF4-FFF2-40B4-BE49-F238E27FC236}">
              <a16:creationId xmlns:a16="http://schemas.microsoft.com/office/drawing/2014/main" xmlns="" id="{00000000-0008-0000-0700-00009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a:extLst>
            <a:ext uri="{FF2B5EF4-FFF2-40B4-BE49-F238E27FC236}">
              <a16:creationId xmlns:a16="http://schemas.microsoft.com/office/drawing/2014/main" xmlns="" id="{00000000-0008-0000-0700-00009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a:extLst>
            <a:ext uri="{FF2B5EF4-FFF2-40B4-BE49-F238E27FC236}">
              <a16:creationId xmlns:a16="http://schemas.microsoft.com/office/drawing/2014/main" xmlns="" id="{00000000-0008-0000-0700-00009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xmlns=""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150079</xdr:rowOff>
    </xdr:from>
    <xdr:to>
      <xdr:col>85</xdr:col>
      <xdr:colOff>126364</xdr:colOff>
      <xdr:row>98</xdr:row>
      <xdr:rowOff>116946</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flipV="1">
          <a:off x="16317595" y="15409129"/>
          <a:ext cx="1269" cy="150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120773</xdr:rowOff>
    </xdr:from>
    <xdr:ext cx="534377" cy="259045"/>
    <xdr:sp macro="" textlink="">
      <xdr:nvSpPr>
        <xdr:cNvPr id="693" name="公債費最小値テキスト">
          <a:extLst>
            <a:ext uri="{FF2B5EF4-FFF2-40B4-BE49-F238E27FC236}">
              <a16:creationId xmlns:a16="http://schemas.microsoft.com/office/drawing/2014/main" xmlns="" id="{00000000-0008-0000-0700-0000B5020000}"/>
            </a:ext>
          </a:extLst>
        </xdr:cNvPr>
        <xdr:cNvSpPr txBox="1"/>
      </xdr:nvSpPr>
      <xdr:spPr>
        <a:xfrm>
          <a:off x="16370300" y="169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116946</xdr:rowOff>
    </xdr:from>
    <xdr:to>
      <xdr:col>86</xdr:col>
      <xdr:colOff>25400</xdr:colOff>
      <xdr:row>98</xdr:row>
      <xdr:rowOff>116946</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6230600" y="1691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96756</xdr:rowOff>
    </xdr:from>
    <xdr:ext cx="599010" cy="259045"/>
    <xdr:sp macro="" textlink="">
      <xdr:nvSpPr>
        <xdr:cNvPr id="695" name="公債費最大値テキスト">
          <a:extLst>
            <a:ext uri="{FF2B5EF4-FFF2-40B4-BE49-F238E27FC236}">
              <a16:creationId xmlns:a16="http://schemas.microsoft.com/office/drawing/2014/main" xmlns="" id="{00000000-0008-0000-0700-0000B7020000}"/>
            </a:ext>
          </a:extLst>
        </xdr:cNvPr>
        <xdr:cNvSpPr txBox="1"/>
      </xdr:nvSpPr>
      <xdr:spPr>
        <a:xfrm>
          <a:off x="16370300" y="151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211,138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150079</xdr:rowOff>
    </xdr:from>
    <xdr:to>
      <xdr:col>86</xdr:col>
      <xdr:colOff>25400</xdr:colOff>
      <xdr:row>89</xdr:row>
      <xdr:rowOff>150079</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a:off x="16230600" y="154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135570</xdr:rowOff>
    </xdr:from>
    <xdr:to>
      <xdr:col>85</xdr:col>
      <xdr:colOff>127000</xdr:colOff>
      <xdr:row>97</xdr:row>
      <xdr:rowOff>144249</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flipV="1">
          <a:off x="15481300" y="16766220"/>
          <a:ext cx="838200" cy="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97764</xdr:rowOff>
    </xdr:from>
    <xdr:ext cx="534377" cy="259045"/>
    <xdr:sp macro="" textlink="">
      <xdr:nvSpPr>
        <xdr:cNvPr id="698" name="公債費平均値テキスト">
          <a:extLst>
            <a:ext uri="{FF2B5EF4-FFF2-40B4-BE49-F238E27FC236}">
              <a16:creationId xmlns:a16="http://schemas.microsoft.com/office/drawing/2014/main" xmlns="" id="{00000000-0008-0000-0700-0000BA020000}"/>
            </a:ext>
          </a:extLst>
        </xdr:cNvPr>
        <xdr:cNvSpPr txBox="1"/>
      </xdr:nvSpPr>
      <xdr:spPr>
        <a:xfrm>
          <a:off x="16370300" y="16385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74887</xdr:rowOff>
    </xdr:from>
    <xdr:to>
      <xdr:col>85</xdr:col>
      <xdr:colOff>177800</xdr:colOff>
      <xdr:row>97</xdr:row>
      <xdr:rowOff>5037</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62687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144249</xdr:rowOff>
    </xdr:from>
    <xdr:to>
      <xdr:col>81</xdr:col>
      <xdr:colOff>50800</xdr:colOff>
      <xdr:row>97</xdr:row>
      <xdr:rowOff>161813</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flipV="1">
          <a:off x="14592300" y="16774899"/>
          <a:ext cx="889000" cy="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92100</xdr:rowOff>
    </xdr:from>
    <xdr:to>
      <xdr:col>81</xdr:col>
      <xdr:colOff>101600</xdr:colOff>
      <xdr:row>97</xdr:row>
      <xdr:rowOff>22250</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5430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38777</xdr:rowOff>
    </xdr:from>
    <xdr:ext cx="534377"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5214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161813</xdr:rowOff>
    </xdr:from>
    <xdr:to>
      <xdr:col>76</xdr:col>
      <xdr:colOff>114300</xdr:colOff>
      <xdr:row>98</xdr:row>
      <xdr:rowOff>772</xdr:rowOff>
    </xdr:to>
    <xdr:cxnSp macro="">
      <xdr:nvCxnSpPr>
        <xdr:cNvPr id="703" name="直線コネクタ 702">
          <a:extLst>
            <a:ext uri="{FF2B5EF4-FFF2-40B4-BE49-F238E27FC236}">
              <a16:creationId xmlns:a16="http://schemas.microsoft.com/office/drawing/2014/main" xmlns="" id="{00000000-0008-0000-0700-0000BF020000}"/>
            </a:ext>
          </a:extLst>
        </xdr:cNvPr>
        <xdr:cNvCxnSpPr/>
      </xdr:nvCxnSpPr>
      <xdr:spPr>
        <a:xfrm flipV="1">
          <a:off x="13703300" y="16792463"/>
          <a:ext cx="889000" cy="1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111044</xdr:rowOff>
    </xdr:from>
    <xdr:to>
      <xdr:col>76</xdr:col>
      <xdr:colOff>165100</xdr:colOff>
      <xdr:row>97</xdr:row>
      <xdr:rowOff>41194</xdr:rowOff>
    </xdr:to>
    <xdr:sp macro=""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4541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57721</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4325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170562</xdr:rowOff>
    </xdr:from>
    <xdr:to>
      <xdr:col>71</xdr:col>
      <xdr:colOff>177800</xdr:colOff>
      <xdr:row>98</xdr:row>
      <xdr:rowOff>772</xdr:rowOff>
    </xdr:to>
    <xdr:cxnSp macro="">
      <xdr:nvCxnSpPr>
        <xdr:cNvPr id="706" name="直線コネクタ 705">
          <a:extLst>
            <a:ext uri="{FF2B5EF4-FFF2-40B4-BE49-F238E27FC236}">
              <a16:creationId xmlns:a16="http://schemas.microsoft.com/office/drawing/2014/main" xmlns="" id="{00000000-0008-0000-0700-0000C2020000}"/>
            </a:ext>
          </a:extLst>
        </xdr:cNvPr>
        <xdr:cNvCxnSpPr/>
      </xdr:nvCxnSpPr>
      <xdr:spPr>
        <a:xfrm>
          <a:off x="12814300" y="16801212"/>
          <a:ext cx="889000" cy="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110099</xdr:rowOff>
    </xdr:from>
    <xdr:to>
      <xdr:col>72</xdr:col>
      <xdr:colOff>38100</xdr:colOff>
      <xdr:row>97</xdr:row>
      <xdr:rowOff>40249</xdr:rowOff>
    </xdr:to>
    <xdr:sp macro="" textlink="">
      <xdr:nvSpPr>
        <xdr:cNvPr id="707" name="フローチャート: 判断 706">
          <a:extLst>
            <a:ext uri="{FF2B5EF4-FFF2-40B4-BE49-F238E27FC236}">
              <a16:creationId xmlns:a16="http://schemas.microsoft.com/office/drawing/2014/main" xmlns="" id="{00000000-0008-0000-0700-0000C3020000}"/>
            </a:ext>
          </a:extLst>
        </xdr:cNvPr>
        <xdr:cNvSpPr/>
      </xdr:nvSpPr>
      <xdr:spPr>
        <a:xfrm>
          <a:off x="13652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56776</xdr:rowOff>
    </xdr:from>
    <xdr:ext cx="534377"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3436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103324</xdr:rowOff>
    </xdr:from>
    <xdr:to>
      <xdr:col>67</xdr:col>
      <xdr:colOff>101600</xdr:colOff>
      <xdr:row>97</xdr:row>
      <xdr:rowOff>33474</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2763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50001</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2547111" y="1633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84770</xdr:rowOff>
    </xdr:from>
    <xdr:to>
      <xdr:col>85</xdr:col>
      <xdr:colOff>177800</xdr:colOff>
      <xdr:row>98</xdr:row>
      <xdr:rowOff>14920</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6268700" y="1671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63197</xdr:rowOff>
    </xdr:from>
    <xdr:ext cx="534377" cy="259045"/>
    <xdr:sp macro="" textlink="">
      <xdr:nvSpPr>
        <xdr:cNvPr id="717" name="公債費該当値テキスト">
          <a:extLst>
            <a:ext uri="{FF2B5EF4-FFF2-40B4-BE49-F238E27FC236}">
              <a16:creationId xmlns:a16="http://schemas.microsoft.com/office/drawing/2014/main" xmlns="" id="{00000000-0008-0000-0700-0000CD020000}"/>
            </a:ext>
          </a:extLst>
        </xdr:cNvPr>
        <xdr:cNvSpPr txBox="1"/>
      </xdr:nvSpPr>
      <xdr:spPr>
        <a:xfrm>
          <a:off x="16370300" y="1669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93449</xdr:rowOff>
    </xdr:from>
    <xdr:to>
      <xdr:col>81</xdr:col>
      <xdr:colOff>101600</xdr:colOff>
      <xdr:row>98</xdr:row>
      <xdr:rowOff>23599</xdr:rowOff>
    </xdr:to>
    <xdr:sp macro="" textlink="">
      <xdr:nvSpPr>
        <xdr:cNvPr id="718" name="楕円 717">
          <a:extLst>
            <a:ext uri="{FF2B5EF4-FFF2-40B4-BE49-F238E27FC236}">
              <a16:creationId xmlns:a16="http://schemas.microsoft.com/office/drawing/2014/main" xmlns="" id="{00000000-0008-0000-0700-0000CE020000}"/>
            </a:ext>
          </a:extLst>
        </xdr:cNvPr>
        <xdr:cNvSpPr/>
      </xdr:nvSpPr>
      <xdr:spPr>
        <a:xfrm>
          <a:off x="15430500" y="1672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14726</xdr:rowOff>
    </xdr:from>
    <xdr:ext cx="534377"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5214111" y="1681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111013</xdr:rowOff>
    </xdr:from>
    <xdr:to>
      <xdr:col>76</xdr:col>
      <xdr:colOff>165100</xdr:colOff>
      <xdr:row>98</xdr:row>
      <xdr:rowOff>41163</xdr:rowOff>
    </xdr:to>
    <xdr:sp macro="" textlink="">
      <xdr:nvSpPr>
        <xdr:cNvPr id="720" name="楕円 719">
          <a:extLst>
            <a:ext uri="{FF2B5EF4-FFF2-40B4-BE49-F238E27FC236}">
              <a16:creationId xmlns:a16="http://schemas.microsoft.com/office/drawing/2014/main" xmlns="" id="{00000000-0008-0000-0700-0000D0020000}"/>
            </a:ext>
          </a:extLst>
        </xdr:cNvPr>
        <xdr:cNvSpPr/>
      </xdr:nvSpPr>
      <xdr:spPr>
        <a:xfrm>
          <a:off x="14541500" y="1674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32290</xdr:rowOff>
    </xdr:from>
    <xdr:ext cx="534377"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4325111" y="1683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121422</xdr:rowOff>
    </xdr:from>
    <xdr:to>
      <xdr:col>72</xdr:col>
      <xdr:colOff>38100</xdr:colOff>
      <xdr:row>98</xdr:row>
      <xdr:rowOff>51572</xdr:rowOff>
    </xdr:to>
    <xdr:sp macro="" textlink="">
      <xdr:nvSpPr>
        <xdr:cNvPr id="722" name="楕円 721">
          <a:extLst>
            <a:ext uri="{FF2B5EF4-FFF2-40B4-BE49-F238E27FC236}">
              <a16:creationId xmlns:a16="http://schemas.microsoft.com/office/drawing/2014/main" xmlns="" id="{00000000-0008-0000-0700-0000D2020000}"/>
            </a:ext>
          </a:extLst>
        </xdr:cNvPr>
        <xdr:cNvSpPr/>
      </xdr:nvSpPr>
      <xdr:spPr>
        <a:xfrm>
          <a:off x="13652500" y="1675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42699</xdr:rowOff>
    </xdr:from>
    <xdr:ext cx="534377"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3436111" y="1684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119762</xdr:rowOff>
    </xdr:from>
    <xdr:to>
      <xdr:col>67</xdr:col>
      <xdr:colOff>101600</xdr:colOff>
      <xdr:row>98</xdr:row>
      <xdr:rowOff>49912</xdr:rowOff>
    </xdr:to>
    <xdr:sp macro="" textlink="">
      <xdr:nvSpPr>
        <xdr:cNvPr id="724" name="楕円 723">
          <a:extLst>
            <a:ext uri="{FF2B5EF4-FFF2-40B4-BE49-F238E27FC236}">
              <a16:creationId xmlns:a16="http://schemas.microsoft.com/office/drawing/2014/main" xmlns="" id="{00000000-0008-0000-0700-0000D4020000}"/>
            </a:ext>
          </a:extLst>
        </xdr:cNvPr>
        <xdr:cNvSpPr/>
      </xdr:nvSpPr>
      <xdr:spPr>
        <a:xfrm>
          <a:off x="12763500" y="1675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41039</xdr:rowOff>
    </xdr:from>
    <xdr:ext cx="534377"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2547111" y="1684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xmlns=""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61062</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flipV="1">
          <a:off x="22159595" y="5547462"/>
          <a:ext cx="1269" cy="11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163695</xdr:rowOff>
    </xdr:from>
    <xdr:ext cx="249299" cy="259045"/>
    <xdr:sp macro="" textlink="">
      <xdr:nvSpPr>
        <xdr:cNvPr id="748" name="諸支出金最小値テキスト">
          <a:extLst>
            <a:ext uri="{FF2B5EF4-FFF2-40B4-BE49-F238E27FC236}">
              <a16:creationId xmlns:a16="http://schemas.microsoft.com/office/drawing/2014/main" xmlns="" id="{00000000-0008-0000-0700-0000EC020000}"/>
            </a:ext>
          </a:extLst>
        </xdr:cNvPr>
        <xdr:cNvSpPr txBox="1"/>
      </xdr:nvSpPr>
      <xdr:spPr>
        <a:xfrm>
          <a:off x="22212300" y="667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7739</xdr:rowOff>
    </xdr:from>
    <xdr:ext cx="469744" cy="259045"/>
    <xdr:sp macro="" textlink="">
      <xdr:nvSpPr>
        <xdr:cNvPr id="750" name="諸支出金最大値テキスト">
          <a:extLst>
            <a:ext uri="{FF2B5EF4-FFF2-40B4-BE49-F238E27FC236}">
              <a16:creationId xmlns:a16="http://schemas.microsoft.com/office/drawing/2014/main" xmlns="" id="{00000000-0008-0000-0700-0000EE020000}"/>
            </a:ext>
          </a:extLst>
        </xdr:cNvPr>
        <xdr:cNvSpPr txBox="1"/>
      </xdr:nvSpPr>
      <xdr:spPr>
        <a:xfrm>
          <a:off x="22212300" y="53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61062</xdr:rowOff>
    </xdr:from>
    <xdr:to>
      <xdr:col>116</xdr:col>
      <xdr:colOff>152400</xdr:colOff>
      <xdr:row>32</xdr:row>
      <xdr:rowOff>61062</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22072600" y="554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81145</xdr:rowOff>
    </xdr:from>
    <xdr:ext cx="313932" cy="259045"/>
    <xdr:sp macro="" textlink="">
      <xdr:nvSpPr>
        <xdr:cNvPr id="753" name="諸支出金平均値テキスト">
          <a:extLst>
            <a:ext uri="{FF2B5EF4-FFF2-40B4-BE49-F238E27FC236}">
              <a16:creationId xmlns:a16="http://schemas.microsoft.com/office/drawing/2014/main" xmlns="" id="{00000000-0008-0000-0700-0000F1020000}"/>
            </a:ext>
          </a:extLst>
        </xdr:cNvPr>
        <xdr:cNvSpPr txBox="1"/>
      </xdr:nvSpPr>
      <xdr:spPr>
        <a:xfrm>
          <a:off x="22212300" y="6424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58268</xdr:rowOff>
    </xdr:from>
    <xdr:to>
      <xdr:col>116</xdr:col>
      <xdr:colOff>114300</xdr:colOff>
      <xdr:row>38</xdr:row>
      <xdr:rowOff>159868</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221107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81585</xdr:rowOff>
    </xdr:from>
    <xdr:to>
      <xdr:col>112</xdr:col>
      <xdr:colOff>38100</xdr:colOff>
      <xdr:row>39</xdr:row>
      <xdr:rowOff>11735</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21272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28262</xdr:rowOff>
    </xdr:from>
    <xdr:ext cx="313932"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1166333" y="637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xmlns=""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82499</xdr:rowOff>
    </xdr:from>
    <xdr:to>
      <xdr:col>102</xdr:col>
      <xdr:colOff>165100</xdr:colOff>
      <xdr:row>39</xdr:row>
      <xdr:rowOff>12649</xdr:rowOff>
    </xdr:to>
    <xdr:sp macro="" textlink="">
      <xdr:nvSpPr>
        <xdr:cNvPr id="762" name="フローチャート: 判断 761">
          <a:extLst>
            <a:ext uri="{FF2B5EF4-FFF2-40B4-BE49-F238E27FC236}">
              <a16:creationId xmlns:a16="http://schemas.microsoft.com/office/drawing/2014/main" xmlns="" id="{00000000-0008-0000-0700-0000FA020000}"/>
            </a:ext>
          </a:extLst>
        </xdr:cNvPr>
        <xdr:cNvSpPr/>
      </xdr:nvSpPr>
      <xdr:spPr>
        <a:xfrm>
          <a:off x="194945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29176</xdr:rowOff>
    </xdr:from>
    <xdr:ext cx="313932"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9388333" y="63728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64" name="フローチャート: 判断 763">
          <a:extLst>
            <a:ext uri="{FF2B5EF4-FFF2-40B4-BE49-F238E27FC236}">
              <a16:creationId xmlns:a16="http://schemas.microsoft.com/office/drawing/2014/main" xmlns="" id="{00000000-0008-0000-0700-0000FC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15003</xdr:rowOff>
    </xdr:from>
    <xdr:ext cx="313932"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8499333" y="6358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36695</xdr:rowOff>
    </xdr:from>
    <xdr:ext cx="249299" cy="259045"/>
    <xdr:sp macro="" textlink="">
      <xdr:nvSpPr>
        <xdr:cNvPr id="772" name="諸支出金該当値テキスト">
          <a:extLst>
            <a:ext uri="{FF2B5EF4-FFF2-40B4-BE49-F238E27FC236}">
              <a16:creationId xmlns:a16="http://schemas.microsoft.com/office/drawing/2014/main" xmlns="" id="{00000000-0008-0000-0700-000004030000}"/>
            </a:ext>
          </a:extLst>
        </xdr:cNvPr>
        <xdr:cNvSpPr txBox="1"/>
      </xdr:nvSpPr>
      <xdr:spPr>
        <a:xfrm>
          <a:off x="22212300" y="65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xmlns=""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xmlns=""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xmlns=""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xmlns=""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xmlns=""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xmlns=""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xmlns=""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xmlns=""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xmlns=""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xmlns=""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xmlns=""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xmlns=""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xmlns=""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xmlns=""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xmlns=""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xmlns=""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xmlns=""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xmlns=""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歳出総額は住民一人当たり</a:t>
          </a:r>
          <a:r>
            <a:rPr kumimoji="1" lang="en-US" altLang="ja-JP" sz="1100">
              <a:solidFill>
                <a:schemeClr val="dk1"/>
              </a:solidFill>
              <a:effectLst/>
              <a:latin typeface="+mn-lt"/>
              <a:ea typeface="+mn-ea"/>
              <a:cs typeface="+mn-cs"/>
            </a:rPr>
            <a:t>502,370</a:t>
          </a:r>
          <a:r>
            <a:rPr kumimoji="1" lang="ja-JP" altLang="ja-JP" sz="1100">
              <a:solidFill>
                <a:schemeClr val="dk1"/>
              </a:solidFill>
              <a:effectLst/>
              <a:latin typeface="+mn-lt"/>
              <a:ea typeface="+mn-ea"/>
              <a:cs typeface="+mn-cs"/>
            </a:rPr>
            <a:t>円となっている。　</a:t>
          </a:r>
          <a:endParaRPr lang="ja-JP" altLang="ja-JP" sz="1400">
            <a:effectLst/>
          </a:endParaRPr>
        </a:p>
        <a:p>
          <a:r>
            <a:rPr kumimoji="1" lang="ja-JP" altLang="ja-JP"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97,387</a:t>
          </a:r>
          <a:r>
            <a:rPr kumimoji="1" lang="ja-JP" altLang="ja-JP" sz="1100">
              <a:solidFill>
                <a:schemeClr val="dk1"/>
              </a:solidFill>
              <a:effectLst/>
              <a:latin typeface="+mn-lt"/>
              <a:ea typeface="+mn-ea"/>
              <a:cs typeface="+mn-cs"/>
            </a:rPr>
            <a:t>円となっており、類似団体平均を下回っている。要因としては、定員管理の適正化により人口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人当たりの職員数が少ないことなどがあげられる。</a:t>
          </a:r>
          <a:endParaRPr lang="ja-JP" altLang="ja-JP" sz="1400">
            <a:effectLst/>
          </a:endParaRPr>
        </a:p>
        <a:p>
          <a:r>
            <a:rPr kumimoji="1" lang="ja-JP" altLang="ja-JP" sz="1100">
              <a:solidFill>
                <a:schemeClr val="dk1"/>
              </a:solidFill>
              <a:effectLst/>
              <a:latin typeface="+mn-lt"/>
              <a:ea typeface="+mn-ea"/>
              <a:cs typeface="+mn-cs"/>
            </a:rPr>
            <a:t>　衛生費・消防費はそれぞれ住民一人当たり</a:t>
          </a:r>
          <a:r>
            <a:rPr kumimoji="1" lang="en-US" altLang="ja-JP" sz="1100">
              <a:solidFill>
                <a:schemeClr val="dk1"/>
              </a:solidFill>
              <a:effectLst/>
              <a:latin typeface="+mn-lt"/>
              <a:ea typeface="+mn-ea"/>
              <a:cs typeface="+mn-cs"/>
            </a:rPr>
            <a:t>34,372</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13,835</a:t>
          </a:r>
          <a:r>
            <a:rPr kumimoji="1" lang="ja-JP" altLang="ja-JP" sz="1100">
              <a:solidFill>
                <a:schemeClr val="dk1"/>
              </a:solidFill>
              <a:effectLst/>
              <a:latin typeface="+mn-lt"/>
              <a:ea typeface="+mn-ea"/>
              <a:cs typeface="+mn-cs"/>
            </a:rPr>
            <a:t>円となっており、類似団体平均を下回っている。要因としては、ごみ処理業務やし尿処理業務及び消防業務を一部事務組合で行っていることがあげられる。</a:t>
          </a:r>
          <a:endParaRPr lang="ja-JP" altLang="ja-JP" sz="1400">
            <a:effectLst/>
          </a:endParaRPr>
        </a:p>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179,503</a:t>
          </a:r>
          <a:r>
            <a:rPr kumimoji="1" lang="ja-JP" altLang="ja-JP" sz="1100">
              <a:solidFill>
                <a:schemeClr val="dk1"/>
              </a:solidFill>
              <a:effectLst/>
              <a:latin typeface="+mn-lt"/>
              <a:ea typeface="+mn-ea"/>
              <a:cs typeface="+mn-cs"/>
            </a:rPr>
            <a:t>円となっており、前年度より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している。要因としては、</a:t>
          </a:r>
          <a:r>
            <a:rPr kumimoji="1" lang="ja-JP" altLang="en-US" sz="1100">
              <a:solidFill>
                <a:schemeClr val="dk1"/>
              </a:solidFill>
              <a:effectLst/>
              <a:latin typeface="+mn-lt"/>
              <a:ea typeface="+mn-ea"/>
              <a:cs typeface="+mn-cs"/>
            </a:rPr>
            <a:t>非課税世帯等臨時特別給付金及び子育て世帯への臨時特別給付金、保育園施設整備等補助金の減</a:t>
          </a:r>
          <a:r>
            <a:rPr kumimoji="1" lang="ja-JP" altLang="ja-JP" sz="1100">
              <a:solidFill>
                <a:schemeClr val="dk1"/>
              </a:solidFill>
              <a:effectLst/>
              <a:latin typeface="+mn-lt"/>
              <a:ea typeface="+mn-ea"/>
              <a:cs typeface="+mn-cs"/>
            </a:rPr>
            <a:t>があげられる。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土木費は住民一人当たり</a:t>
          </a:r>
          <a:r>
            <a:rPr kumimoji="1" lang="en-US" altLang="ja-JP" sz="1100">
              <a:solidFill>
                <a:schemeClr val="dk1"/>
              </a:solidFill>
              <a:effectLst/>
              <a:latin typeface="+mn-lt"/>
              <a:ea typeface="+mn-ea"/>
              <a:cs typeface="+mn-cs"/>
            </a:rPr>
            <a:t>88,267</a:t>
          </a:r>
          <a:r>
            <a:rPr kumimoji="1" lang="ja-JP" altLang="ja-JP" sz="1100">
              <a:solidFill>
                <a:schemeClr val="dk1"/>
              </a:solidFill>
              <a:effectLst/>
              <a:latin typeface="+mn-lt"/>
              <a:ea typeface="+mn-ea"/>
              <a:cs typeface="+mn-cs"/>
            </a:rPr>
            <a:t>円となっており、前年度より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している。要因としては、</a:t>
          </a:r>
          <a:r>
            <a:rPr kumimoji="1" lang="ja-JP" altLang="en-US" sz="1100">
              <a:solidFill>
                <a:schemeClr val="dk1"/>
              </a:solidFill>
              <a:effectLst/>
              <a:latin typeface="+mn-lt"/>
              <a:ea typeface="+mn-ea"/>
              <a:cs typeface="+mn-cs"/>
            </a:rPr>
            <a:t>遠賀川駅駅舎建設事業及びベデストリアンデッキ建設事業に伴う工事委託料、老良・上別府線改良事業費の減</a:t>
          </a:r>
          <a:r>
            <a:rPr kumimoji="1" lang="ja-JP" altLang="ja-JP" sz="1100">
              <a:solidFill>
                <a:schemeClr val="dk1"/>
              </a:solidFill>
              <a:effectLst/>
              <a:latin typeface="+mn-lt"/>
              <a:ea typeface="+mn-ea"/>
              <a:cs typeface="+mn-cs"/>
            </a:rPr>
            <a:t>があげられる。</a:t>
          </a:r>
          <a:endParaRPr lang="ja-JP" altLang="ja-JP" sz="1400">
            <a:effectLst/>
          </a:endParaRPr>
        </a:p>
        <a:p>
          <a:r>
            <a:rPr kumimoji="1" lang="ja-JP" altLang="ja-JP" sz="1100">
              <a:solidFill>
                <a:schemeClr val="dk1"/>
              </a:solidFill>
              <a:effectLst/>
              <a:latin typeface="+mn-lt"/>
              <a:ea typeface="+mn-ea"/>
              <a:cs typeface="+mn-cs"/>
            </a:rPr>
            <a:t>　公債費は住民一人当たり</a:t>
          </a:r>
          <a:r>
            <a:rPr kumimoji="1" lang="en-US" altLang="ja-JP" sz="1100">
              <a:solidFill>
                <a:schemeClr val="dk1"/>
              </a:solidFill>
              <a:effectLst/>
              <a:latin typeface="+mn-lt"/>
              <a:ea typeface="+mn-ea"/>
              <a:cs typeface="+mn-cs"/>
            </a:rPr>
            <a:t>33,042</a:t>
          </a:r>
          <a:r>
            <a:rPr kumimoji="1" lang="ja-JP" altLang="ja-JP" sz="1100">
              <a:solidFill>
                <a:schemeClr val="dk1"/>
              </a:solidFill>
              <a:effectLst/>
              <a:latin typeface="+mn-lt"/>
              <a:ea typeface="+mn-ea"/>
              <a:cs typeface="+mn-cs"/>
            </a:rPr>
            <a:t>円となっており、類似団体平均を下回っている。要因としては、特定財源や基金を活用し、地方債の借入の抑制に努めていることなどがあげられる。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財政調整基金残高については、前年度比で</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a:t>
          </a:r>
          <a:r>
            <a:rPr kumimoji="1" lang="ja-JP" altLang="en-US" sz="1100">
              <a:solidFill>
                <a:schemeClr val="dk1"/>
              </a:solidFill>
              <a:effectLst/>
              <a:latin typeface="+mn-lt"/>
              <a:ea typeface="+mn-ea"/>
              <a:cs typeface="+mn-cs"/>
            </a:rPr>
            <a:t>物価高騰対策による町民の生活支援のため、一人１万円の商品券給付事業を実施したことに伴い取り崩したこと</a:t>
          </a:r>
          <a:r>
            <a:rPr kumimoji="1" lang="ja-JP" altLang="ja-JP" sz="1100">
              <a:solidFill>
                <a:schemeClr val="dk1"/>
              </a:solidFill>
              <a:effectLst/>
              <a:latin typeface="+mn-lt"/>
              <a:ea typeface="+mn-ea"/>
              <a:cs typeface="+mn-cs"/>
            </a:rPr>
            <a:t>が要因となっている。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実質収支額については、継続的に黒字を確保している。</a:t>
          </a:r>
          <a:endParaRPr lang="ja-JP" altLang="ja-JP" sz="1400">
            <a:effectLst/>
          </a:endParaRPr>
        </a:p>
        <a:p>
          <a:r>
            <a:rPr kumimoji="1" lang="ja-JP" altLang="ja-JP" sz="1100">
              <a:solidFill>
                <a:schemeClr val="dk1"/>
              </a:solidFill>
              <a:effectLst/>
              <a:latin typeface="+mn-lt"/>
              <a:ea typeface="+mn-ea"/>
              <a:cs typeface="+mn-cs"/>
            </a:rPr>
            <a:t>　実質単年度収支については、</a:t>
          </a:r>
          <a:r>
            <a:rPr kumimoji="1" lang="ja-JP" altLang="en-US" sz="1100">
              <a:solidFill>
                <a:schemeClr val="dk1"/>
              </a:solidFill>
              <a:effectLst/>
              <a:latin typeface="+mn-lt"/>
              <a:ea typeface="+mn-ea"/>
              <a:cs typeface="+mn-cs"/>
            </a:rPr>
            <a:t>前年度に引き続き</a:t>
          </a:r>
          <a:r>
            <a:rPr kumimoji="1" lang="ja-JP" altLang="ja-JP" sz="1100">
              <a:solidFill>
                <a:schemeClr val="dk1"/>
              </a:solidFill>
              <a:effectLst/>
              <a:latin typeface="+mn-lt"/>
              <a:ea typeface="+mn-ea"/>
              <a:cs typeface="+mn-cs"/>
            </a:rPr>
            <a:t>黒字</a:t>
          </a:r>
          <a:r>
            <a:rPr kumimoji="1" lang="ja-JP" altLang="en-US" sz="1100">
              <a:solidFill>
                <a:schemeClr val="dk1"/>
              </a:solidFill>
              <a:effectLst/>
              <a:latin typeface="+mn-lt"/>
              <a:ea typeface="+mn-ea"/>
              <a:cs typeface="+mn-cs"/>
            </a:rPr>
            <a:t>を確保している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毎年黒字を維持しているが、特別会計については、</a:t>
          </a:r>
          <a:r>
            <a:rPr kumimoji="1" lang="ja-JP" altLang="en-US" sz="1100">
              <a:solidFill>
                <a:schemeClr val="dk1"/>
              </a:solidFill>
              <a:effectLst/>
              <a:latin typeface="+mn-lt"/>
              <a:ea typeface="+mn-ea"/>
              <a:cs typeface="+mn-cs"/>
            </a:rPr>
            <a:t>主に</a:t>
          </a:r>
          <a:r>
            <a:rPr kumimoji="1" lang="ja-JP" altLang="ja-JP" sz="1100">
              <a:solidFill>
                <a:schemeClr val="dk1"/>
              </a:solidFill>
              <a:effectLst/>
              <a:latin typeface="+mn-lt"/>
              <a:ea typeface="+mn-ea"/>
              <a:cs typeface="+mn-cs"/>
            </a:rPr>
            <a:t>下水道事業会計へ繰出を行っており、一般会計からの繰入金なしでは採算はとれていない状況である。計画的かつ効率的に事業を推進することにより経費を削減するとともに、独立採算の原則に立ち返った下水道使用料の適正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82</v>
      </c>
      <c r="C2" s="182"/>
      <c r="D2" s="183"/>
    </row>
    <row r="3" spans="1:119" ht="18.75" customHeight="1" thickBot="1" x14ac:dyDescent="0.2">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10172161</v>
      </c>
      <c r="BO4" s="407"/>
      <c r="BP4" s="407"/>
      <c r="BQ4" s="407"/>
      <c r="BR4" s="407"/>
      <c r="BS4" s="407"/>
      <c r="BT4" s="407"/>
      <c r="BU4" s="408"/>
      <c r="BV4" s="406">
        <v>9919497</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12.1</v>
      </c>
      <c r="CU4" s="413"/>
      <c r="CV4" s="413"/>
      <c r="CW4" s="413"/>
      <c r="CX4" s="413"/>
      <c r="CY4" s="413"/>
      <c r="CZ4" s="413"/>
      <c r="DA4" s="414"/>
      <c r="DB4" s="412">
        <v>7.7</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9599791</v>
      </c>
      <c r="BO5" s="444"/>
      <c r="BP5" s="444"/>
      <c r="BQ5" s="444"/>
      <c r="BR5" s="444"/>
      <c r="BS5" s="444"/>
      <c r="BT5" s="444"/>
      <c r="BU5" s="445"/>
      <c r="BV5" s="443">
        <v>9398015</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90.6</v>
      </c>
      <c r="CU5" s="441"/>
      <c r="CV5" s="441"/>
      <c r="CW5" s="441"/>
      <c r="CX5" s="441"/>
      <c r="CY5" s="441"/>
      <c r="CZ5" s="441"/>
      <c r="DA5" s="442"/>
      <c r="DB5" s="440">
        <v>82.7</v>
      </c>
      <c r="DC5" s="441"/>
      <c r="DD5" s="441"/>
      <c r="DE5" s="441"/>
      <c r="DF5" s="441"/>
      <c r="DG5" s="441"/>
      <c r="DH5" s="441"/>
      <c r="DI5" s="442"/>
    </row>
    <row r="6" spans="1:119" ht="18.75" customHeight="1" x14ac:dyDescent="0.15">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572370</v>
      </c>
      <c r="BO6" s="444"/>
      <c r="BP6" s="444"/>
      <c r="BQ6" s="444"/>
      <c r="BR6" s="444"/>
      <c r="BS6" s="444"/>
      <c r="BT6" s="444"/>
      <c r="BU6" s="445"/>
      <c r="BV6" s="443">
        <v>521482</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92.3</v>
      </c>
      <c r="CU6" s="481"/>
      <c r="CV6" s="481"/>
      <c r="CW6" s="481"/>
      <c r="CX6" s="481"/>
      <c r="CY6" s="481"/>
      <c r="CZ6" s="481"/>
      <c r="DA6" s="482"/>
      <c r="DB6" s="480">
        <v>88.6</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95</v>
      </c>
      <c r="AV7" s="476"/>
      <c r="AW7" s="476"/>
      <c r="AX7" s="476"/>
      <c r="AY7" s="477" t="s">
        <v>106</v>
      </c>
      <c r="AZ7" s="478"/>
      <c r="BA7" s="478"/>
      <c r="BB7" s="478"/>
      <c r="BC7" s="478"/>
      <c r="BD7" s="478"/>
      <c r="BE7" s="478"/>
      <c r="BF7" s="478"/>
      <c r="BG7" s="478"/>
      <c r="BH7" s="478"/>
      <c r="BI7" s="478"/>
      <c r="BJ7" s="478"/>
      <c r="BK7" s="478"/>
      <c r="BL7" s="478"/>
      <c r="BM7" s="479"/>
      <c r="BN7" s="443">
        <v>15876</v>
      </c>
      <c r="BO7" s="444"/>
      <c r="BP7" s="444"/>
      <c r="BQ7" s="444"/>
      <c r="BR7" s="444"/>
      <c r="BS7" s="444"/>
      <c r="BT7" s="444"/>
      <c r="BU7" s="445"/>
      <c r="BV7" s="443">
        <v>159434</v>
      </c>
      <c r="BW7" s="444"/>
      <c r="BX7" s="444"/>
      <c r="BY7" s="444"/>
      <c r="BZ7" s="444"/>
      <c r="CA7" s="444"/>
      <c r="CB7" s="444"/>
      <c r="CC7" s="445"/>
      <c r="CD7" s="446" t="s">
        <v>107</v>
      </c>
      <c r="CE7" s="447"/>
      <c r="CF7" s="447"/>
      <c r="CG7" s="447"/>
      <c r="CH7" s="447"/>
      <c r="CI7" s="447"/>
      <c r="CJ7" s="447"/>
      <c r="CK7" s="447"/>
      <c r="CL7" s="447"/>
      <c r="CM7" s="447"/>
      <c r="CN7" s="447"/>
      <c r="CO7" s="447"/>
      <c r="CP7" s="447"/>
      <c r="CQ7" s="447"/>
      <c r="CR7" s="447"/>
      <c r="CS7" s="448"/>
      <c r="CT7" s="443">
        <v>4597372</v>
      </c>
      <c r="CU7" s="444"/>
      <c r="CV7" s="444"/>
      <c r="CW7" s="444"/>
      <c r="CX7" s="444"/>
      <c r="CY7" s="444"/>
      <c r="CZ7" s="444"/>
      <c r="DA7" s="445"/>
      <c r="DB7" s="443">
        <v>4689940</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108</v>
      </c>
      <c r="AN8" s="473"/>
      <c r="AO8" s="473"/>
      <c r="AP8" s="473"/>
      <c r="AQ8" s="473"/>
      <c r="AR8" s="473"/>
      <c r="AS8" s="473"/>
      <c r="AT8" s="474"/>
      <c r="AU8" s="475" t="s">
        <v>109</v>
      </c>
      <c r="AV8" s="476"/>
      <c r="AW8" s="476"/>
      <c r="AX8" s="476"/>
      <c r="AY8" s="477" t="s">
        <v>110</v>
      </c>
      <c r="AZ8" s="478"/>
      <c r="BA8" s="478"/>
      <c r="BB8" s="478"/>
      <c r="BC8" s="478"/>
      <c r="BD8" s="478"/>
      <c r="BE8" s="478"/>
      <c r="BF8" s="478"/>
      <c r="BG8" s="478"/>
      <c r="BH8" s="478"/>
      <c r="BI8" s="478"/>
      <c r="BJ8" s="478"/>
      <c r="BK8" s="478"/>
      <c r="BL8" s="478"/>
      <c r="BM8" s="479"/>
      <c r="BN8" s="443">
        <v>556494</v>
      </c>
      <c r="BO8" s="444"/>
      <c r="BP8" s="444"/>
      <c r="BQ8" s="444"/>
      <c r="BR8" s="444"/>
      <c r="BS8" s="444"/>
      <c r="BT8" s="444"/>
      <c r="BU8" s="445"/>
      <c r="BV8" s="443">
        <v>362048</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0.55000000000000004</v>
      </c>
      <c r="CU8" s="484"/>
      <c r="CV8" s="484"/>
      <c r="CW8" s="484"/>
      <c r="CX8" s="484"/>
      <c r="CY8" s="484"/>
      <c r="CZ8" s="484"/>
      <c r="DA8" s="485"/>
      <c r="DB8" s="483">
        <v>0.56999999999999995</v>
      </c>
      <c r="DC8" s="484"/>
      <c r="DD8" s="484"/>
      <c r="DE8" s="484"/>
      <c r="DF8" s="484"/>
      <c r="DG8" s="484"/>
      <c r="DH8" s="484"/>
      <c r="DI8" s="485"/>
    </row>
    <row r="9" spans="1:119" ht="18.75" customHeight="1" thickBot="1" x14ac:dyDescent="0.2">
      <c r="A9" s="181"/>
      <c r="B9" s="437" t="s">
        <v>112</v>
      </c>
      <c r="C9" s="438"/>
      <c r="D9" s="438"/>
      <c r="E9" s="438"/>
      <c r="F9" s="438"/>
      <c r="G9" s="438"/>
      <c r="H9" s="438"/>
      <c r="I9" s="438"/>
      <c r="J9" s="438"/>
      <c r="K9" s="486"/>
      <c r="L9" s="487" t="s">
        <v>113</v>
      </c>
      <c r="M9" s="488"/>
      <c r="N9" s="488"/>
      <c r="O9" s="488"/>
      <c r="P9" s="488"/>
      <c r="Q9" s="489"/>
      <c r="R9" s="490">
        <v>18723</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95</v>
      </c>
      <c r="AV9" s="476"/>
      <c r="AW9" s="476"/>
      <c r="AX9" s="476"/>
      <c r="AY9" s="477" t="s">
        <v>116</v>
      </c>
      <c r="AZ9" s="478"/>
      <c r="BA9" s="478"/>
      <c r="BB9" s="478"/>
      <c r="BC9" s="478"/>
      <c r="BD9" s="478"/>
      <c r="BE9" s="478"/>
      <c r="BF9" s="478"/>
      <c r="BG9" s="478"/>
      <c r="BH9" s="478"/>
      <c r="BI9" s="478"/>
      <c r="BJ9" s="478"/>
      <c r="BK9" s="478"/>
      <c r="BL9" s="478"/>
      <c r="BM9" s="479"/>
      <c r="BN9" s="443">
        <v>194446</v>
      </c>
      <c r="BO9" s="444"/>
      <c r="BP9" s="444"/>
      <c r="BQ9" s="444"/>
      <c r="BR9" s="444"/>
      <c r="BS9" s="444"/>
      <c r="BT9" s="444"/>
      <c r="BU9" s="445"/>
      <c r="BV9" s="443">
        <v>170746</v>
      </c>
      <c r="BW9" s="444"/>
      <c r="BX9" s="444"/>
      <c r="BY9" s="444"/>
      <c r="BZ9" s="444"/>
      <c r="CA9" s="444"/>
      <c r="CB9" s="444"/>
      <c r="CC9" s="445"/>
      <c r="CD9" s="446" t="s">
        <v>117</v>
      </c>
      <c r="CE9" s="447"/>
      <c r="CF9" s="447"/>
      <c r="CG9" s="447"/>
      <c r="CH9" s="447"/>
      <c r="CI9" s="447"/>
      <c r="CJ9" s="447"/>
      <c r="CK9" s="447"/>
      <c r="CL9" s="447"/>
      <c r="CM9" s="447"/>
      <c r="CN9" s="447"/>
      <c r="CO9" s="447"/>
      <c r="CP9" s="447"/>
      <c r="CQ9" s="447"/>
      <c r="CR9" s="447"/>
      <c r="CS9" s="448"/>
      <c r="CT9" s="440">
        <v>10.199999999999999</v>
      </c>
      <c r="CU9" s="441"/>
      <c r="CV9" s="441"/>
      <c r="CW9" s="441"/>
      <c r="CX9" s="441"/>
      <c r="CY9" s="441"/>
      <c r="CZ9" s="441"/>
      <c r="DA9" s="442"/>
      <c r="DB9" s="440">
        <v>10.3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118</v>
      </c>
      <c r="M10" s="473"/>
      <c r="N10" s="473"/>
      <c r="O10" s="473"/>
      <c r="P10" s="473"/>
      <c r="Q10" s="474"/>
      <c r="R10" s="494">
        <v>18877</v>
      </c>
      <c r="S10" s="495"/>
      <c r="T10" s="495"/>
      <c r="U10" s="495"/>
      <c r="V10" s="496"/>
      <c r="W10" s="431"/>
      <c r="X10" s="432"/>
      <c r="Y10" s="432"/>
      <c r="Z10" s="432"/>
      <c r="AA10" s="432"/>
      <c r="AB10" s="432"/>
      <c r="AC10" s="432"/>
      <c r="AD10" s="432"/>
      <c r="AE10" s="432"/>
      <c r="AF10" s="432"/>
      <c r="AG10" s="432"/>
      <c r="AH10" s="432"/>
      <c r="AI10" s="432"/>
      <c r="AJ10" s="432"/>
      <c r="AK10" s="432"/>
      <c r="AL10" s="435"/>
      <c r="AM10" s="472" t="s">
        <v>119</v>
      </c>
      <c r="AN10" s="473"/>
      <c r="AO10" s="473"/>
      <c r="AP10" s="473"/>
      <c r="AQ10" s="473"/>
      <c r="AR10" s="473"/>
      <c r="AS10" s="473"/>
      <c r="AT10" s="474"/>
      <c r="AU10" s="475" t="s">
        <v>95</v>
      </c>
      <c r="AV10" s="476"/>
      <c r="AW10" s="476"/>
      <c r="AX10" s="476"/>
      <c r="AY10" s="477" t="s">
        <v>120</v>
      </c>
      <c r="AZ10" s="478"/>
      <c r="BA10" s="478"/>
      <c r="BB10" s="478"/>
      <c r="BC10" s="478"/>
      <c r="BD10" s="478"/>
      <c r="BE10" s="478"/>
      <c r="BF10" s="478"/>
      <c r="BG10" s="478"/>
      <c r="BH10" s="478"/>
      <c r="BI10" s="478"/>
      <c r="BJ10" s="478"/>
      <c r="BK10" s="478"/>
      <c r="BL10" s="478"/>
      <c r="BM10" s="479"/>
      <c r="BN10" s="443">
        <v>136</v>
      </c>
      <c r="BO10" s="444"/>
      <c r="BP10" s="444"/>
      <c r="BQ10" s="444"/>
      <c r="BR10" s="444"/>
      <c r="BS10" s="444"/>
      <c r="BT10" s="444"/>
      <c r="BU10" s="445"/>
      <c r="BV10" s="443">
        <v>28210</v>
      </c>
      <c r="BW10" s="444"/>
      <c r="BX10" s="444"/>
      <c r="BY10" s="444"/>
      <c r="BZ10" s="444"/>
      <c r="CA10" s="444"/>
      <c r="CB10" s="444"/>
      <c r="CC10" s="445"/>
      <c r="CD10" s="184" t="s">
        <v>121</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122</v>
      </c>
      <c r="M11" s="498"/>
      <c r="N11" s="498"/>
      <c r="O11" s="498"/>
      <c r="P11" s="498"/>
      <c r="Q11" s="499"/>
      <c r="R11" s="500" t="s">
        <v>123</v>
      </c>
      <c r="S11" s="501"/>
      <c r="T11" s="501"/>
      <c r="U11" s="501"/>
      <c r="V11" s="502"/>
      <c r="W11" s="431"/>
      <c r="X11" s="432"/>
      <c r="Y11" s="432"/>
      <c r="Z11" s="432"/>
      <c r="AA11" s="432"/>
      <c r="AB11" s="432"/>
      <c r="AC11" s="432"/>
      <c r="AD11" s="432"/>
      <c r="AE11" s="432"/>
      <c r="AF11" s="432"/>
      <c r="AG11" s="432"/>
      <c r="AH11" s="432"/>
      <c r="AI11" s="432"/>
      <c r="AJ11" s="432"/>
      <c r="AK11" s="432"/>
      <c r="AL11" s="435"/>
      <c r="AM11" s="472" t="s">
        <v>124</v>
      </c>
      <c r="AN11" s="473"/>
      <c r="AO11" s="473"/>
      <c r="AP11" s="473"/>
      <c r="AQ11" s="473"/>
      <c r="AR11" s="473"/>
      <c r="AS11" s="473"/>
      <c r="AT11" s="474"/>
      <c r="AU11" s="475" t="s">
        <v>95</v>
      </c>
      <c r="AV11" s="476"/>
      <c r="AW11" s="476"/>
      <c r="AX11" s="476"/>
      <c r="AY11" s="477" t="s">
        <v>125</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126</v>
      </c>
      <c r="CE11" s="447"/>
      <c r="CF11" s="447"/>
      <c r="CG11" s="447"/>
      <c r="CH11" s="447"/>
      <c r="CI11" s="447"/>
      <c r="CJ11" s="447"/>
      <c r="CK11" s="447"/>
      <c r="CL11" s="447"/>
      <c r="CM11" s="447"/>
      <c r="CN11" s="447"/>
      <c r="CO11" s="447"/>
      <c r="CP11" s="447"/>
      <c r="CQ11" s="447"/>
      <c r="CR11" s="447"/>
      <c r="CS11" s="448"/>
      <c r="CT11" s="483" t="s">
        <v>127</v>
      </c>
      <c r="CU11" s="484"/>
      <c r="CV11" s="484"/>
      <c r="CW11" s="484"/>
      <c r="CX11" s="484"/>
      <c r="CY11" s="484"/>
      <c r="CZ11" s="484"/>
      <c r="DA11" s="485"/>
      <c r="DB11" s="483" t="s">
        <v>128</v>
      </c>
      <c r="DC11" s="484"/>
      <c r="DD11" s="484"/>
      <c r="DE11" s="484"/>
      <c r="DF11" s="484"/>
      <c r="DG11" s="484"/>
      <c r="DH11" s="484"/>
      <c r="DI11" s="485"/>
    </row>
    <row r="12" spans="1:119" ht="18.75" customHeight="1" x14ac:dyDescent="0.15">
      <c r="A12" s="181"/>
      <c r="B12" s="503" t="s">
        <v>129</v>
      </c>
      <c r="C12" s="504"/>
      <c r="D12" s="504"/>
      <c r="E12" s="504"/>
      <c r="F12" s="504"/>
      <c r="G12" s="504"/>
      <c r="H12" s="504"/>
      <c r="I12" s="504"/>
      <c r="J12" s="504"/>
      <c r="K12" s="505"/>
      <c r="L12" s="512" t="s">
        <v>130</v>
      </c>
      <c r="M12" s="513"/>
      <c r="N12" s="513"/>
      <c r="O12" s="513"/>
      <c r="P12" s="513"/>
      <c r="Q12" s="514"/>
      <c r="R12" s="515">
        <v>19109</v>
      </c>
      <c r="S12" s="516"/>
      <c r="T12" s="516"/>
      <c r="U12" s="516"/>
      <c r="V12" s="517"/>
      <c r="W12" s="518" t="s">
        <v>1</v>
      </c>
      <c r="X12" s="476"/>
      <c r="Y12" s="476"/>
      <c r="Z12" s="476"/>
      <c r="AA12" s="476"/>
      <c r="AB12" s="519"/>
      <c r="AC12" s="520" t="s">
        <v>131</v>
      </c>
      <c r="AD12" s="521"/>
      <c r="AE12" s="521"/>
      <c r="AF12" s="521"/>
      <c r="AG12" s="522"/>
      <c r="AH12" s="520" t="s">
        <v>132</v>
      </c>
      <c r="AI12" s="521"/>
      <c r="AJ12" s="521"/>
      <c r="AK12" s="521"/>
      <c r="AL12" s="523"/>
      <c r="AM12" s="472" t="s">
        <v>133</v>
      </c>
      <c r="AN12" s="473"/>
      <c r="AO12" s="473"/>
      <c r="AP12" s="473"/>
      <c r="AQ12" s="473"/>
      <c r="AR12" s="473"/>
      <c r="AS12" s="473"/>
      <c r="AT12" s="474"/>
      <c r="AU12" s="475" t="s">
        <v>134</v>
      </c>
      <c r="AV12" s="476"/>
      <c r="AW12" s="476"/>
      <c r="AX12" s="476"/>
      <c r="AY12" s="477" t="s">
        <v>135</v>
      </c>
      <c r="AZ12" s="478"/>
      <c r="BA12" s="478"/>
      <c r="BB12" s="478"/>
      <c r="BC12" s="478"/>
      <c r="BD12" s="478"/>
      <c r="BE12" s="478"/>
      <c r="BF12" s="478"/>
      <c r="BG12" s="478"/>
      <c r="BH12" s="478"/>
      <c r="BI12" s="478"/>
      <c r="BJ12" s="478"/>
      <c r="BK12" s="478"/>
      <c r="BL12" s="478"/>
      <c r="BM12" s="479"/>
      <c r="BN12" s="443">
        <v>79199</v>
      </c>
      <c r="BO12" s="444"/>
      <c r="BP12" s="444"/>
      <c r="BQ12" s="444"/>
      <c r="BR12" s="444"/>
      <c r="BS12" s="444"/>
      <c r="BT12" s="444"/>
      <c r="BU12" s="445"/>
      <c r="BV12" s="443">
        <v>0</v>
      </c>
      <c r="BW12" s="444"/>
      <c r="BX12" s="444"/>
      <c r="BY12" s="444"/>
      <c r="BZ12" s="444"/>
      <c r="CA12" s="444"/>
      <c r="CB12" s="444"/>
      <c r="CC12" s="445"/>
      <c r="CD12" s="446" t="s">
        <v>136</v>
      </c>
      <c r="CE12" s="447"/>
      <c r="CF12" s="447"/>
      <c r="CG12" s="447"/>
      <c r="CH12" s="447"/>
      <c r="CI12" s="447"/>
      <c r="CJ12" s="447"/>
      <c r="CK12" s="447"/>
      <c r="CL12" s="447"/>
      <c r="CM12" s="447"/>
      <c r="CN12" s="447"/>
      <c r="CO12" s="447"/>
      <c r="CP12" s="447"/>
      <c r="CQ12" s="447"/>
      <c r="CR12" s="447"/>
      <c r="CS12" s="448"/>
      <c r="CT12" s="483" t="s">
        <v>137</v>
      </c>
      <c r="CU12" s="484"/>
      <c r="CV12" s="484"/>
      <c r="CW12" s="484"/>
      <c r="CX12" s="484"/>
      <c r="CY12" s="484"/>
      <c r="CZ12" s="484"/>
      <c r="DA12" s="485"/>
      <c r="DB12" s="483" t="s">
        <v>128</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138</v>
      </c>
      <c r="N13" s="535"/>
      <c r="O13" s="535"/>
      <c r="P13" s="535"/>
      <c r="Q13" s="536"/>
      <c r="R13" s="527">
        <v>18878</v>
      </c>
      <c r="S13" s="528"/>
      <c r="T13" s="528"/>
      <c r="U13" s="528"/>
      <c r="V13" s="529"/>
      <c r="W13" s="459" t="s">
        <v>139</v>
      </c>
      <c r="X13" s="460"/>
      <c r="Y13" s="460"/>
      <c r="Z13" s="460"/>
      <c r="AA13" s="460"/>
      <c r="AB13" s="450"/>
      <c r="AC13" s="494">
        <v>238</v>
      </c>
      <c r="AD13" s="495"/>
      <c r="AE13" s="495"/>
      <c r="AF13" s="495"/>
      <c r="AG13" s="537"/>
      <c r="AH13" s="494">
        <v>273</v>
      </c>
      <c r="AI13" s="495"/>
      <c r="AJ13" s="495"/>
      <c r="AK13" s="495"/>
      <c r="AL13" s="496"/>
      <c r="AM13" s="472" t="s">
        <v>140</v>
      </c>
      <c r="AN13" s="473"/>
      <c r="AO13" s="473"/>
      <c r="AP13" s="473"/>
      <c r="AQ13" s="473"/>
      <c r="AR13" s="473"/>
      <c r="AS13" s="473"/>
      <c r="AT13" s="474"/>
      <c r="AU13" s="475" t="s">
        <v>141</v>
      </c>
      <c r="AV13" s="476"/>
      <c r="AW13" s="476"/>
      <c r="AX13" s="476"/>
      <c r="AY13" s="477" t="s">
        <v>142</v>
      </c>
      <c r="AZ13" s="478"/>
      <c r="BA13" s="478"/>
      <c r="BB13" s="478"/>
      <c r="BC13" s="478"/>
      <c r="BD13" s="478"/>
      <c r="BE13" s="478"/>
      <c r="BF13" s="478"/>
      <c r="BG13" s="478"/>
      <c r="BH13" s="478"/>
      <c r="BI13" s="478"/>
      <c r="BJ13" s="478"/>
      <c r="BK13" s="478"/>
      <c r="BL13" s="478"/>
      <c r="BM13" s="479"/>
      <c r="BN13" s="443">
        <v>115383</v>
      </c>
      <c r="BO13" s="444"/>
      <c r="BP13" s="444"/>
      <c r="BQ13" s="444"/>
      <c r="BR13" s="444"/>
      <c r="BS13" s="444"/>
      <c r="BT13" s="444"/>
      <c r="BU13" s="445"/>
      <c r="BV13" s="443">
        <v>198956</v>
      </c>
      <c r="BW13" s="444"/>
      <c r="BX13" s="444"/>
      <c r="BY13" s="444"/>
      <c r="BZ13" s="444"/>
      <c r="CA13" s="444"/>
      <c r="CB13" s="444"/>
      <c r="CC13" s="445"/>
      <c r="CD13" s="446" t="s">
        <v>143</v>
      </c>
      <c r="CE13" s="447"/>
      <c r="CF13" s="447"/>
      <c r="CG13" s="447"/>
      <c r="CH13" s="447"/>
      <c r="CI13" s="447"/>
      <c r="CJ13" s="447"/>
      <c r="CK13" s="447"/>
      <c r="CL13" s="447"/>
      <c r="CM13" s="447"/>
      <c r="CN13" s="447"/>
      <c r="CO13" s="447"/>
      <c r="CP13" s="447"/>
      <c r="CQ13" s="447"/>
      <c r="CR13" s="447"/>
      <c r="CS13" s="448"/>
      <c r="CT13" s="440">
        <v>6.6</v>
      </c>
      <c r="CU13" s="441"/>
      <c r="CV13" s="441"/>
      <c r="CW13" s="441"/>
      <c r="CX13" s="441"/>
      <c r="CY13" s="441"/>
      <c r="CZ13" s="441"/>
      <c r="DA13" s="442"/>
      <c r="DB13" s="440">
        <v>6.6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144</v>
      </c>
      <c r="M14" s="525"/>
      <c r="N14" s="525"/>
      <c r="O14" s="525"/>
      <c r="P14" s="525"/>
      <c r="Q14" s="526"/>
      <c r="R14" s="527">
        <v>19224</v>
      </c>
      <c r="S14" s="528"/>
      <c r="T14" s="528"/>
      <c r="U14" s="528"/>
      <c r="V14" s="529"/>
      <c r="W14" s="433"/>
      <c r="X14" s="434"/>
      <c r="Y14" s="434"/>
      <c r="Z14" s="434"/>
      <c r="AA14" s="434"/>
      <c r="AB14" s="423"/>
      <c r="AC14" s="530">
        <v>2.9</v>
      </c>
      <c r="AD14" s="531"/>
      <c r="AE14" s="531"/>
      <c r="AF14" s="531"/>
      <c r="AG14" s="532"/>
      <c r="AH14" s="530">
        <v>3.4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145</v>
      </c>
      <c r="CE14" s="539"/>
      <c r="CF14" s="539"/>
      <c r="CG14" s="539"/>
      <c r="CH14" s="539"/>
      <c r="CI14" s="539"/>
      <c r="CJ14" s="539"/>
      <c r="CK14" s="539"/>
      <c r="CL14" s="539"/>
      <c r="CM14" s="539"/>
      <c r="CN14" s="539"/>
      <c r="CO14" s="539"/>
      <c r="CP14" s="539"/>
      <c r="CQ14" s="539"/>
      <c r="CR14" s="539"/>
      <c r="CS14" s="540"/>
      <c r="CT14" s="541" t="s">
        <v>128</v>
      </c>
      <c r="CU14" s="542"/>
      <c r="CV14" s="542"/>
      <c r="CW14" s="542"/>
      <c r="CX14" s="542"/>
      <c r="CY14" s="542"/>
      <c r="CZ14" s="542"/>
      <c r="DA14" s="543"/>
      <c r="DB14" s="541">
        <v>11.7</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146</v>
      </c>
      <c r="N15" s="535"/>
      <c r="O15" s="535"/>
      <c r="P15" s="535"/>
      <c r="Q15" s="536"/>
      <c r="R15" s="527">
        <v>19009</v>
      </c>
      <c r="S15" s="528"/>
      <c r="T15" s="528"/>
      <c r="U15" s="528"/>
      <c r="V15" s="529"/>
      <c r="W15" s="459" t="s">
        <v>147</v>
      </c>
      <c r="X15" s="460"/>
      <c r="Y15" s="460"/>
      <c r="Z15" s="460"/>
      <c r="AA15" s="460"/>
      <c r="AB15" s="450"/>
      <c r="AC15" s="494">
        <v>2254</v>
      </c>
      <c r="AD15" s="495"/>
      <c r="AE15" s="495"/>
      <c r="AF15" s="495"/>
      <c r="AG15" s="537"/>
      <c r="AH15" s="494">
        <v>2187</v>
      </c>
      <c r="AI15" s="495"/>
      <c r="AJ15" s="495"/>
      <c r="AK15" s="495"/>
      <c r="AL15" s="496"/>
      <c r="AM15" s="472"/>
      <c r="AN15" s="473"/>
      <c r="AO15" s="473"/>
      <c r="AP15" s="473"/>
      <c r="AQ15" s="473"/>
      <c r="AR15" s="473"/>
      <c r="AS15" s="473"/>
      <c r="AT15" s="474"/>
      <c r="AU15" s="475"/>
      <c r="AV15" s="476"/>
      <c r="AW15" s="476"/>
      <c r="AX15" s="476"/>
      <c r="AY15" s="403" t="s">
        <v>148</v>
      </c>
      <c r="AZ15" s="404"/>
      <c r="BA15" s="404"/>
      <c r="BB15" s="404"/>
      <c r="BC15" s="404"/>
      <c r="BD15" s="404"/>
      <c r="BE15" s="404"/>
      <c r="BF15" s="404"/>
      <c r="BG15" s="404"/>
      <c r="BH15" s="404"/>
      <c r="BI15" s="404"/>
      <c r="BJ15" s="404"/>
      <c r="BK15" s="404"/>
      <c r="BL15" s="404"/>
      <c r="BM15" s="405"/>
      <c r="BN15" s="406">
        <v>2148740</v>
      </c>
      <c r="BO15" s="407"/>
      <c r="BP15" s="407"/>
      <c r="BQ15" s="407"/>
      <c r="BR15" s="407"/>
      <c r="BS15" s="407"/>
      <c r="BT15" s="407"/>
      <c r="BU15" s="408"/>
      <c r="BV15" s="406">
        <v>2054930</v>
      </c>
      <c r="BW15" s="407"/>
      <c r="BX15" s="407"/>
      <c r="BY15" s="407"/>
      <c r="BZ15" s="407"/>
      <c r="CA15" s="407"/>
      <c r="CB15" s="407"/>
      <c r="CC15" s="408"/>
      <c r="CD15" s="544" t="s">
        <v>149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150</v>
      </c>
      <c r="M16" s="547"/>
      <c r="N16" s="547"/>
      <c r="O16" s="547"/>
      <c r="P16" s="547"/>
      <c r="Q16" s="548"/>
      <c r="R16" s="549" t="s">
        <v>151</v>
      </c>
      <c r="S16" s="550"/>
      <c r="T16" s="550"/>
      <c r="U16" s="550"/>
      <c r="V16" s="551"/>
      <c r="W16" s="433"/>
      <c r="X16" s="434"/>
      <c r="Y16" s="434"/>
      <c r="Z16" s="434"/>
      <c r="AA16" s="434"/>
      <c r="AB16" s="423"/>
      <c r="AC16" s="530">
        <v>27.4</v>
      </c>
      <c r="AD16" s="531"/>
      <c r="AE16" s="531"/>
      <c r="AF16" s="531"/>
      <c r="AG16" s="532"/>
      <c r="AH16" s="530">
        <v>27</v>
      </c>
      <c r="AI16" s="531"/>
      <c r="AJ16" s="531"/>
      <c r="AK16" s="531"/>
      <c r="AL16" s="533"/>
      <c r="AM16" s="472"/>
      <c r="AN16" s="473"/>
      <c r="AO16" s="473"/>
      <c r="AP16" s="473"/>
      <c r="AQ16" s="473"/>
      <c r="AR16" s="473"/>
      <c r="AS16" s="473"/>
      <c r="AT16" s="474"/>
      <c r="AU16" s="475"/>
      <c r="AV16" s="476"/>
      <c r="AW16" s="476"/>
      <c r="AX16" s="476"/>
      <c r="AY16" s="477" t="s">
        <v>152</v>
      </c>
      <c r="AZ16" s="478"/>
      <c r="BA16" s="478"/>
      <c r="BB16" s="478"/>
      <c r="BC16" s="478"/>
      <c r="BD16" s="478"/>
      <c r="BE16" s="478"/>
      <c r="BF16" s="478"/>
      <c r="BG16" s="478"/>
      <c r="BH16" s="478"/>
      <c r="BI16" s="478"/>
      <c r="BJ16" s="478"/>
      <c r="BK16" s="478"/>
      <c r="BL16" s="478"/>
      <c r="BM16" s="479"/>
      <c r="BN16" s="443">
        <v>3964354</v>
      </c>
      <c r="BO16" s="444"/>
      <c r="BP16" s="444"/>
      <c r="BQ16" s="444"/>
      <c r="BR16" s="444"/>
      <c r="BS16" s="444"/>
      <c r="BT16" s="444"/>
      <c r="BU16" s="445"/>
      <c r="BV16" s="443">
        <v>3846373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153</v>
      </c>
      <c r="N17" s="555"/>
      <c r="O17" s="555"/>
      <c r="P17" s="555"/>
      <c r="Q17" s="556"/>
      <c r="R17" s="549" t="s">
        <v>154</v>
      </c>
      <c r="S17" s="550"/>
      <c r="T17" s="550"/>
      <c r="U17" s="550"/>
      <c r="V17" s="551"/>
      <c r="W17" s="459" t="s">
        <v>155</v>
      </c>
      <c r="X17" s="460"/>
      <c r="Y17" s="460"/>
      <c r="Z17" s="460"/>
      <c r="AA17" s="460"/>
      <c r="AB17" s="450"/>
      <c r="AC17" s="494">
        <v>5736</v>
      </c>
      <c r="AD17" s="495"/>
      <c r="AE17" s="495"/>
      <c r="AF17" s="495"/>
      <c r="AG17" s="537"/>
      <c r="AH17" s="494">
        <v>5629</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2695053</v>
      </c>
      <c r="BO17" s="444"/>
      <c r="BP17" s="444"/>
      <c r="BQ17" s="444"/>
      <c r="BR17" s="444"/>
      <c r="BS17" s="444"/>
      <c r="BT17" s="444"/>
      <c r="BU17" s="445"/>
      <c r="BV17" s="443">
        <v>2577625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157</v>
      </c>
      <c r="C18" s="486"/>
      <c r="D18" s="486"/>
      <c r="E18" s="566"/>
      <c r="F18" s="566"/>
      <c r="G18" s="566"/>
      <c r="H18" s="566"/>
      <c r="I18" s="566"/>
      <c r="J18" s="566"/>
      <c r="K18" s="566"/>
      <c r="L18" s="567">
        <v>22.15</v>
      </c>
      <c r="M18" s="567"/>
      <c r="N18" s="567"/>
      <c r="O18" s="567"/>
      <c r="P18" s="567"/>
      <c r="Q18" s="567"/>
      <c r="R18" s="568"/>
      <c r="S18" s="568"/>
      <c r="T18" s="568"/>
      <c r="U18" s="568"/>
      <c r="V18" s="569"/>
      <c r="W18" s="461"/>
      <c r="X18" s="462"/>
      <c r="Y18" s="462"/>
      <c r="Z18" s="462"/>
      <c r="AA18" s="462"/>
      <c r="AB18" s="453"/>
      <c r="AC18" s="570">
        <v>69.7</v>
      </c>
      <c r="AD18" s="571"/>
      <c r="AE18" s="571"/>
      <c r="AF18" s="571"/>
      <c r="AG18" s="572"/>
      <c r="AH18" s="570">
        <v>69.599999999999994</v>
      </c>
      <c r="AI18" s="571"/>
      <c r="AJ18" s="571"/>
      <c r="AK18" s="571"/>
      <c r="AL18" s="573"/>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4207432</v>
      </c>
      <c r="BO18" s="444"/>
      <c r="BP18" s="444"/>
      <c r="BQ18" s="444"/>
      <c r="BR18" s="444"/>
      <c r="BS18" s="444"/>
      <c r="BT18" s="444"/>
      <c r="BU18" s="445"/>
      <c r="BV18" s="443">
        <v>3982272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159</v>
      </c>
      <c r="C19" s="486"/>
      <c r="D19" s="486"/>
      <c r="E19" s="566"/>
      <c r="F19" s="566"/>
      <c r="G19" s="566"/>
      <c r="H19" s="566"/>
      <c r="I19" s="566"/>
      <c r="J19" s="566"/>
      <c r="K19" s="566"/>
      <c r="L19" s="574">
        <v>845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5949986</v>
      </c>
      <c r="BO19" s="444"/>
      <c r="BP19" s="444"/>
      <c r="BQ19" s="444"/>
      <c r="BR19" s="444"/>
      <c r="BS19" s="444"/>
      <c r="BT19" s="444"/>
      <c r="BU19" s="445"/>
      <c r="BV19" s="443">
        <v>5743883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161</v>
      </c>
      <c r="C20" s="486"/>
      <c r="D20" s="486"/>
      <c r="E20" s="566"/>
      <c r="F20" s="566"/>
      <c r="G20" s="566"/>
      <c r="H20" s="566"/>
      <c r="I20" s="566"/>
      <c r="J20" s="566"/>
      <c r="K20" s="566"/>
      <c r="L20" s="574">
        <v>7561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6358430</v>
      </c>
      <c r="BO22" s="407"/>
      <c r="BP22" s="407"/>
      <c r="BQ22" s="407"/>
      <c r="BR22" s="407"/>
      <c r="BS22" s="407"/>
      <c r="BT22" s="407"/>
      <c r="BU22" s="408"/>
      <c r="BV22" s="406">
        <v>6675142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6217381</v>
      </c>
      <c r="BO23" s="444"/>
      <c r="BP23" s="444"/>
      <c r="BQ23" s="444"/>
      <c r="BR23" s="444"/>
      <c r="BS23" s="444"/>
      <c r="BT23" s="444"/>
      <c r="BU23" s="445"/>
      <c r="BV23" s="443">
        <v>6493327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171</v>
      </c>
      <c r="F24" s="473"/>
      <c r="G24" s="473"/>
      <c r="H24" s="473"/>
      <c r="I24" s="473"/>
      <c r="J24" s="473"/>
      <c r="K24" s="474"/>
      <c r="L24" s="494">
        <v>1</v>
      </c>
      <c r="M24" s="495"/>
      <c r="N24" s="495"/>
      <c r="O24" s="495"/>
      <c r="P24" s="537"/>
      <c r="Q24" s="494">
        <v>7750</v>
      </c>
      <c r="R24" s="495"/>
      <c r="S24" s="495"/>
      <c r="T24" s="495"/>
      <c r="U24" s="495"/>
      <c r="V24" s="537"/>
      <c r="W24" s="589"/>
      <c r="X24" s="590"/>
      <c r="Y24" s="591"/>
      <c r="Z24" s="493" t="s">
        <v>172</v>
      </c>
      <c r="AA24" s="473"/>
      <c r="AB24" s="473"/>
      <c r="AC24" s="473"/>
      <c r="AD24" s="473"/>
      <c r="AE24" s="473"/>
      <c r="AF24" s="473"/>
      <c r="AG24" s="474"/>
      <c r="AH24" s="494">
        <v>118</v>
      </c>
      <c r="AI24" s="495"/>
      <c r="AJ24" s="495"/>
      <c r="AK24" s="495"/>
      <c r="AL24" s="537"/>
      <c r="AM24" s="494">
        <v>353410</v>
      </c>
      <c r="AN24" s="495"/>
      <c r="AO24" s="495"/>
      <c r="AP24" s="495"/>
      <c r="AQ24" s="495"/>
      <c r="AR24" s="537"/>
      <c r="AS24" s="494">
        <v>2995</v>
      </c>
      <c r="AT24" s="495"/>
      <c r="AU24" s="495"/>
      <c r="AV24" s="495"/>
      <c r="AW24" s="495"/>
      <c r="AX24" s="496"/>
      <c r="AY24" s="559" t="s">
        <v>173</v>
      </c>
      <c r="AZ24" s="560"/>
      <c r="BA24" s="560"/>
      <c r="BB24" s="560"/>
      <c r="BC24" s="560"/>
      <c r="BD24" s="560"/>
      <c r="BE24" s="560"/>
      <c r="BF24" s="560"/>
      <c r="BG24" s="560"/>
      <c r="BH24" s="560"/>
      <c r="BI24" s="560"/>
      <c r="BJ24" s="560"/>
      <c r="BK24" s="560"/>
      <c r="BL24" s="560"/>
      <c r="BM24" s="561"/>
      <c r="BN24" s="443">
        <v>3066196</v>
      </c>
      <c r="BO24" s="444"/>
      <c r="BP24" s="444"/>
      <c r="BQ24" s="444"/>
      <c r="BR24" s="444"/>
      <c r="BS24" s="444"/>
      <c r="BT24" s="444"/>
      <c r="BU24" s="445"/>
      <c r="BV24" s="443">
        <v>3146848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174</v>
      </c>
      <c r="F25" s="473"/>
      <c r="G25" s="473"/>
      <c r="H25" s="473"/>
      <c r="I25" s="473"/>
      <c r="J25" s="473"/>
      <c r="K25" s="474"/>
      <c r="L25" s="494">
        <v>1</v>
      </c>
      <c r="M25" s="495"/>
      <c r="N25" s="495"/>
      <c r="O25" s="495"/>
      <c r="P25" s="537"/>
      <c r="Q25" s="494">
        <v>6270</v>
      </c>
      <c r="R25" s="495"/>
      <c r="S25" s="495"/>
      <c r="T25" s="495"/>
      <c r="U25" s="495"/>
      <c r="V25" s="537"/>
      <c r="W25" s="589"/>
      <c r="X25" s="590"/>
      <c r="Y25" s="591"/>
      <c r="Z25" s="493" t="s">
        <v>175</v>
      </c>
      <c r="AA25" s="473"/>
      <c r="AB25" s="473"/>
      <c r="AC25" s="473"/>
      <c r="AD25" s="473"/>
      <c r="AE25" s="473"/>
      <c r="AF25" s="473"/>
      <c r="AG25" s="474"/>
      <c r="AH25" s="494" t="s">
        <v>176</v>
      </c>
      <c r="AI25" s="495"/>
      <c r="AJ25" s="495"/>
      <c r="AK25" s="495"/>
      <c r="AL25" s="537"/>
      <c r="AM25" s="494" t="s">
        <v>176</v>
      </c>
      <c r="AN25" s="495"/>
      <c r="AO25" s="495"/>
      <c r="AP25" s="495"/>
      <c r="AQ25" s="495"/>
      <c r="AR25" s="537"/>
      <c r="AS25" s="494" t="s">
        <v>176</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1955124</v>
      </c>
      <c r="BO25" s="407"/>
      <c r="BP25" s="407"/>
      <c r="BQ25" s="407"/>
      <c r="BR25" s="407"/>
      <c r="BS25" s="407"/>
      <c r="BT25" s="407"/>
      <c r="BU25" s="408"/>
      <c r="BV25" s="406">
        <v>1112491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178</v>
      </c>
      <c r="F26" s="473"/>
      <c r="G26" s="473"/>
      <c r="H26" s="473"/>
      <c r="I26" s="473"/>
      <c r="J26" s="473"/>
      <c r="K26" s="474"/>
      <c r="L26" s="494">
        <v>1</v>
      </c>
      <c r="M26" s="495"/>
      <c r="N26" s="495"/>
      <c r="O26" s="495"/>
      <c r="P26" s="537"/>
      <c r="Q26" s="494">
        <v>5900</v>
      </c>
      <c r="R26" s="495"/>
      <c r="S26" s="495"/>
      <c r="T26" s="495"/>
      <c r="U26" s="495"/>
      <c r="V26" s="537"/>
      <c r="W26" s="589"/>
      <c r="X26" s="590"/>
      <c r="Y26" s="591"/>
      <c r="Z26" s="493" t="s">
        <v>179</v>
      </c>
      <c r="AA26" s="595"/>
      <c r="AB26" s="595"/>
      <c r="AC26" s="595"/>
      <c r="AD26" s="595"/>
      <c r="AE26" s="595"/>
      <c r="AF26" s="595"/>
      <c r="AG26" s="596"/>
      <c r="AH26" s="494" t="s">
        <v>176</v>
      </c>
      <c r="AI26" s="495"/>
      <c r="AJ26" s="495"/>
      <c r="AK26" s="495"/>
      <c r="AL26" s="537"/>
      <c r="AM26" s="494" t="s">
        <v>176</v>
      </c>
      <c r="AN26" s="495"/>
      <c r="AO26" s="495"/>
      <c r="AP26" s="495"/>
      <c r="AQ26" s="495"/>
      <c r="AR26" s="537"/>
      <c r="AS26" s="494" t="s">
        <v>176</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176</v>
      </c>
      <c r="BO26" s="444"/>
      <c r="BP26" s="444"/>
      <c r="BQ26" s="444"/>
      <c r="BR26" s="444"/>
      <c r="BS26" s="444"/>
      <c r="BT26" s="444"/>
      <c r="BU26" s="445"/>
      <c r="BV26" s="443" t="s">
        <v>176</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181</v>
      </c>
      <c r="F27" s="473"/>
      <c r="G27" s="473"/>
      <c r="H27" s="473"/>
      <c r="I27" s="473"/>
      <c r="J27" s="473"/>
      <c r="K27" s="474"/>
      <c r="L27" s="494">
        <v>1</v>
      </c>
      <c r="M27" s="495"/>
      <c r="N27" s="495"/>
      <c r="O27" s="495"/>
      <c r="P27" s="537"/>
      <c r="Q27" s="494">
        <v>3460</v>
      </c>
      <c r="R27" s="495"/>
      <c r="S27" s="495"/>
      <c r="T27" s="495"/>
      <c r="U27" s="495"/>
      <c r="V27" s="537"/>
      <c r="W27" s="589"/>
      <c r="X27" s="590"/>
      <c r="Y27" s="591"/>
      <c r="Z27" s="493" t="s">
        <v>182</v>
      </c>
      <c r="AA27" s="473"/>
      <c r="AB27" s="473"/>
      <c r="AC27" s="473"/>
      <c r="AD27" s="473"/>
      <c r="AE27" s="473"/>
      <c r="AF27" s="473"/>
      <c r="AG27" s="474"/>
      <c r="AH27" s="494" t="s">
        <v>128</v>
      </c>
      <c r="AI27" s="495"/>
      <c r="AJ27" s="495"/>
      <c r="AK27" s="495"/>
      <c r="AL27" s="537"/>
      <c r="AM27" s="494" t="s">
        <v>176</v>
      </c>
      <c r="AN27" s="495"/>
      <c r="AO27" s="495"/>
      <c r="AP27" s="495"/>
      <c r="AQ27" s="495"/>
      <c r="AR27" s="537"/>
      <c r="AS27" s="494" t="s">
        <v>176</v>
      </c>
      <c r="AT27" s="495"/>
      <c r="AU27" s="495"/>
      <c r="AV27" s="495"/>
      <c r="AW27" s="495"/>
      <c r="AX27" s="496"/>
      <c r="AY27" s="538" t="s">
        <v>183</v>
      </c>
      <c r="AZ27" s="539"/>
      <c r="BA27" s="539"/>
      <c r="BB27" s="539"/>
      <c r="BC27" s="539"/>
      <c r="BD27" s="539"/>
      <c r="BE27" s="539"/>
      <c r="BF27" s="539"/>
      <c r="BG27" s="539"/>
      <c r="BH27" s="539"/>
      <c r="BI27" s="539"/>
      <c r="BJ27" s="539"/>
      <c r="BK27" s="539"/>
      <c r="BL27" s="539"/>
      <c r="BM27" s="540"/>
      <c r="BN27" s="562">
        <v>216914</v>
      </c>
      <c r="BO27" s="563"/>
      <c r="BP27" s="563"/>
      <c r="BQ27" s="563"/>
      <c r="BR27" s="563"/>
      <c r="BS27" s="563"/>
      <c r="BT27" s="563"/>
      <c r="BU27" s="564"/>
      <c r="BV27" s="562">
        <v>214010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184</v>
      </c>
      <c r="F28" s="473"/>
      <c r="G28" s="473"/>
      <c r="H28" s="473"/>
      <c r="I28" s="473"/>
      <c r="J28" s="473"/>
      <c r="K28" s="474"/>
      <c r="L28" s="494">
        <v>1</v>
      </c>
      <c r="M28" s="495"/>
      <c r="N28" s="495"/>
      <c r="O28" s="495"/>
      <c r="P28" s="537"/>
      <c r="Q28" s="494">
        <v>2910</v>
      </c>
      <c r="R28" s="495"/>
      <c r="S28" s="495"/>
      <c r="T28" s="495"/>
      <c r="U28" s="495"/>
      <c r="V28" s="537"/>
      <c r="W28" s="589"/>
      <c r="X28" s="590"/>
      <c r="Y28" s="591"/>
      <c r="Z28" s="493" t="s">
        <v>185</v>
      </c>
      <c r="AA28" s="473"/>
      <c r="AB28" s="473"/>
      <c r="AC28" s="473"/>
      <c r="AD28" s="473"/>
      <c r="AE28" s="473"/>
      <c r="AF28" s="473"/>
      <c r="AG28" s="474"/>
      <c r="AH28" s="494" t="s">
        <v>176</v>
      </c>
      <c r="AI28" s="495"/>
      <c r="AJ28" s="495"/>
      <c r="AK28" s="495"/>
      <c r="AL28" s="537"/>
      <c r="AM28" s="494" t="s">
        <v>176</v>
      </c>
      <c r="AN28" s="495"/>
      <c r="AO28" s="495"/>
      <c r="AP28" s="495"/>
      <c r="AQ28" s="495"/>
      <c r="AR28" s="537"/>
      <c r="AS28" s="494" t="s">
        <v>176</v>
      </c>
      <c r="AT28" s="495"/>
      <c r="AU28" s="495"/>
      <c r="AV28" s="495"/>
      <c r="AW28" s="495"/>
      <c r="AX28" s="496"/>
      <c r="AY28" s="597" t="s">
        <v>186</v>
      </c>
      <c r="AZ28" s="598"/>
      <c r="BA28" s="598"/>
      <c r="BB28" s="599"/>
      <c r="BC28" s="403" t="s">
        <v>49</v>
      </c>
      <c r="BD28" s="404"/>
      <c r="BE28" s="404"/>
      <c r="BF28" s="404"/>
      <c r="BG28" s="404"/>
      <c r="BH28" s="404"/>
      <c r="BI28" s="404"/>
      <c r="BJ28" s="404"/>
      <c r="BK28" s="404"/>
      <c r="BL28" s="404"/>
      <c r="BM28" s="405"/>
      <c r="BN28" s="406">
        <v>692253</v>
      </c>
      <c r="BO28" s="407"/>
      <c r="BP28" s="407"/>
      <c r="BQ28" s="407"/>
      <c r="BR28" s="407"/>
      <c r="BS28" s="407"/>
      <c r="BT28" s="407"/>
      <c r="BU28" s="408"/>
      <c r="BV28" s="406">
        <v>771316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187</v>
      </c>
      <c r="F29" s="473"/>
      <c r="G29" s="473"/>
      <c r="H29" s="473"/>
      <c r="I29" s="473"/>
      <c r="J29" s="473"/>
      <c r="K29" s="474"/>
      <c r="L29" s="494">
        <v>11</v>
      </c>
      <c r="M29" s="495"/>
      <c r="N29" s="495"/>
      <c r="O29" s="495"/>
      <c r="P29" s="537"/>
      <c r="Q29" s="494">
        <v>2720</v>
      </c>
      <c r="R29" s="495"/>
      <c r="S29" s="495"/>
      <c r="T29" s="495"/>
      <c r="U29" s="495"/>
      <c r="V29" s="537"/>
      <c r="W29" s="592"/>
      <c r="X29" s="593"/>
      <c r="Y29" s="594"/>
      <c r="Z29" s="493" t="s">
        <v>188</v>
      </c>
      <c r="AA29" s="473"/>
      <c r="AB29" s="473"/>
      <c r="AC29" s="473"/>
      <c r="AD29" s="473"/>
      <c r="AE29" s="473"/>
      <c r="AF29" s="473"/>
      <c r="AG29" s="474"/>
      <c r="AH29" s="494">
        <v>118</v>
      </c>
      <c r="AI29" s="495"/>
      <c r="AJ29" s="495"/>
      <c r="AK29" s="495"/>
      <c r="AL29" s="537"/>
      <c r="AM29" s="494">
        <v>353410</v>
      </c>
      <c r="AN29" s="495"/>
      <c r="AO29" s="495"/>
      <c r="AP29" s="495"/>
      <c r="AQ29" s="495"/>
      <c r="AR29" s="537"/>
      <c r="AS29" s="494">
        <v>2995</v>
      </c>
      <c r="AT29" s="495"/>
      <c r="AU29" s="495"/>
      <c r="AV29" s="495"/>
      <c r="AW29" s="495"/>
      <c r="AX29" s="496"/>
      <c r="AY29" s="600"/>
      <c r="AZ29" s="601"/>
      <c r="BA29" s="601"/>
      <c r="BB29" s="602"/>
      <c r="BC29" s="477" t="s">
        <v>189</v>
      </c>
      <c r="BD29" s="478"/>
      <c r="BE29" s="478"/>
      <c r="BF29" s="478"/>
      <c r="BG29" s="478"/>
      <c r="BH29" s="478"/>
      <c r="BI29" s="478"/>
      <c r="BJ29" s="478"/>
      <c r="BK29" s="478"/>
      <c r="BL29" s="478"/>
      <c r="BM29" s="479"/>
      <c r="BN29" s="443">
        <v>598944</v>
      </c>
      <c r="BO29" s="444"/>
      <c r="BP29" s="444"/>
      <c r="BQ29" s="444"/>
      <c r="BR29" s="444"/>
      <c r="BS29" s="444"/>
      <c r="BT29" s="444"/>
      <c r="BU29" s="445"/>
      <c r="BV29" s="443">
        <v>531738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190</v>
      </c>
      <c r="X30" s="611"/>
      <c r="Y30" s="611"/>
      <c r="Z30" s="611"/>
      <c r="AA30" s="611"/>
      <c r="AB30" s="611"/>
      <c r="AC30" s="611"/>
      <c r="AD30" s="611"/>
      <c r="AE30" s="611"/>
      <c r="AF30" s="611"/>
      <c r="AG30" s="612"/>
      <c r="AH30" s="570">
        <v>95.8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3129532</v>
      </c>
      <c r="BO30" s="563"/>
      <c r="BP30" s="563"/>
      <c r="BQ30" s="563"/>
      <c r="BR30" s="563"/>
      <c r="BS30" s="563"/>
      <c r="BT30" s="563"/>
      <c r="BU30" s="564"/>
      <c r="BV30" s="562">
        <v>2846445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191</v>
      </c>
      <c r="D32" s="606"/>
      <c r="E32" s="606"/>
      <c r="F32" s="606"/>
      <c r="G32" s="606"/>
      <c r="H32" s="606"/>
      <c r="I32" s="606"/>
      <c r="J32" s="606"/>
      <c r="K32" s="606"/>
      <c r="L32" s="606"/>
      <c r="M32" s="606"/>
      <c r="N32" s="606"/>
      <c r="O32" s="606"/>
      <c r="P32" s="606"/>
      <c r="Q32" s="606"/>
      <c r="R32" s="606"/>
      <c r="S32" s="606"/>
      <c r="U32" s="447" t="s">
        <v>192</v>
      </c>
      <c r="V32" s="447"/>
      <c r="W32" s="447"/>
      <c r="X32" s="447"/>
      <c r="Y32" s="447"/>
      <c r="Z32" s="447"/>
      <c r="AA32" s="447"/>
      <c r="AB32" s="447"/>
      <c r="AC32" s="447"/>
      <c r="AD32" s="447"/>
      <c r="AE32" s="447"/>
      <c r="AF32" s="447"/>
      <c r="AG32" s="447"/>
      <c r="AH32" s="447"/>
      <c r="AI32" s="447"/>
      <c r="AJ32" s="447"/>
      <c r="AK32" s="447"/>
      <c r="AM32" s="447" t="s">
        <v>193</v>
      </c>
      <c r="AN32" s="447"/>
      <c r="AO32" s="447"/>
      <c r="AP32" s="447"/>
      <c r="AQ32" s="447"/>
      <c r="AR32" s="447"/>
      <c r="AS32" s="447"/>
      <c r="AT32" s="447"/>
      <c r="AU32" s="447"/>
      <c r="AV32" s="447"/>
      <c r="AW32" s="447"/>
      <c r="AX32" s="447"/>
      <c r="AY32" s="447"/>
      <c r="AZ32" s="447"/>
      <c r="BA32" s="447"/>
      <c r="BB32" s="447"/>
      <c r="BC32" s="447"/>
      <c r="BE32" s="447" t="s">
        <v>194</v>
      </c>
      <c r="BF32" s="447"/>
      <c r="BG32" s="447"/>
      <c r="BH32" s="447"/>
      <c r="BI32" s="447"/>
      <c r="BJ32" s="447"/>
      <c r="BK32" s="447"/>
      <c r="BL32" s="447"/>
      <c r="BM32" s="447"/>
      <c r="BN32" s="447"/>
      <c r="BO32" s="447"/>
      <c r="BP32" s="447"/>
      <c r="BQ32" s="447"/>
      <c r="BR32" s="447"/>
      <c r="BS32" s="447"/>
      <c r="BT32" s="447"/>
      <c r="BU32" s="447"/>
      <c r="BW32" s="447" t="s">
        <v>195</v>
      </c>
      <c r="BX32" s="447"/>
      <c r="BY32" s="447"/>
      <c r="BZ32" s="447"/>
      <c r="CA32" s="447"/>
      <c r="CB32" s="447"/>
      <c r="CC32" s="447"/>
      <c r="CD32" s="447"/>
      <c r="CE32" s="447"/>
      <c r="CF32" s="447"/>
      <c r="CG32" s="447"/>
      <c r="CH32" s="447"/>
      <c r="CI32" s="447"/>
      <c r="CJ32" s="447"/>
      <c r="CK32" s="447"/>
      <c r="CL32" s="447"/>
      <c r="CM32" s="447"/>
      <c r="CO32" s="447" t="s">
        <v>196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197</v>
      </c>
      <c r="D33" s="467"/>
      <c r="E33" s="432" t="s">
        <v>198</v>
      </c>
      <c r="F33" s="432"/>
      <c r="G33" s="432"/>
      <c r="H33" s="432"/>
      <c r="I33" s="432"/>
      <c r="J33" s="432"/>
      <c r="K33" s="432"/>
      <c r="L33" s="432"/>
      <c r="M33" s="432"/>
      <c r="N33" s="432"/>
      <c r="O33" s="432"/>
      <c r="P33" s="432"/>
      <c r="Q33" s="432"/>
      <c r="R33" s="432"/>
      <c r="S33" s="432"/>
      <c r="T33" s="206"/>
      <c r="U33" s="467" t="s">
        <v>199</v>
      </c>
      <c r="V33" s="467"/>
      <c r="W33" s="432" t="s">
        <v>198</v>
      </c>
      <c r="X33" s="432"/>
      <c r="Y33" s="432"/>
      <c r="Z33" s="432"/>
      <c r="AA33" s="432"/>
      <c r="AB33" s="432"/>
      <c r="AC33" s="432"/>
      <c r="AD33" s="432"/>
      <c r="AE33" s="432"/>
      <c r="AF33" s="432"/>
      <c r="AG33" s="432"/>
      <c r="AH33" s="432"/>
      <c r="AI33" s="432"/>
      <c r="AJ33" s="432"/>
      <c r="AK33" s="432"/>
      <c r="AL33" s="206"/>
      <c r="AM33" s="467" t="s">
        <v>197</v>
      </c>
      <c r="AN33" s="467"/>
      <c r="AO33" s="432" t="s">
        <v>198</v>
      </c>
      <c r="AP33" s="432"/>
      <c r="AQ33" s="432"/>
      <c r="AR33" s="432"/>
      <c r="AS33" s="432"/>
      <c r="AT33" s="432"/>
      <c r="AU33" s="432"/>
      <c r="AV33" s="432"/>
      <c r="AW33" s="432"/>
      <c r="AX33" s="432"/>
      <c r="AY33" s="432"/>
      <c r="AZ33" s="432"/>
      <c r="BA33" s="432"/>
      <c r="BB33" s="432"/>
      <c r="BC33" s="432"/>
      <c r="BD33" s="207"/>
      <c r="BE33" s="432" t="s">
        <v>200</v>
      </c>
      <c r="BF33" s="432"/>
      <c r="BG33" s="432" t="s">
        <v>201</v>
      </c>
      <c r="BH33" s="432"/>
      <c r="BI33" s="432"/>
      <c r="BJ33" s="432"/>
      <c r="BK33" s="432"/>
      <c r="BL33" s="432"/>
      <c r="BM33" s="432"/>
      <c r="BN33" s="432"/>
      <c r="BO33" s="432"/>
      <c r="BP33" s="432"/>
      <c r="BQ33" s="432"/>
      <c r="BR33" s="432"/>
      <c r="BS33" s="432"/>
      <c r="BT33" s="432"/>
      <c r="BU33" s="432"/>
      <c r="BV33" s="207"/>
      <c r="BW33" s="467" t="s">
        <v>200</v>
      </c>
      <c r="BX33" s="467"/>
      <c r="BY33" s="432" t="s">
        <v>202</v>
      </c>
      <c r="BZ33" s="432"/>
      <c r="CA33" s="432"/>
      <c r="CB33" s="432"/>
      <c r="CC33" s="432"/>
      <c r="CD33" s="432"/>
      <c r="CE33" s="432"/>
      <c r="CF33" s="432"/>
      <c r="CG33" s="432"/>
      <c r="CH33" s="432"/>
      <c r="CI33" s="432"/>
      <c r="CJ33" s="432"/>
      <c r="CK33" s="432"/>
      <c r="CL33" s="432"/>
      <c r="CM33" s="432"/>
      <c r="CN33" s="206"/>
      <c r="CO33" s="467" t="s">
        <v>197</v>
      </c>
      <c r="CP33" s="467"/>
      <c r="CQ33" s="432" t="s">
        <v>203</v>
      </c>
      <c r="CR33" s="432"/>
      <c r="CS33" s="432"/>
      <c r="CT33" s="432"/>
      <c r="CU33" s="432"/>
      <c r="CV33" s="432"/>
      <c r="CW33" s="432"/>
      <c r="CX33" s="432"/>
      <c r="CY33" s="432"/>
      <c r="CZ33" s="432"/>
      <c r="DA33" s="432"/>
      <c r="DB33" s="432"/>
      <c r="DC33" s="432"/>
      <c r="DD33" s="432"/>
      <c r="DE33" s="432"/>
      <c r="DF33" s="206"/>
      <c r="DG33" s="632" t="s">
        <v>204</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IF('各会計、関係団体の財政状況及び健全化判断比率'!B30="","",'各会計、関係団体の財政状況及び健全化判断比率'!B30)</f>
        <v>下水道事業会計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福岡県自治振興組合（一般会計）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遠賀町土地開発公社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遠賀町住宅新築資金等貸付事業会計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福岡県自治振興組合（公文書館事業特別会計）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遠賀霊園事業特別会計</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福岡県後期高齢者医療広域連合（一般会計）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f>IF(E37="","",C36+1)</f>
        <v>4</v>
      </c>
      <c r="D37" s="633"/>
      <c r="E37" s="634" t="str">
        <f>IF('各会計、関係団体の財政状況及び健全化判断比率'!B10="","",'各会計、関係団体の財政状況及び健全化判断比率'!B10)</f>
        <v>遠賀町土地取得会計</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福岡県後期高齢者医療広域連合（後期高齢者医療特別会計）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福岡県中間市外二ヶ町山田川水利組合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福岡県市町村消防団員等公務災害補償組合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福岡県自治会館管理組合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遠賀・中間地域広域行政事務組合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福岡県介護保険広域連合（一般会計）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17</v>
      </c>
      <c r="BX43" s="633"/>
      <c r="BY43" s="634" t="str">
        <f>IF('各会計、関係団体の財政状況及び健全化判断比率'!B77="","",'各会計、関係団体の財政状況及び健全化判断比率'!B77)</f>
        <v>福岡県介護保険広域連合（介護保険事業特別会計）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636" t="s">
        <v>206</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207</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208</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209</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210</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211</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212</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213</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zZP2/q4UFx8mUT62xVP6SJQEOKjiqhIBd2nstOzSPai4CI5t+H2lt2+F1FL7FYjnuH8fm4tKOZf1HlojeW7MYA==" saltValue="kKTRPSuBYnUGJQ3/01+sz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189" t="s">
        <v>557</v>
      </c>
      <c r="D34" s="1189"/>
      <c r="E34" s="1190"/>
      <c r="F34" s="32">
        <v>3.61</v>
      </c>
      <c r="G34" s="33">
        <v>4.4400000000000004</v>
      </c>
      <c r="H34" s="33">
        <v>4.16</v>
      </c>
      <c r="I34" s="33">
        <v>7.6</v>
      </c>
      <c r="J34" s="34">
        <v>11.94</v>
      </c>
      <c r="K34" s="22"/>
      <c r="L34" s="22"/>
      <c r="M34" s="22"/>
      <c r="N34" s="22"/>
      <c r="O34" s="22"/>
      <c r="P34" s="22"/>
    </row>
    <row r="35" spans="1:16" ht="39" customHeight="1" x14ac:dyDescent="0.15">
      <c r="A35" s="22"/>
      <c r="B35" s="35"/>
      <c r="C35" s="1183" t="s">
        <v>558</v>
      </c>
      <c r="D35" s="1184"/>
      <c r="E35" s="1185"/>
      <c r="F35" s="36" t="s">
        <v>507</v>
      </c>
      <c r="G35" s="37">
        <v>0.65</v>
      </c>
      <c r="H35" s="37">
        <v>0.6</v>
      </c>
      <c r="I35" s="37">
        <v>0.67</v>
      </c>
      <c r="J35" s="38">
        <v>0.79</v>
      </c>
      <c r="K35" s="22"/>
      <c r="L35" s="22"/>
      <c r="M35" s="22"/>
      <c r="N35" s="22"/>
      <c r="O35" s="22"/>
      <c r="P35" s="22"/>
    </row>
    <row r="36" spans="1:16" ht="39" customHeight="1" x14ac:dyDescent="0.15">
      <c r="A36" s="22"/>
      <c r="B36" s="35"/>
      <c r="C36" s="1183" t="s">
        <v>559</v>
      </c>
      <c r="D36" s="1184"/>
      <c r="E36" s="1185"/>
      <c r="F36" s="36">
        <v>0.93</v>
      </c>
      <c r="G36" s="37">
        <v>0.15</v>
      </c>
      <c r="H36" s="37">
        <v>0.33</v>
      </c>
      <c r="I36" s="37">
        <v>0.76</v>
      </c>
      <c r="J36" s="38">
        <v>0.46</v>
      </c>
      <c r="K36" s="22"/>
      <c r="L36" s="22"/>
      <c r="M36" s="22"/>
      <c r="N36" s="22"/>
      <c r="O36" s="22"/>
      <c r="P36" s="22"/>
    </row>
    <row r="37" spans="1:16" ht="39" customHeight="1" x14ac:dyDescent="0.15">
      <c r="A37" s="22"/>
      <c r="B37" s="35"/>
      <c r="C37" s="1183" t="s">
        <v>560</v>
      </c>
      <c r="D37" s="1184"/>
      <c r="E37" s="1185"/>
      <c r="F37" s="36">
        <v>0.08</v>
      </c>
      <c r="G37" s="37">
        <v>0.03</v>
      </c>
      <c r="H37" s="37">
        <v>0.09</v>
      </c>
      <c r="I37" s="37">
        <v>7.0000000000000007E-2</v>
      </c>
      <c r="J37" s="38">
        <v>0.19</v>
      </c>
      <c r="K37" s="22"/>
      <c r="L37" s="22"/>
      <c r="M37" s="22"/>
      <c r="N37" s="22"/>
      <c r="O37" s="22"/>
      <c r="P37" s="22"/>
    </row>
    <row r="38" spans="1:16" ht="39" customHeight="1" x14ac:dyDescent="0.15">
      <c r="A38" s="22"/>
      <c r="B38" s="35"/>
      <c r="C38" s="1183" t="s">
        <v>561</v>
      </c>
      <c r="D38" s="1184"/>
      <c r="E38" s="1185"/>
      <c r="F38" s="36">
        <v>0.12</v>
      </c>
      <c r="G38" s="37">
        <v>0.18</v>
      </c>
      <c r="H38" s="37">
        <v>0.18</v>
      </c>
      <c r="I38" s="37">
        <v>0.1</v>
      </c>
      <c r="J38" s="38">
        <v>0.14000000000000001</v>
      </c>
      <c r="K38" s="22"/>
      <c r="L38" s="22"/>
      <c r="M38" s="22"/>
      <c r="N38" s="22"/>
      <c r="O38" s="22"/>
      <c r="P38" s="22"/>
    </row>
    <row r="39" spans="1:16" ht="39" customHeight="1" x14ac:dyDescent="0.15">
      <c r="A39" s="22"/>
      <c r="B39" s="35"/>
      <c r="C39" s="1183" t="s">
        <v>562</v>
      </c>
      <c r="D39" s="1184"/>
      <c r="E39" s="1185"/>
      <c r="F39" s="36">
        <v>0</v>
      </c>
      <c r="G39" s="37">
        <v>0</v>
      </c>
      <c r="H39" s="37">
        <v>0</v>
      </c>
      <c r="I39" s="37">
        <v>0</v>
      </c>
      <c r="J39" s="38">
        <v>0</v>
      </c>
      <c r="K39" s="22"/>
      <c r="L39" s="22"/>
      <c r="M39" s="22"/>
      <c r="N39" s="22"/>
      <c r="O39" s="22"/>
      <c r="P39" s="22"/>
    </row>
    <row r="40" spans="1:16" ht="39" customHeight="1" x14ac:dyDescent="0.15">
      <c r="A40" s="22"/>
      <c r="B40" s="35"/>
      <c r="C40" s="1183" t="s">
        <v>563</v>
      </c>
      <c r="D40" s="1184"/>
      <c r="E40" s="1185"/>
      <c r="F40" s="36">
        <v>0</v>
      </c>
      <c r="G40" s="37">
        <v>0</v>
      </c>
      <c r="H40" s="37">
        <v>0</v>
      </c>
      <c r="I40" s="37">
        <v>0</v>
      </c>
      <c r="J40" s="38">
        <v>0</v>
      </c>
      <c r="K40" s="22"/>
      <c r="L40" s="22"/>
      <c r="M40" s="22"/>
      <c r="N40" s="22"/>
      <c r="O40" s="22"/>
      <c r="P40" s="22"/>
    </row>
    <row r="41" spans="1:16" ht="39" customHeight="1" x14ac:dyDescent="0.15">
      <c r="A41" s="22"/>
      <c r="B41" s="35"/>
      <c r="C41" s="1183"/>
      <c r="D41" s="1184"/>
      <c r="E41" s="1185"/>
      <c r="F41" s="36"/>
      <c r="G41" s="37"/>
      <c r="H41" s="37"/>
      <c r="I41" s="37"/>
      <c r="J41" s="38"/>
      <c r="K41" s="22"/>
      <c r="L41" s="22"/>
      <c r="M41" s="22"/>
      <c r="N41" s="22"/>
      <c r="O41" s="22"/>
      <c r="P41" s="22"/>
    </row>
    <row r="42" spans="1:16" ht="39" customHeight="1" x14ac:dyDescent="0.15">
      <c r="A42" s="22"/>
      <c r="B42" s="39"/>
      <c r="C42" s="1183" t="s">
        <v>564</v>
      </c>
      <c r="D42" s="1184"/>
      <c r="E42" s="1185"/>
      <c r="F42" s="36" t="s">
        <v>507</v>
      </c>
      <c r="G42" s="37" t="s">
        <v>507</v>
      </c>
      <c r="H42" s="37" t="s">
        <v>507</v>
      </c>
      <c r="I42" s="37" t="s">
        <v>507</v>
      </c>
      <c r="J42" s="38" t="s">
        <v>507</v>
      </c>
      <c r="K42" s="22"/>
      <c r="L42" s="22"/>
      <c r="M42" s="22"/>
      <c r="N42" s="22"/>
      <c r="O42" s="22"/>
      <c r="P42" s="22"/>
    </row>
    <row r="43" spans="1:16" ht="39" customHeight="1" thickBot="1" x14ac:dyDescent="0.2">
      <c r="A43" s="22"/>
      <c r="B43" s="40"/>
      <c r="C43" s="1186" t="s">
        <v>565</v>
      </c>
      <c r="D43" s="1187"/>
      <c r="E43" s="1188"/>
      <c r="F43" s="41">
        <v>0.9</v>
      </c>
      <c r="G43" s="42">
        <v>0</v>
      </c>
      <c r="H43" s="42" t="s">
        <v>507</v>
      </c>
      <c r="I43" s="42" t="s">
        <v>507</v>
      </c>
      <c r="J43" s="43" t="s">
        <v>507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CERx+Nq7703UXgHsIxZkF54HnivknoBcTEtSunlDpRShsfssERlgbrwjQU28DmS1g/V1QHtiO+HRARCUBojYA==" saltValue="XH2uEx4yHoUQ8r29FNph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550</v>
      </c>
      <c r="L45" s="60">
        <v>545</v>
      </c>
      <c r="M45" s="60">
        <v>569</v>
      </c>
      <c r="N45" s="60">
        <v>613</v>
      </c>
      <c r="O45" s="61">
        <v>631</v>
      </c>
      <c r="P45" s="48"/>
      <c r="Q45" s="48"/>
      <c r="R45" s="48"/>
      <c r="S45" s="48"/>
      <c r="T45" s="48"/>
      <c r="U45" s="48"/>
    </row>
    <row r="46" spans="1:21" ht="30.75" customHeight="1" x14ac:dyDescent="0.15">
      <c r="A46" s="48"/>
      <c r="B46" s="1193"/>
      <c r="C46" s="1194"/>
      <c r="D46" s="62"/>
      <c r="E46" s="1199" t="s">
        <v>12</v>
      </c>
      <c r="F46" s="1199"/>
      <c r="G46" s="1199"/>
      <c r="H46" s="1199"/>
      <c r="I46" s="1199"/>
      <c r="J46" s="1200"/>
      <c r="K46" s="63" t="s">
        <v>507</v>
      </c>
      <c r="L46" s="64" t="s">
        <v>507</v>
      </c>
      <c r="M46" s="64" t="s">
        <v>507</v>
      </c>
      <c r="N46" s="64" t="s">
        <v>507</v>
      </c>
      <c r="O46" s="65" t="s">
        <v>507</v>
      </c>
      <c r="P46" s="48"/>
      <c r="Q46" s="48"/>
      <c r="R46" s="48"/>
      <c r="S46" s="48"/>
      <c r="T46" s="48"/>
      <c r="U46" s="48"/>
    </row>
    <row r="47" spans="1:21" ht="30.75" customHeight="1" x14ac:dyDescent="0.15">
      <c r="A47" s="48"/>
      <c r="B47" s="1193"/>
      <c r="C47" s="1194"/>
      <c r="D47" s="62"/>
      <c r="E47" s="1199" t="s">
        <v>13</v>
      </c>
      <c r="F47" s="1199"/>
      <c r="G47" s="1199"/>
      <c r="H47" s="1199"/>
      <c r="I47" s="1199"/>
      <c r="J47" s="1200"/>
      <c r="K47" s="63" t="s">
        <v>507</v>
      </c>
      <c r="L47" s="64" t="s">
        <v>507</v>
      </c>
      <c r="M47" s="64" t="s">
        <v>507</v>
      </c>
      <c r="N47" s="64" t="s">
        <v>507</v>
      </c>
      <c r="O47" s="65" t="s">
        <v>507</v>
      </c>
      <c r="P47" s="48"/>
      <c r="Q47" s="48"/>
      <c r="R47" s="48"/>
      <c r="S47" s="48"/>
      <c r="T47" s="48"/>
      <c r="U47" s="48"/>
    </row>
    <row r="48" spans="1:21" ht="30.75" customHeight="1" x14ac:dyDescent="0.15">
      <c r="A48" s="48"/>
      <c r="B48" s="1193"/>
      <c r="C48" s="1194"/>
      <c r="D48" s="62"/>
      <c r="E48" s="1199" t="s">
        <v>14</v>
      </c>
      <c r="F48" s="1199"/>
      <c r="G48" s="1199"/>
      <c r="H48" s="1199"/>
      <c r="I48" s="1199"/>
      <c r="J48" s="1200"/>
      <c r="K48" s="63">
        <v>191</v>
      </c>
      <c r="L48" s="64">
        <v>171</v>
      </c>
      <c r="M48" s="64">
        <v>168</v>
      </c>
      <c r="N48" s="64">
        <v>148</v>
      </c>
      <c r="O48" s="65">
        <v>154</v>
      </c>
      <c r="P48" s="48"/>
      <c r="Q48" s="48"/>
      <c r="R48" s="48"/>
      <c r="S48" s="48"/>
      <c r="T48" s="48"/>
      <c r="U48" s="48"/>
    </row>
    <row r="49" spans="1:21" ht="30.75" customHeight="1" x14ac:dyDescent="0.15">
      <c r="A49" s="48"/>
      <c r="B49" s="1193"/>
      <c r="C49" s="1194"/>
      <c r="D49" s="62"/>
      <c r="E49" s="1199" t="s">
        <v>15</v>
      </c>
      <c r="F49" s="1199"/>
      <c r="G49" s="1199"/>
      <c r="H49" s="1199"/>
      <c r="I49" s="1199"/>
      <c r="J49" s="1200"/>
      <c r="K49" s="63">
        <v>83</v>
      </c>
      <c r="L49" s="64">
        <v>68</v>
      </c>
      <c r="M49" s="64">
        <v>69</v>
      </c>
      <c r="N49" s="64">
        <v>58</v>
      </c>
      <c r="O49" s="65">
        <v>37</v>
      </c>
      <c r="P49" s="48"/>
      <c r="Q49" s="48"/>
      <c r="R49" s="48"/>
      <c r="S49" s="48"/>
      <c r="T49" s="48"/>
      <c r="U49" s="48"/>
    </row>
    <row r="50" spans="1:21" ht="30.75" customHeight="1" x14ac:dyDescent="0.15">
      <c r="A50" s="48"/>
      <c r="B50" s="1193"/>
      <c r="C50" s="1194"/>
      <c r="D50" s="62"/>
      <c r="E50" s="1199" t="s">
        <v>16</v>
      </c>
      <c r="F50" s="1199"/>
      <c r="G50" s="1199"/>
      <c r="H50" s="1199"/>
      <c r="I50" s="1199"/>
      <c r="J50" s="1200"/>
      <c r="K50" s="63">
        <v>4</v>
      </c>
      <c r="L50" s="64">
        <v>1</v>
      </c>
      <c r="M50" s="64">
        <v>1</v>
      </c>
      <c r="N50" s="64">
        <v>0</v>
      </c>
      <c r="O50" s="65" t="s">
        <v>507</v>
      </c>
      <c r="P50" s="48"/>
      <c r="Q50" s="48"/>
      <c r="R50" s="48"/>
      <c r="S50" s="48"/>
      <c r="T50" s="48"/>
      <c r="U50" s="48"/>
    </row>
    <row r="51" spans="1:21" ht="30.75" customHeight="1" x14ac:dyDescent="0.15">
      <c r="A51" s="48"/>
      <c r="B51" s="1195"/>
      <c r="C51" s="1196"/>
      <c r="D51" s="66"/>
      <c r="E51" s="1199" t="s">
        <v>17</v>
      </c>
      <c r="F51" s="1199"/>
      <c r="G51" s="1199"/>
      <c r="H51" s="1199"/>
      <c r="I51" s="1199"/>
      <c r="J51" s="1200"/>
      <c r="K51" s="63">
        <v>0</v>
      </c>
      <c r="L51" s="64">
        <v>0</v>
      </c>
      <c r="M51" s="64">
        <v>0</v>
      </c>
      <c r="N51" s="64">
        <v>0</v>
      </c>
      <c r="O51" s="65" t="s">
        <v>507</v>
      </c>
      <c r="P51" s="48"/>
      <c r="Q51" s="48"/>
      <c r="R51" s="48"/>
      <c r="S51" s="48"/>
      <c r="T51" s="48"/>
      <c r="U51" s="48"/>
    </row>
    <row r="52" spans="1:21" ht="30.75" customHeight="1" x14ac:dyDescent="0.15">
      <c r="A52" s="48"/>
      <c r="B52" s="1201" t="s">
        <v>18</v>
      </c>
      <c r="C52" s="1202"/>
      <c r="D52" s="66"/>
      <c r="E52" s="1199" t="s">
        <v>19</v>
      </c>
      <c r="F52" s="1199"/>
      <c r="G52" s="1199"/>
      <c r="H52" s="1199"/>
      <c r="I52" s="1199"/>
      <c r="J52" s="1200"/>
      <c r="K52" s="63">
        <v>550</v>
      </c>
      <c r="L52" s="64">
        <v>533</v>
      </c>
      <c r="M52" s="64">
        <v>558</v>
      </c>
      <c r="N52" s="64">
        <v>550</v>
      </c>
      <c r="O52" s="65">
        <v>541</v>
      </c>
      <c r="P52" s="48"/>
      <c r="Q52" s="48"/>
      <c r="R52" s="48"/>
      <c r="S52" s="48"/>
      <c r="T52" s="48"/>
      <c r="U52" s="48"/>
    </row>
    <row r="53" spans="1:21" ht="30.75" customHeight="1" thickBot="1" x14ac:dyDescent="0.2">
      <c r="A53" s="48"/>
      <c r="B53" s="1203" t="s">
        <v>20</v>
      </c>
      <c r="C53" s="1204"/>
      <c r="D53" s="67"/>
      <c r="E53" s="1205" t="s">
        <v>21</v>
      </c>
      <c r="F53" s="1205"/>
      <c r="G53" s="1205"/>
      <c r="H53" s="1205"/>
      <c r="I53" s="1205"/>
      <c r="J53" s="1206"/>
      <c r="K53" s="68">
        <v>278</v>
      </c>
      <c r="L53" s="69">
        <v>252</v>
      </c>
      <c r="M53" s="69">
        <v>249</v>
      </c>
      <c r="N53" s="69">
        <v>269</v>
      </c>
      <c r="O53" s="70">
        <v>281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566</v>
      </c>
      <c r="P56" s="48"/>
      <c r="Q56" s="48"/>
      <c r="R56" s="48"/>
      <c r="S56" s="48"/>
      <c r="T56" s="48"/>
      <c r="U56" s="48"/>
    </row>
    <row r="57" spans="1:21" ht="31.5" customHeight="1" thickBot="1" x14ac:dyDescent="0.2">
      <c r="A57" s="48"/>
      <c r="B57" s="76"/>
      <c r="C57" s="77"/>
      <c r="D57" s="77"/>
      <c r="E57" s="78"/>
      <c r="F57" s="78"/>
      <c r="G57" s="78"/>
      <c r="H57" s="78"/>
      <c r="I57" s="78"/>
      <c r="J57" s="79" t="s">
        <v>2</v>
      </c>
      <c r="K57" s="80" t="s">
        <v>567</v>
      </c>
      <c r="L57" s="81" t="s">
        <v>568</v>
      </c>
      <c r="M57" s="81" t="s">
        <v>569</v>
      </c>
      <c r="N57" s="81" t="s">
        <v>570</v>
      </c>
      <c r="O57" s="82" t="s">
        <v>571</v>
      </c>
      <c r="P57" s="48"/>
      <c r="Q57" s="48"/>
      <c r="R57" s="48"/>
      <c r="S57" s="48"/>
      <c r="T57" s="48"/>
      <c r="U57" s="48"/>
    </row>
    <row r="58" spans="1:21" ht="31.5" customHeight="1" x14ac:dyDescent="0.15">
      <c r="B58" s="1207" t="s">
        <v>25</v>
      </c>
      <c r="C58" s="1208"/>
      <c r="D58" s="1213" t="s">
        <v>26</v>
      </c>
      <c r="E58" s="1214"/>
      <c r="F58" s="1214"/>
      <c r="G58" s="1214"/>
      <c r="H58" s="1214"/>
      <c r="I58" s="1214"/>
      <c r="J58" s="1215"/>
      <c r="K58" s="83"/>
      <c r="L58" s="84"/>
      <c r="M58" s="84"/>
      <c r="N58" s="84"/>
      <c r="O58" s="85"/>
    </row>
    <row r="59" spans="1:21" ht="31.5" customHeight="1" x14ac:dyDescent="0.15">
      <c r="B59" s="1209"/>
      <c r="C59" s="1210"/>
      <c r="D59" s="1216" t="s">
        <v>27</v>
      </c>
      <c r="E59" s="1217"/>
      <c r="F59" s="1217"/>
      <c r="G59" s="1217"/>
      <c r="H59" s="1217"/>
      <c r="I59" s="1217"/>
      <c r="J59" s="1218"/>
      <c r="K59" s="86"/>
      <c r="L59" s="87"/>
      <c r="M59" s="87"/>
      <c r="N59" s="87"/>
      <c r="O59" s="88"/>
    </row>
    <row r="60" spans="1:21" ht="31.5" customHeight="1" thickBot="1" x14ac:dyDescent="0.2">
      <c r="B60" s="1211"/>
      <c r="C60" s="1212"/>
      <c r="D60" s="1219" t="s">
        <v>28</v>
      </c>
      <c r="E60" s="1220"/>
      <c r="F60" s="1220"/>
      <c r="G60" s="1220"/>
      <c r="H60" s="1220"/>
      <c r="I60" s="1220"/>
      <c r="J60" s="1221"/>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XVsbbut/o9Yg5QQlSk0a7lAdffvWt4g6cLf/75HceIKKhg6sZEkHreX2GEajG3vxdZMbd0z4/JPkiNK9U8jA==" saltValue="N2sn3BaQxNWhRnODlqCIz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view="pageBreakPreview" zoomScale="80" zoomScaleNormal="100" zoomScaleSheetLayoutView="8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549</v>
      </c>
      <c r="J40" s="103" t="s">
        <v>550</v>
      </c>
      <c r="K40" s="103" t="s">
        <v>551</v>
      </c>
      <c r="L40" s="103" t="s">
        <v>552</v>
      </c>
      <c r="M40" s="104" t="s">
        <v>553</v>
      </c>
    </row>
    <row r="41" spans="2:13" ht="27.75" customHeight="1" x14ac:dyDescent="0.15">
      <c r="B41" s="1222" t="s">
        <v>31</v>
      </c>
      <c r="C41" s="1223"/>
      <c r="D41" s="105"/>
      <c r="E41" s="1228" t="s">
        <v>32</v>
      </c>
      <c r="F41" s="1228"/>
      <c r="G41" s="1228"/>
      <c r="H41" s="1229"/>
      <c r="I41" s="355">
        <v>6601</v>
      </c>
      <c r="J41" s="356">
        <v>6589</v>
      </c>
      <c r="K41" s="356">
        <v>6577</v>
      </c>
      <c r="L41" s="356">
        <v>6675</v>
      </c>
      <c r="M41" s="357">
        <v>6358</v>
      </c>
    </row>
    <row r="42" spans="2:13" ht="27.75" customHeight="1" x14ac:dyDescent="0.15">
      <c r="B42" s="1224"/>
      <c r="C42" s="1225"/>
      <c r="D42" s="106"/>
      <c r="E42" s="1230" t="s">
        <v>33</v>
      </c>
      <c r="F42" s="1230"/>
      <c r="G42" s="1230"/>
      <c r="H42" s="1231"/>
      <c r="I42" s="358">
        <v>86</v>
      </c>
      <c r="J42" s="359">
        <v>47</v>
      </c>
      <c r="K42" s="359">
        <v>45</v>
      </c>
      <c r="L42" s="359">
        <v>46</v>
      </c>
      <c r="M42" s="360">
        <v>46</v>
      </c>
    </row>
    <row r="43" spans="2:13" ht="27.75" customHeight="1" x14ac:dyDescent="0.15">
      <c r="B43" s="1224"/>
      <c r="C43" s="1225"/>
      <c r="D43" s="106"/>
      <c r="E43" s="1230" t="s">
        <v>34</v>
      </c>
      <c r="F43" s="1230"/>
      <c r="G43" s="1230"/>
      <c r="H43" s="1231"/>
      <c r="I43" s="358">
        <v>2680</v>
      </c>
      <c r="J43" s="359">
        <v>2625</v>
      </c>
      <c r="K43" s="359">
        <v>2483</v>
      </c>
      <c r="L43" s="359">
        <v>2189</v>
      </c>
      <c r="M43" s="360">
        <v>2020</v>
      </c>
    </row>
    <row r="44" spans="2:13" ht="27.75" customHeight="1" x14ac:dyDescent="0.15">
      <c r="B44" s="1224"/>
      <c r="C44" s="1225"/>
      <c r="D44" s="106"/>
      <c r="E44" s="1230" t="s">
        <v>35</v>
      </c>
      <c r="F44" s="1230"/>
      <c r="G44" s="1230"/>
      <c r="H44" s="1231"/>
      <c r="I44" s="358">
        <v>406</v>
      </c>
      <c r="J44" s="359">
        <v>353</v>
      </c>
      <c r="K44" s="359">
        <v>319</v>
      </c>
      <c r="L44" s="359">
        <v>290</v>
      </c>
      <c r="M44" s="360">
        <v>270</v>
      </c>
    </row>
    <row r="45" spans="2:13" ht="27.75" customHeight="1" x14ac:dyDescent="0.15">
      <c r="B45" s="1224"/>
      <c r="C45" s="1225"/>
      <c r="D45" s="106"/>
      <c r="E45" s="1230" t="s">
        <v>36</v>
      </c>
      <c r="F45" s="1230"/>
      <c r="G45" s="1230"/>
      <c r="H45" s="1231"/>
      <c r="I45" s="358">
        <v>786</v>
      </c>
      <c r="J45" s="359">
        <v>840</v>
      </c>
      <c r="K45" s="359">
        <v>859</v>
      </c>
      <c r="L45" s="359">
        <v>885</v>
      </c>
      <c r="M45" s="360">
        <v>846</v>
      </c>
    </row>
    <row r="46" spans="2:13" ht="27.75" customHeight="1" x14ac:dyDescent="0.15">
      <c r="B46" s="1224"/>
      <c r="C46" s="1225"/>
      <c r="D46" s="107"/>
      <c r="E46" s="1230" t="s">
        <v>37</v>
      </c>
      <c r="F46" s="1230"/>
      <c r="G46" s="1230"/>
      <c r="H46" s="1231"/>
      <c r="I46" s="358" t="s">
        <v>507</v>
      </c>
      <c r="J46" s="359" t="s">
        <v>507</v>
      </c>
      <c r="K46" s="359" t="s">
        <v>507</v>
      </c>
      <c r="L46" s="359" t="s">
        <v>507</v>
      </c>
      <c r="M46" s="360" t="s">
        <v>507</v>
      </c>
    </row>
    <row r="47" spans="2:13" ht="27.75" customHeight="1" x14ac:dyDescent="0.15">
      <c r="B47" s="1224"/>
      <c r="C47" s="1225"/>
      <c r="D47" s="108"/>
      <c r="E47" s="1232" t="s">
        <v>38</v>
      </c>
      <c r="F47" s="1233"/>
      <c r="G47" s="1233"/>
      <c r="H47" s="1234"/>
      <c r="I47" s="358" t="s">
        <v>507</v>
      </c>
      <c r="J47" s="359" t="s">
        <v>507</v>
      </c>
      <c r="K47" s="359" t="s">
        <v>507</v>
      </c>
      <c r="L47" s="359" t="s">
        <v>507</v>
      </c>
      <c r="M47" s="360" t="s">
        <v>507</v>
      </c>
    </row>
    <row r="48" spans="2:13" ht="27.75" customHeight="1" x14ac:dyDescent="0.15">
      <c r="B48" s="1224"/>
      <c r="C48" s="1225"/>
      <c r="D48" s="106"/>
      <c r="E48" s="1230" t="s">
        <v>39</v>
      </c>
      <c r="F48" s="1230"/>
      <c r="G48" s="1230"/>
      <c r="H48" s="1231"/>
      <c r="I48" s="358" t="s">
        <v>507</v>
      </c>
      <c r="J48" s="359" t="s">
        <v>507</v>
      </c>
      <c r="K48" s="359" t="s">
        <v>507</v>
      </c>
      <c r="L48" s="359" t="s">
        <v>507</v>
      </c>
      <c r="M48" s="360" t="s">
        <v>507</v>
      </c>
    </row>
    <row r="49" spans="2:13" ht="27.75" customHeight="1" x14ac:dyDescent="0.15">
      <c r="B49" s="1226"/>
      <c r="C49" s="1227"/>
      <c r="D49" s="106"/>
      <c r="E49" s="1230" t="s">
        <v>40</v>
      </c>
      <c r="F49" s="1230"/>
      <c r="G49" s="1230"/>
      <c r="H49" s="1231"/>
      <c r="I49" s="358" t="s">
        <v>507</v>
      </c>
      <c r="J49" s="359" t="s">
        <v>507</v>
      </c>
      <c r="K49" s="359" t="s">
        <v>507</v>
      </c>
      <c r="L49" s="359" t="s">
        <v>507</v>
      </c>
      <c r="M49" s="360" t="s">
        <v>507</v>
      </c>
    </row>
    <row r="50" spans="2:13" ht="27.75" customHeight="1" x14ac:dyDescent="0.15">
      <c r="B50" s="1235" t="s">
        <v>41</v>
      </c>
      <c r="C50" s="1236"/>
      <c r="D50" s="109"/>
      <c r="E50" s="1230" t="s">
        <v>42</v>
      </c>
      <c r="F50" s="1230"/>
      <c r="G50" s="1230"/>
      <c r="H50" s="1231"/>
      <c r="I50" s="358">
        <v>3768</v>
      </c>
      <c r="J50" s="359">
        <v>3486</v>
      </c>
      <c r="K50" s="359">
        <v>3272</v>
      </c>
      <c r="L50" s="359">
        <v>3502</v>
      </c>
      <c r="M50" s="360">
        <v>3739</v>
      </c>
    </row>
    <row r="51" spans="2:13" ht="27.75" customHeight="1" x14ac:dyDescent="0.15">
      <c r="B51" s="1224"/>
      <c r="C51" s="1225"/>
      <c r="D51" s="106"/>
      <c r="E51" s="1230" t="s">
        <v>43</v>
      </c>
      <c r="F51" s="1230"/>
      <c r="G51" s="1230"/>
      <c r="H51" s="1231"/>
      <c r="I51" s="358">
        <v>143</v>
      </c>
      <c r="J51" s="359">
        <v>75</v>
      </c>
      <c r="K51" s="359">
        <v>88</v>
      </c>
      <c r="L51" s="359">
        <v>98</v>
      </c>
      <c r="M51" s="360">
        <v>105</v>
      </c>
    </row>
    <row r="52" spans="2:13" ht="27.75" customHeight="1" x14ac:dyDescent="0.15">
      <c r="B52" s="1226"/>
      <c r="C52" s="1227"/>
      <c r="D52" s="106"/>
      <c r="E52" s="1230" t="s">
        <v>44</v>
      </c>
      <c r="F52" s="1230"/>
      <c r="G52" s="1230"/>
      <c r="H52" s="1231"/>
      <c r="I52" s="358">
        <v>6430</v>
      </c>
      <c r="J52" s="359">
        <v>6016</v>
      </c>
      <c r="K52" s="359">
        <v>6033</v>
      </c>
      <c r="L52" s="359">
        <v>5997</v>
      </c>
      <c r="M52" s="360">
        <v>5738</v>
      </c>
    </row>
    <row r="53" spans="2:13" ht="27.75" customHeight="1" thickBot="1" x14ac:dyDescent="0.2">
      <c r="B53" s="1237" t="s">
        <v>45</v>
      </c>
      <c r="C53" s="1238"/>
      <c r="D53" s="110"/>
      <c r="E53" s="1239" t="s">
        <v>46</v>
      </c>
      <c r="F53" s="1239"/>
      <c r="G53" s="1239"/>
      <c r="H53" s="1240"/>
      <c r="I53" s="361">
        <v>217</v>
      </c>
      <c r="J53" s="362">
        <v>877</v>
      </c>
      <c r="K53" s="362">
        <v>892</v>
      </c>
      <c r="L53" s="362">
        <v>488</v>
      </c>
      <c r="M53" s="363">
        <v>-42</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HyjgNEYbusJRMaNE2mvPNwMkb4ipsI8IqFNfdbWbt4qOphYJnoOp2UGrZPRDw+I/MePSLxe3U9GDHE2qDyuByw==" saltValue="gVFFU7Enr/03CEsCOmgB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0" zoomScaleNormal="8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551</v>
      </c>
      <c r="G54" s="119" t="s">
        <v>552</v>
      </c>
      <c r="H54" s="120" t="s">
        <v>553</v>
      </c>
    </row>
    <row r="55" spans="2:8" ht="52.5" customHeight="1" x14ac:dyDescent="0.15">
      <c r="B55" s="121"/>
      <c r="C55" s="1249" t="s">
        <v>49</v>
      </c>
      <c r="D55" s="1249"/>
      <c r="E55" s="1250"/>
      <c r="F55" s="122">
        <v>743</v>
      </c>
      <c r="G55" s="122">
        <v>771</v>
      </c>
      <c r="H55" s="123">
        <v>692</v>
      </c>
    </row>
    <row r="56" spans="2:8" ht="52.5" customHeight="1" x14ac:dyDescent="0.15">
      <c r="B56" s="124"/>
      <c r="C56" s="1251" t="s">
        <v>50</v>
      </c>
      <c r="D56" s="1251"/>
      <c r="E56" s="1252"/>
      <c r="F56" s="125">
        <v>444</v>
      </c>
      <c r="G56" s="125">
        <v>532</v>
      </c>
      <c r="H56" s="126">
        <v>599</v>
      </c>
    </row>
    <row r="57" spans="2:8" ht="53.25" customHeight="1" x14ac:dyDescent="0.15">
      <c r="B57" s="124"/>
      <c r="C57" s="1253" t="s">
        <v>51</v>
      </c>
      <c r="D57" s="1253"/>
      <c r="E57" s="1254"/>
      <c r="F57" s="127">
        <v>2732</v>
      </c>
      <c r="G57" s="127">
        <v>2846</v>
      </c>
      <c r="H57" s="128">
        <v>3130</v>
      </c>
    </row>
    <row r="58" spans="2:8" ht="45.75" customHeight="1" x14ac:dyDescent="0.15">
      <c r="B58" s="129"/>
      <c r="C58" s="1241" t="s">
        <v>592</v>
      </c>
      <c r="D58" s="1242"/>
      <c r="E58" s="1243"/>
      <c r="F58" s="130">
        <v>1029</v>
      </c>
      <c r="G58" s="130">
        <v>1008</v>
      </c>
      <c r="H58" s="131">
        <v>993</v>
      </c>
    </row>
    <row r="59" spans="2:8" ht="45.75" customHeight="1" x14ac:dyDescent="0.15">
      <c r="B59" s="129"/>
      <c r="C59" s="1241" t="s">
        <v>593</v>
      </c>
      <c r="D59" s="1242"/>
      <c r="E59" s="1243"/>
      <c r="F59" s="130">
        <v>847</v>
      </c>
      <c r="G59" s="130">
        <v>848</v>
      </c>
      <c r="H59" s="131">
        <v>843</v>
      </c>
    </row>
    <row r="60" spans="2:8" ht="45.75" customHeight="1" x14ac:dyDescent="0.15">
      <c r="B60" s="129"/>
      <c r="C60" s="1241" t="s">
        <v>594</v>
      </c>
      <c r="D60" s="1242"/>
      <c r="E60" s="1243"/>
      <c r="F60" s="130">
        <v>232</v>
      </c>
      <c r="G60" s="130">
        <v>262</v>
      </c>
      <c r="H60" s="131">
        <v>333</v>
      </c>
    </row>
    <row r="61" spans="2:8" ht="45.75" customHeight="1" x14ac:dyDescent="0.15">
      <c r="B61" s="129"/>
      <c r="C61" s="1241" t="s">
        <v>595</v>
      </c>
      <c r="D61" s="1242"/>
      <c r="E61" s="1243"/>
      <c r="F61" s="130">
        <v>34</v>
      </c>
      <c r="G61" s="130">
        <v>146</v>
      </c>
      <c r="H61" s="131">
        <v>285</v>
      </c>
    </row>
    <row r="62" spans="2:8" ht="45.75" customHeight="1" thickBot="1" x14ac:dyDescent="0.2">
      <c r="B62" s="132"/>
      <c r="C62" s="1244" t="s">
        <v>596</v>
      </c>
      <c r="D62" s="1245"/>
      <c r="E62" s="1246"/>
      <c r="F62" s="133">
        <v>160</v>
      </c>
      <c r="G62" s="133">
        <v>160</v>
      </c>
      <c r="H62" s="134">
        <v>268</v>
      </c>
    </row>
    <row r="63" spans="2:8" ht="52.5" customHeight="1" thickBot="1" x14ac:dyDescent="0.2">
      <c r="B63" s="135"/>
      <c r="C63" s="1247" t="s">
        <v>52</v>
      </c>
      <c r="D63" s="1247"/>
      <c r="E63" s="1248"/>
      <c r="F63" s="136">
        <v>3919</v>
      </c>
      <c r="G63" s="136">
        <v>4149</v>
      </c>
      <c r="H63" s="137">
        <v>4421</v>
      </c>
    </row>
    <row r="64" spans="2:8" x14ac:dyDescent="0.15"/>
  </sheetData>
  <sheetProtection algorithmName="SHA-512" hashValue="NF8EOejTVKb5YHnSb2dMhbDCG57Jf/Ogf8BStXDUQR0Fc+c8NLxhEDGMLCo49TZT1JuIpKpbI43dlQlbvyDRBQ==" saltValue="gzoGjk12Jc2wTCu9MrJ/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609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605</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7" t="s">
        <v>608</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ht="13.5" x14ac:dyDescent="0.15">
      <c r="B44" s="365"/>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ht="13.5" x14ac:dyDescent="0.15">
      <c r="B45" s="365"/>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ht="13.5" x14ac:dyDescent="0.15">
      <c r="B46" s="365"/>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ht="13.5" x14ac:dyDescent="0.15">
      <c r="B47" s="365"/>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603</v>
      </c>
    </row>
    <row r="50" spans="1:109" ht="13.5" x14ac:dyDescent="0.15">
      <c r="B50" s="365"/>
      <c r="G50" s="1266"/>
      <c r="H50" s="1266"/>
      <c r="I50" s="1266"/>
      <c r="J50" s="1266"/>
      <c r="K50" s="373"/>
      <c r="L50" s="373"/>
      <c r="M50" s="372"/>
      <c r="N50" s="372"/>
      <c r="AN50" s="1267"/>
      <c r="AO50" s="1268"/>
      <c r="AP50" s="1268"/>
      <c r="AQ50" s="1268"/>
      <c r="AR50" s="1268"/>
      <c r="AS50" s="1268"/>
      <c r="AT50" s="1268"/>
      <c r="AU50" s="1268"/>
      <c r="AV50" s="1268"/>
      <c r="AW50" s="1268"/>
      <c r="AX50" s="1268"/>
      <c r="AY50" s="1268"/>
      <c r="AZ50" s="1268"/>
      <c r="BA50" s="1268"/>
      <c r="BB50" s="1268"/>
      <c r="BC50" s="1268"/>
      <c r="BD50" s="1268"/>
      <c r="BE50" s="1268"/>
      <c r="BF50" s="1268"/>
      <c r="BG50" s="1268"/>
      <c r="BH50" s="1268"/>
      <c r="BI50" s="1268"/>
      <c r="BJ50" s="1268"/>
      <c r="BK50" s="1268"/>
      <c r="BL50" s="1268"/>
      <c r="BM50" s="1268"/>
      <c r="BN50" s="1268"/>
      <c r="BO50" s="1269"/>
      <c r="BP50" s="1270" t="s">
        <v>549</v>
      </c>
      <c r="BQ50" s="1270"/>
      <c r="BR50" s="1270"/>
      <c r="BS50" s="1270"/>
      <c r="BT50" s="1270"/>
      <c r="BU50" s="1270"/>
      <c r="BV50" s="1270"/>
      <c r="BW50" s="1270"/>
      <c r="BX50" s="1270" t="s">
        <v>550</v>
      </c>
      <c r="BY50" s="1270"/>
      <c r="BZ50" s="1270"/>
      <c r="CA50" s="1270"/>
      <c r="CB50" s="1270"/>
      <c r="CC50" s="1270"/>
      <c r="CD50" s="1270"/>
      <c r="CE50" s="1270"/>
      <c r="CF50" s="1270" t="s">
        <v>551</v>
      </c>
      <c r="CG50" s="1270"/>
      <c r="CH50" s="1270"/>
      <c r="CI50" s="1270"/>
      <c r="CJ50" s="1270"/>
      <c r="CK50" s="1270"/>
      <c r="CL50" s="1270"/>
      <c r="CM50" s="1270"/>
      <c r="CN50" s="1270" t="s">
        <v>552</v>
      </c>
      <c r="CO50" s="1270"/>
      <c r="CP50" s="1270"/>
      <c r="CQ50" s="1270"/>
      <c r="CR50" s="1270"/>
      <c r="CS50" s="1270"/>
      <c r="CT50" s="1270"/>
      <c r="CU50" s="1270"/>
      <c r="CV50" s="1270" t="s">
        <v>553</v>
      </c>
      <c r="CW50" s="1270"/>
      <c r="CX50" s="1270"/>
      <c r="CY50" s="1270"/>
      <c r="CZ50" s="1270"/>
      <c r="DA50" s="1270"/>
      <c r="DB50" s="1270"/>
      <c r="DC50" s="1270"/>
    </row>
    <row r="51" spans="1:109" ht="13.5" customHeight="1" x14ac:dyDescent="0.15">
      <c r="B51" s="365"/>
      <c r="G51" s="1256"/>
      <c r="H51" s="1256"/>
      <c r="I51" s="1274"/>
      <c r="J51" s="1274"/>
      <c r="K51" s="1271"/>
      <c r="L51" s="1271"/>
      <c r="M51" s="1271"/>
      <c r="N51" s="1271"/>
      <c r="AM51" s="371"/>
      <c r="AN51" s="1272" t="s">
        <v>602</v>
      </c>
      <c r="AO51" s="1272"/>
      <c r="AP51" s="1272"/>
      <c r="AQ51" s="1272"/>
      <c r="AR51" s="1272"/>
      <c r="AS51" s="1272"/>
      <c r="AT51" s="1272"/>
      <c r="AU51" s="1272"/>
      <c r="AV51" s="1272"/>
      <c r="AW51" s="1272"/>
      <c r="AX51" s="1272"/>
      <c r="AY51" s="1272"/>
      <c r="AZ51" s="1272"/>
      <c r="BA51" s="1272"/>
      <c r="BB51" s="1272" t="s">
        <v>600</v>
      </c>
      <c r="BC51" s="1272"/>
      <c r="BD51" s="1272"/>
      <c r="BE51" s="1272"/>
      <c r="BF51" s="1272"/>
      <c r="BG51" s="1272"/>
      <c r="BH51" s="1272"/>
      <c r="BI51" s="1272"/>
      <c r="BJ51" s="1272"/>
      <c r="BK51" s="1272"/>
      <c r="BL51" s="1272"/>
      <c r="BM51" s="1272"/>
      <c r="BN51" s="1272"/>
      <c r="BO51" s="1272"/>
      <c r="BP51" s="1255">
        <v>6</v>
      </c>
      <c r="BQ51" s="1255"/>
      <c r="BR51" s="1255"/>
      <c r="BS51" s="1255"/>
      <c r="BT51" s="1255"/>
      <c r="BU51" s="1255"/>
      <c r="BV51" s="1255"/>
      <c r="BW51" s="1255"/>
      <c r="BX51" s="1255">
        <v>24</v>
      </c>
      <c r="BY51" s="1255"/>
      <c r="BZ51" s="1255"/>
      <c r="CA51" s="1255"/>
      <c r="CB51" s="1255"/>
      <c r="CC51" s="1255"/>
      <c r="CD51" s="1255"/>
      <c r="CE51" s="1255"/>
      <c r="CF51" s="1255">
        <v>23.1</v>
      </c>
      <c r="CG51" s="1255"/>
      <c r="CH51" s="1255"/>
      <c r="CI51" s="1255"/>
      <c r="CJ51" s="1255"/>
      <c r="CK51" s="1255"/>
      <c r="CL51" s="1255"/>
      <c r="CM51" s="1255"/>
      <c r="CN51" s="1255">
        <v>11.7</v>
      </c>
      <c r="CO51" s="1255"/>
      <c r="CP51" s="1255"/>
      <c r="CQ51" s="1255"/>
      <c r="CR51" s="1255"/>
      <c r="CS51" s="1255"/>
      <c r="CT51" s="1255"/>
      <c r="CU51" s="1255"/>
      <c r="CV51" s="1255"/>
      <c r="CW51" s="1255"/>
      <c r="CX51" s="1255"/>
      <c r="CY51" s="1255"/>
      <c r="CZ51" s="1255"/>
      <c r="DA51" s="1255"/>
      <c r="DB51" s="1255"/>
      <c r="DC51" s="1255"/>
    </row>
    <row r="52" spans="1:109" ht="13.5" x14ac:dyDescent="0.15">
      <c r="B52" s="365"/>
      <c r="G52" s="1256"/>
      <c r="H52" s="1256"/>
      <c r="I52" s="1274"/>
      <c r="J52" s="1274"/>
      <c r="K52" s="1271"/>
      <c r="L52" s="1271"/>
      <c r="M52" s="1271"/>
      <c r="N52" s="1271"/>
      <c r="AM52" s="371"/>
      <c r="AN52" s="1272"/>
      <c r="AO52" s="1272"/>
      <c r="AP52" s="1272"/>
      <c r="AQ52" s="1272"/>
      <c r="AR52" s="1272"/>
      <c r="AS52" s="1272"/>
      <c r="AT52" s="1272"/>
      <c r="AU52" s="1272"/>
      <c r="AV52" s="1272"/>
      <c r="AW52" s="1272"/>
      <c r="AX52" s="1272"/>
      <c r="AY52" s="1272"/>
      <c r="AZ52" s="1272"/>
      <c r="BA52" s="1272"/>
      <c r="BB52" s="1272"/>
      <c r="BC52" s="1272"/>
      <c r="BD52" s="1272"/>
      <c r="BE52" s="1272"/>
      <c r="BF52" s="1272"/>
      <c r="BG52" s="1272"/>
      <c r="BH52" s="1272"/>
      <c r="BI52" s="1272"/>
      <c r="BJ52" s="1272"/>
      <c r="BK52" s="1272"/>
      <c r="BL52" s="1272"/>
      <c r="BM52" s="1272"/>
      <c r="BN52" s="1272"/>
      <c r="BO52" s="1272"/>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5" x14ac:dyDescent="0.15">
      <c r="A53" s="379"/>
      <c r="B53" s="365"/>
      <c r="G53" s="1256"/>
      <c r="H53" s="1256"/>
      <c r="I53" s="1266"/>
      <c r="J53" s="1266"/>
      <c r="K53" s="1271"/>
      <c r="L53" s="1271"/>
      <c r="M53" s="1271"/>
      <c r="N53" s="1271"/>
      <c r="AM53" s="371"/>
      <c r="AN53" s="1272"/>
      <c r="AO53" s="1272"/>
      <c r="AP53" s="1272"/>
      <c r="AQ53" s="1272"/>
      <c r="AR53" s="1272"/>
      <c r="AS53" s="1272"/>
      <c r="AT53" s="1272"/>
      <c r="AU53" s="1272"/>
      <c r="AV53" s="1272"/>
      <c r="AW53" s="1272"/>
      <c r="AX53" s="1272"/>
      <c r="AY53" s="1272"/>
      <c r="AZ53" s="1272"/>
      <c r="BA53" s="1272"/>
      <c r="BB53" s="1272" t="s">
        <v>607</v>
      </c>
      <c r="BC53" s="1272"/>
      <c r="BD53" s="1272"/>
      <c r="BE53" s="1272"/>
      <c r="BF53" s="1272"/>
      <c r="BG53" s="1272"/>
      <c r="BH53" s="1272"/>
      <c r="BI53" s="1272"/>
      <c r="BJ53" s="1272"/>
      <c r="BK53" s="1272"/>
      <c r="BL53" s="1272"/>
      <c r="BM53" s="1272"/>
      <c r="BN53" s="1272"/>
      <c r="BO53" s="1272"/>
      <c r="BP53" s="1255">
        <v>57.1</v>
      </c>
      <c r="BQ53" s="1255"/>
      <c r="BR53" s="1255"/>
      <c r="BS53" s="1255"/>
      <c r="BT53" s="1255"/>
      <c r="BU53" s="1255"/>
      <c r="BV53" s="1255"/>
      <c r="BW53" s="1255"/>
      <c r="BX53" s="1255">
        <v>58.6</v>
      </c>
      <c r="BY53" s="1255"/>
      <c r="BZ53" s="1255"/>
      <c r="CA53" s="1255"/>
      <c r="CB53" s="1255"/>
      <c r="CC53" s="1255"/>
      <c r="CD53" s="1255"/>
      <c r="CE53" s="1255"/>
      <c r="CF53" s="1255">
        <v>64.2</v>
      </c>
      <c r="CG53" s="1255"/>
      <c r="CH53" s="1255"/>
      <c r="CI53" s="1255"/>
      <c r="CJ53" s="1255"/>
      <c r="CK53" s="1255"/>
      <c r="CL53" s="1255"/>
      <c r="CM53" s="1255"/>
      <c r="CN53" s="1255">
        <v>64.8</v>
      </c>
      <c r="CO53" s="1255"/>
      <c r="CP53" s="1255"/>
      <c r="CQ53" s="1255"/>
      <c r="CR53" s="1255"/>
      <c r="CS53" s="1255"/>
      <c r="CT53" s="1255"/>
      <c r="CU53" s="1255"/>
      <c r="CV53" s="1255">
        <v>64.7</v>
      </c>
      <c r="CW53" s="1255"/>
      <c r="CX53" s="1255"/>
      <c r="CY53" s="1255"/>
      <c r="CZ53" s="1255"/>
      <c r="DA53" s="1255"/>
      <c r="DB53" s="1255"/>
      <c r="DC53" s="1255"/>
    </row>
    <row r="54" spans="1:109" ht="13.5" x14ac:dyDescent="0.15">
      <c r="A54" s="379"/>
      <c r="B54" s="365"/>
      <c r="G54" s="1256"/>
      <c r="H54" s="1256"/>
      <c r="I54" s="1266"/>
      <c r="J54" s="1266"/>
      <c r="K54" s="1271"/>
      <c r="L54" s="1271"/>
      <c r="M54" s="1271"/>
      <c r="N54" s="1271"/>
      <c r="AM54" s="371"/>
      <c r="AN54" s="1272"/>
      <c r="AO54" s="1272"/>
      <c r="AP54" s="1272"/>
      <c r="AQ54" s="1272"/>
      <c r="AR54" s="1272"/>
      <c r="AS54" s="1272"/>
      <c r="AT54" s="1272"/>
      <c r="AU54" s="1272"/>
      <c r="AV54" s="1272"/>
      <c r="AW54" s="1272"/>
      <c r="AX54" s="1272"/>
      <c r="AY54" s="1272"/>
      <c r="AZ54" s="1272"/>
      <c r="BA54" s="1272"/>
      <c r="BB54" s="1272"/>
      <c r="BC54" s="1272"/>
      <c r="BD54" s="1272"/>
      <c r="BE54" s="1272"/>
      <c r="BF54" s="1272"/>
      <c r="BG54" s="1272"/>
      <c r="BH54" s="1272"/>
      <c r="BI54" s="1272"/>
      <c r="BJ54" s="1272"/>
      <c r="BK54" s="1272"/>
      <c r="BL54" s="1272"/>
      <c r="BM54" s="1272"/>
      <c r="BN54" s="1272"/>
      <c r="BO54" s="1272"/>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5" x14ac:dyDescent="0.15">
      <c r="A55" s="379"/>
      <c r="B55" s="365"/>
      <c r="G55" s="1266"/>
      <c r="H55" s="1266"/>
      <c r="I55" s="1266"/>
      <c r="J55" s="1266"/>
      <c r="K55" s="1271"/>
      <c r="L55" s="1271"/>
      <c r="M55" s="1271"/>
      <c r="N55" s="1271"/>
      <c r="AN55" s="1270" t="s">
        <v>601</v>
      </c>
      <c r="AO55" s="1270"/>
      <c r="AP55" s="1270"/>
      <c r="AQ55" s="1270"/>
      <c r="AR55" s="1270"/>
      <c r="AS55" s="1270"/>
      <c r="AT55" s="1270"/>
      <c r="AU55" s="1270"/>
      <c r="AV55" s="1270"/>
      <c r="AW55" s="1270"/>
      <c r="AX55" s="1270"/>
      <c r="AY55" s="1270"/>
      <c r="AZ55" s="1270"/>
      <c r="BA55" s="1270"/>
      <c r="BB55" s="1272" t="s">
        <v>600</v>
      </c>
      <c r="BC55" s="1272"/>
      <c r="BD55" s="1272"/>
      <c r="BE55" s="1272"/>
      <c r="BF55" s="1272"/>
      <c r="BG55" s="1272"/>
      <c r="BH55" s="1272"/>
      <c r="BI55" s="1272"/>
      <c r="BJ55" s="1272"/>
      <c r="BK55" s="1272"/>
      <c r="BL55" s="1272"/>
      <c r="BM55" s="1272"/>
      <c r="BN55" s="1272"/>
      <c r="BO55" s="1272"/>
      <c r="BP55" s="1255">
        <v>20.5</v>
      </c>
      <c r="BQ55" s="1255"/>
      <c r="BR55" s="1255"/>
      <c r="BS55" s="1255"/>
      <c r="BT55" s="1255"/>
      <c r="BU55" s="1255"/>
      <c r="BV55" s="1255"/>
      <c r="BW55" s="1255"/>
      <c r="BX55" s="1255">
        <v>21.4</v>
      </c>
      <c r="BY55" s="1255"/>
      <c r="BZ55" s="1255"/>
      <c r="CA55" s="1255"/>
      <c r="CB55" s="1255"/>
      <c r="CC55" s="1255"/>
      <c r="CD55" s="1255"/>
      <c r="CE55" s="1255"/>
      <c r="CF55" s="1255">
        <v>12.8</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5" x14ac:dyDescent="0.15">
      <c r="A56" s="379"/>
      <c r="B56" s="365"/>
      <c r="G56" s="1266"/>
      <c r="H56" s="1266"/>
      <c r="I56" s="1266"/>
      <c r="J56" s="1266"/>
      <c r="K56" s="1271"/>
      <c r="L56" s="1271"/>
      <c r="M56" s="1271"/>
      <c r="N56" s="1271"/>
      <c r="AN56" s="1270"/>
      <c r="AO56" s="1270"/>
      <c r="AP56" s="1270"/>
      <c r="AQ56" s="1270"/>
      <c r="AR56" s="1270"/>
      <c r="AS56" s="1270"/>
      <c r="AT56" s="1270"/>
      <c r="AU56" s="1270"/>
      <c r="AV56" s="1270"/>
      <c r="AW56" s="1270"/>
      <c r="AX56" s="1270"/>
      <c r="AY56" s="1270"/>
      <c r="AZ56" s="1270"/>
      <c r="BA56" s="1270"/>
      <c r="BB56" s="1272"/>
      <c r="BC56" s="1272"/>
      <c r="BD56" s="1272"/>
      <c r="BE56" s="1272"/>
      <c r="BF56" s="1272"/>
      <c r="BG56" s="1272"/>
      <c r="BH56" s="1272"/>
      <c r="BI56" s="1272"/>
      <c r="BJ56" s="1272"/>
      <c r="BK56" s="1272"/>
      <c r="BL56" s="1272"/>
      <c r="BM56" s="1272"/>
      <c r="BN56" s="1272"/>
      <c r="BO56" s="1272"/>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79" customFormat="1" ht="13.5" x14ac:dyDescent="0.15">
      <c r="B57" s="385"/>
      <c r="G57" s="1266"/>
      <c r="H57" s="1266"/>
      <c r="I57" s="1273"/>
      <c r="J57" s="1273"/>
      <c r="K57" s="1271"/>
      <c r="L57" s="1271"/>
      <c r="M57" s="1271"/>
      <c r="N57" s="1271"/>
      <c r="AM57" s="364"/>
      <c r="AN57" s="1270"/>
      <c r="AO57" s="1270"/>
      <c r="AP57" s="1270"/>
      <c r="AQ57" s="1270"/>
      <c r="AR57" s="1270"/>
      <c r="AS57" s="1270"/>
      <c r="AT57" s="1270"/>
      <c r="AU57" s="1270"/>
      <c r="AV57" s="1270"/>
      <c r="AW57" s="1270"/>
      <c r="AX57" s="1270"/>
      <c r="AY57" s="1270"/>
      <c r="AZ57" s="1270"/>
      <c r="BA57" s="1270"/>
      <c r="BB57" s="1272" t="s">
        <v>607</v>
      </c>
      <c r="BC57" s="1272"/>
      <c r="BD57" s="1272"/>
      <c r="BE57" s="1272"/>
      <c r="BF57" s="1272"/>
      <c r="BG57" s="1272"/>
      <c r="BH57" s="1272"/>
      <c r="BI57" s="1272"/>
      <c r="BJ57" s="1272"/>
      <c r="BK57" s="1272"/>
      <c r="BL57" s="1272"/>
      <c r="BM57" s="1272"/>
      <c r="BN57" s="1272"/>
      <c r="BO57" s="1272"/>
      <c r="BP57" s="1255">
        <v>60.3</v>
      </c>
      <c r="BQ57" s="1255"/>
      <c r="BR57" s="1255"/>
      <c r="BS57" s="1255"/>
      <c r="BT57" s="1255"/>
      <c r="BU57" s="1255"/>
      <c r="BV57" s="1255"/>
      <c r="BW57" s="1255"/>
      <c r="BX57" s="1255">
        <v>60.5</v>
      </c>
      <c r="BY57" s="1255"/>
      <c r="BZ57" s="1255"/>
      <c r="CA57" s="1255"/>
      <c r="CB57" s="1255"/>
      <c r="CC57" s="1255"/>
      <c r="CD57" s="1255"/>
      <c r="CE57" s="1255"/>
      <c r="CF57" s="1255">
        <v>61.2</v>
      </c>
      <c r="CG57" s="1255"/>
      <c r="CH57" s="1255"/>
      <c r="CI57" s="1255"/>
      <c r="CJ57" s="1255"/>
      <c r="CK57" s="1255"/>
      <c r="CL57" s="1255"/>
      <c r="CM57" s="1255"/>
      <c r="CN57" s="1255">
        <v>63.1</v>
      </c>
      <c r="CO57" s="1255"/>
      <c r="CP57" s="1255"/>
      <c r="CQ57" s="1255"/>
      <c r="CR57" s="1255"/>
      <c r="CS57" s="1255"/>
      <c r="CT57" s="1255"/>
      <c r="CU57" s="1255"/>
      <c r="CV57" s="1255">
        <v>63.5</v>
      </c>
      <c r="CW57" s="1255"/>
      <c r="CX57" s="1255"/>
      <c r="CY57" s="1255"/>
      <c r="CZ57" s="1255"/>
      <c r="DA57" s="1255"/>
      <c r="DB57" s="1255"/>
      <c r="DC57" s="1255"/>
      <c r="DD57" s="390"/>
      <c r="DE57" s="385"/>
    </row>
    <row r="58" spans="1:109" s="379" customFormat="1" ht="13.5" x14ac:dyDescent="0.15">
      <c r="A58" s="364"/>
      <c r="B58" s="385"/>
      <c r="G58" s="1266"/>
      <c r="H58" s="1266"/>
      <c r="I58" s="1273"/>
      <c r="J58" s="1273"/>
      <c r="K58" s="1271"/>
      <c r="L58" s="1271"/>
      <c r="M58" s="1271"/>
      <c r="N58" s="1271"/>
      <c r="AM58" s="364"/>
      <c r="AN58" s="1270"/>
      <c r="AO58" s="1270"/>
      <c r="AP58" s="1270"/>
      <c r="AQ58" s="1270"/>
      <c r="AR58" s="1270"/>
      <c r="AS58" s="1270"/>
      <c r="AT58" s="1270"/>
      <c r="AU58" s="1270"/>
      <c r="AV58" s="1270"/>
      <c r="AW58" s="1270"/>
      <c r="AX58" s="1270"/>
      <c r="AY58" s="1270"/>
      <c r="AZ58" s="1270"/>
      <c r="BA58" s="1270"/>
      <c r="BB58" s="1272"/>
      <c r="BC58" s="1272"/>
      <c r="BD58" s="1272"/>
      <c r="BE58" s="1272"/>
      <c r="BF58" s="1272"/>
      <c r="BG58" s="1272"/>
      <c r="BH58" s="1272"/>
      <c r="BI58" s="1272"/>
      <c r="BJ58" s="1272"/>
      <c r="BK58" s="1272"/>
      <c r="BL58" s="1272"/>
      <c r="BM58" s="1272"/>
      <c r="BN58" s="1272"/>
      <c r="BO58" s="1272"/>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606</v>
      </c>
    </row>
    <row r="64" spans="1:109" ht="13.5" x14ac:dyDescent="0.15">
      <c r="B64" s="365"/>
      <c r="G64" s="380"/>
      <c r="I64" s="382"/>
      <c r="J64" s="382"/>
      <c r="K64" s="382"/>
      <c r="L64" s="382"/>
      <c r="M64" s="382"/>
      <c r="N64" s="381"/>
      <c r="AM64" s="380"/>
      <c r="AN64" s="380" t="s">
        <v>605</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7" t="s">
        <v>604</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ht="13.5" x14ac:dyDescent="0.15">
      <c r="B66" s="365"/>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ht="13.5" x14ac:dyDescent="0.15">
      <c r="B67" s="365"/>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ht="13.5" x14ac:dyDescent="0.15">
      <c r="B68" s="365"/>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ht="13.5" x14ac:dyDescent="0.15">
      <c r="B69" s="365"/>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603</v>
      </c>
    </row>
    <row r="72" spans="2:107" ht="13.5" x14ac:dyDescent="0.15">
      <c r="B72" s="365"/>
      <c r="G72" s="1266"/>
      <c r="H72" s="1266"/>
      <c r="I72" s="1266"/>
      <c r="J72" s="1266"/>
      <c r="K72" s="373"/>
      <c r="L72" s="373"/>
      <c r="M72" s="372"/>
      <c r="N72" s="372"/>
      <c r="AN72" s="1267"/>
      <c r="AO72" s="1268"/>
      <c r="AP72" s="1268"/>
      <c r="AQ72" s="1268"/>
      <c r="AR72" s="1268"/>
      <c r="AS72" s="1268"/>
      <c r="AT72" s="1268"/>
      <c r="AU72" s="1268"/>
      <c r="AV72" s="1268"/>
      <c r="AW72" s="1268"/>
      <c r="AX72" s="1268"/>
      <c r="AY72" s="1268"/>
      <c r="AZ72" s="1268"/>
      <c r="BA72" s="1268"/>
      <c r="BB72" s="1268"/>
      <c r="BC72" s="1268"/>
      <c r="BD72" s="1268"/>
      <c r="BE72" s="1268"/>
      <c r="BF72" s="1268"/>
      <c r="BG72" s="1268"/>
      <c r="BH72" s="1268"/>
      <c r="BI72" s="1268"/>
      <c r="BJ72" s="1268"/>
      <c r="BK72" s="1268"/>
      <c r="BL72" s="1268"/>
      <c r="BM72" s="1268"/>
      <c r="BN72" s="1268"/>
      <c r="BO72" s="1269"/>
      <c r="BP72" s="1270" t="s">
        <v>549</v>
      </c>
      <c r="BQ72" s="1270"/>
      <c r="BR72" s="1270"/>
      <c r="BS72" s="1270"/>
      <c r="BT72" s="1270"/>
      <c r="BU72" s="1270"/>
      <c r="BV72" s="1270"/>
      <c r="BW72" s="1270"/>
      <c r="BX72" s="1270" t="s">
        <v>550</v>
      </c>
      <c r="BY72" s="1270"/>
      <c r="BZ72" s="1270"/>
      <c r="CA72" s="1270"/>
      <c r="CB72" s="1270"/>
      <c r="CC72" s="1270"/>
      <c r="CD72" s="1270"/>
      <c r="CE72" s="1270"/>
      <c r="CF72" s="1270" t="s">
        <v>551</v>
      </c>
      <c r="CG72" s="1270"/>
      <c r="CH72" s="1270"/>
      <c r="CI72" s="1270"/>
      <c r="CJ72" s="1270"/>
      <c r="CK72" s="1270"/>
      <c r="CL72" s="1270"/>
      <c r="CM72" s="1270"/>
      <c r="CN72" s="1270" t="s">
        <v>552</v>
      </c>
      <c r="CO72" s="1270"/>
      <c r="CP72" s="1270"/>
      <c r="CQ72" s="1270"/>
      <c r="CR72" s="1270"/>
      <c r="CS72" s="1270"/>
      <c r="CT72" s="1270"/>
      <c r="CU72" s="1270"/>
      <c r="CV72" s="1270" t="s">
        <v>553</v>
      </c>
      <c r="CW72" s="1270"/>
      <c r="CX72" s="1270"/>
      <c r="CY72" s="1270"/>
      <c r="CZ72" s="1270"/>
      <c r="DA72" s="1270"/>
      <c r="DB72" s="1270"/>
      <c r="DC72" s="1270"/>
    </row>
    <row r="73" spans="2:107" ht="13.5" x14ac:dyDescent="0.15">
      <c r="B73" s="365"/>
      <c r="G73" s="1256"/>
      <c r="H73" s="1256"/>
      <c r="I73" s="1256"/>
      <c r="J73" s="1256"/>
      <c r="K73" s="1275"/>
      <c r="L73" s="1275"/>
      <c r="M73" s="1275"/>
      <c r="N73" s="1275"/>
      <c r="AM73" s="371"/>
      <c r="AN73" s="1272" t="s">
        <v>602</v>
      </c>
      <c r="AO73" s="1272"/>
      <c r="AP73" s="1272"/>
      <c r="AQ73" s="1272"/>
      <c r="AR73" s="1272"/>
      <c r="AS73" s="1272"/>
      <c r="AT73" s="1272"/>
      <c r="AU73" s="1272"/>
      <c r="AV73" s="1272"/>
      <c r="AW73" s="1272"/>
      <c r="AX73" s="1272"/>
      <c r="AY73" s="1272"/>
      <c r="AZ73" s="1272"/>
      <c r="BA73" s="1272"/>
      <c r="BB73" s="1272" t="s">
        <v>600</v>
      </c>
      <c r="BC73" s="1272"/>
      <c r="BD73" s="1272"/>
      <c r="BE73" s="1272"/>
      <c r="BF73" s="1272"/>
      <c r="BG73" s="1272"/>
      <c r="BH73" s="1272"/>
      <c r="BI73" s="1272"/>
      <c r="BJ73" s="1272"/>
      <c r="BK73" s="1272"/>
      <c r="BL73" s="1272"/>
      <c r="BM73" s="1272"/>
      <c r="BN73" s="1272"/>
      <c r="BO73" s="1272"/>
      <c r="BP73" s="1255">
        <v>6</v>
      </c>
      <c r="BQ73" s="1255"/>
      <c r="BR73" s="1255"/>
      <c r="BS73" s="1255"/>
      <c r="BT73" s="1255"/>
      <c r="BU73" s="1255"/>
      <c r="BV73" s="1255"/>
      <c r="BW73" s="1255"/>
      <c r="BX73" s="1255">
        <v>24</v>
      </c>
      <c r="BY73" s="1255"/>
      <c r="BZ73" s="1255"/>
      <c r="CA73" s="1255"/>
      <c r="CB73" s="1255"/>
      <c r="CC73" s="1255"/>
      <c r="CD73" s="1255"/>
      <c r="CE73" s="1255"/>
      <c r="CF73" s="1255">
        <v>23.1</v>
      </c>
      <c r="CG73" s="1255"/>
      <c r="CH73" s="1255"/>
      <c r="CI73" s="1255"/>
      <c r="CJ73" s="1255"/>
      <c r="CK73" s="1255"/>
      <c r="CL73" s="1255"/>
      <c r="CM73" s="1255"/>
      <c r="CN73" s="1255">
        <v>11.7</v>
      </c>
      <c r="CO73" s="1255"/>
      <c r="CP73" s="1255"/>
      <c r="CQ73" s="1255"/>
      <c r="CR73" s="1255"/>
      <c r="CS73" s="1255"/>
      <c r="CT73" s="1255"/>
      <c r="CU73" s="1255"/>
      <c r="CV73" s="1255"/>
      <c r="CW73" s="1255"/>
      <c r="CX73" s="1255"/>
      <c r="CY73" s="1255"/>
      <c r="CZ73" s="1255"/>
      <c r="DA73" s="1255"/>
      <c r="DB73" s="1255"/>
      <c r="DC73" s="1255"/>
    </row>
    <row r="74" spans="2:107" ht="13.5" x14ac:dyDescent="0.15">
      <c r="B74" s="365"/>
      <c r="G74" s="1256"/>
      <c r="H74" s="1256"/>
      <c r="I74" s="1256"/>
      <c r="J74" s="1256"/>
      <c r="K74" s="1275"/>
      <c r="L74" s="1275"/>
      <c r="M74" s="1275"/>
      <c r="N74" s="1275"/>
      <c r="AM74" s="371"/>
      <c r="AN74" s="1272"/>
      <c r="AO74" s="1272"/>
      <c r="AP74" s="1272"/>
      <c r="AQ74" s="1272"/>
      <c r="AR74" s="1272"/>
      <c r="AS74" s="1272"/>
      <c r="AT74" s="1272"/>
      <c r="AU74" s="1272"/>
      <c r="AV74" s="1272"/>
      <c r="AW74" s="1272"/>
      <c r="AX74" s="1272"/>
      <c r="AY74" s="1272"/>
      <c r="AZ74" s="1272"/>
      <c r="BA74" s="1272"/>
      <c r="BB74" s="1272"/>
      <c r="BC74" s="1272"/>
      <c r="BD74" s="1272"/>
      <c r="BE74" s="1272"/>
      <c r="BF74" s="1272"/>
      <c r="BG74" s="1272"/>
      <c r="BH74" s="1272"/>
      <c r="BI74" s="1272"/>
      <c r="BJ74" s="1272"/>
      <c r="BK74" s="1272"/>
      <c r="BL74" s="1272"/>
      <c r="BM74" s="1272"/>
      <c r="BN74" s="1272"/>
      <c r="BO74" s="1272"/>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5" x14ac:dyDescent="0.15">
      <c r="B75" s="365"/>
      <c r="G75" s="1256"/>
      <c r="H75" s="1256"/>
      <c r="I75" s="1266"/>
      <c r="J75" s="1266"/>
      <c r="K75" s="1271"/>
      <c r="L75" s="1271"/>
      <c r="M75" s="1271"/>
      <c r="N75" s="1271"/>
      <c r="AM75" s="371"/>
      <c r="AN75" s="1272"/>
      <c r="AO75" s="1272"/>
      <c r="AP75" s="1272"/>
      <c r="AQ75" s="1272"/>
      <c r="AR75" s="1272"/>
      <c r="AS75" s="1272"/>
      <c r="AT75" s="1272"/>
      <c r="AU75" s="1272"/>
      <c r="AV75" s="1272"/>
      <c r="AW75" s="1272"/>
      <c r="AX75" s="1272"/>
      <c r="AY75" s="1272"/>
      <c r="AZ75" s="1272"/>
      <c r="BA75" s="1272"/>
      <c r="BB75" s="1272" t="s">
        <v>599</v>
      </c>
      <c r="BC75" s="1272"/>
      <c r="BD75" s="1272"/>
      <c r="BE75" s="1272"/>
      <c r="BF75" s="1272"/>
      <c r="BG75" s="1272"/>
      <c r="BH75" s="1272"/>
      <c r="BI75" s="1272"/>
      <c r="BJ75" s="1272"/>
      <c r="BK75" s="1272"/>
      <c r="BL75" s="1272"/>
      <c r="BM75" s="1272"/>
      <c r="BN75" s="1272"/>
      <c r="BO75" s="1272"/>
      <c r="BP75" s="1255">
        <v>7</v>
      </c>
      <c r="BQ75" s="1255"/>
      <c r="BR75" s="1255"/>
      <c r="BS75" s="1255"/>
      <c r="BT75" s="1255"/>
      <c r="BU75" s="1255"/>
      <c r="BV75" s="1255"/>
      <c r="BW75" s="1255"/>
      <c r="BX75" s="1255">
        <v>7</v>
      </c>
      <c r="BY75" s="1255"/>
      <c r="BZ75" s="1255"/>
      <c r="CA75" s="1255"/>
      <c r="CB75" s="1255"/>
      <c r="CC75" s="1255"/>
      <c r="CD75" s="1255"/>
      <c r="CE75" s="1255"/>
      <c r="CF75" s="1255">
        <v>7</v>
      </c>
      <c r="CG75" s="1255"/>
      <c r="CH75" s="1255"/>
      <c r="CI75" s="1255"/>
      <c r="CJ75" s="1255"/>
      <c r="CK75" s="1255"/>
      <c r="CL75" s="1255"/>
      <c r="CM75" s="1255"/>
      <c r="CN75" s="1255">
        <v>6.6</v>
      </c>
      <c r="CO75" s="1255"/>
      <c r="CP75" s="1255"/>
      <c r="CQ75" s="1255"/>
      <c r="CR75" s="1255"/>
      <c r="CS75" s="1255"/>
      <c r="CT75" s="1255"/>
      <c r="CU75" s="1255"/>
      <c r="CV75" s="1255">
        <v>6.6</v>
      </c>
      <c r="CW75" s="1255"/>
      <c r="CX75" s="1255"/>
      <c r="CY75" s="1255"/>
      <c r="CZ75" s="1255"/>
      <c r="DA75" s="1255"/>
      <c r="DB75" s="1255"/>
      <c r="DC75" s="1255"/>
    </row>
    <row r="76" spans="2:107" ht="13.5" x14ac:dyDescent="0.15">
      <c r="B76" s="365"/>
      <c r="G76" s="1256"/>
      <c r="H76" s="1256"/>
      <c r="I76" s="1266"/>
      <c r="J76" s="1266"/>
      <c r="K76" s="1271"/>
      <c r="L76" s="1271"/>
      <c r="M76" s="1271"/>
      <c r="N76" s="1271"/>
      <c r="AM76" s="371"/>
      <c r="AN76" s="1272"/>
      <c r="AO76" s="1272"/>
      <c r="AP76" s="1272"/>
      <c r="AQ76" s="1272"/>
      <c r="AR76" s="1272"/>
      <c r="AS76" s="1272"/>
      <c r="AT76" s="1272"/>
      <c r="AU76" s="1272"/>
      <c r="AV76" s="1272"/>
      <c r="AW76" s="1272"/>
      <c r="AX76" s="1272"/>
      <c r="AY76" s="1272"/>
      <c r="AZ76" s="1272"/>
      <c r="BA76" s="1272"/>
      <c r="BB76" s="1272"/>
      <c r="BC76" s="1272"/>
      <c r="BD76" s="1272"/>
      <c r="BE76" s="1272"/>
      <c r="BF76" s="1272"/>
      <c r="BG76" s="1272"/>
      <c r="BH76" s="1272"/>
      <c r="BI76" s="1272"/>
      <c r="BJ76" s="1272"/>
      <c r="BK76" s="1272"/>
      <c r="BL76" s="1272"/>
      <c r="BM76" s="1272"/>
      <c r="BN76" s="1272"/>
      <c r="BO76" s="1272"/>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5" x14ac:dyDescent="0.15">
      <c r="B77" s="365"/>
      <c r="G77" s="1266"/>
      <c r="H77" s="1266"/>
      <c r="I77" s="1266"/>
      <c r="J77" s="1266"/>
      <c r="K77" s="1275"/>
      <c r="L77" s="1275"/>
      <c r="M77" s="1275"/>
      <c r="N77" s="1275"/>
      <c r="AN77" s="1270" t="s">
        <v>601</v>
      </c>
      <c r="AO77" s="1270"/>
      <c r="AP77" s="1270"/>
      <c r="AQ77" s="1270"/>
      <c r="AR77" s="1270"/>
      <c r="AS77" s="1270"/>
      <c r="AT77" s="1270"/>
      <c r="AU77" s="1270"/>
      <c r="AV77" s="1270"/>
      <c r="AW77" s="1270"/>
      <c r="AX77" s="1270"/>
      <c r="AY77" s="1270"/>
      <c r="AZ77" s="1270"/>
      <c r="BA77" s="1270"/>
      <c r="BB77" s="1272" t="s">
        <v>600</v>
      </c>
      <c r="BC77" s="1272"/>
      <c r="BD77" s="1272"/>
      <c r="BE77" s="1272"/>
      <c r="BF77" s="1272"/>
      <c r="BG77" s="1272"/>
      <c r="BH77" s="1272"/>
      <c r="BI77" s="1272"/>
      <c r="BJ77" s="1272"/>
      <c r="BK77" s="1272"/>
      <c r="BL77" s="1272"/>
      <c r="BM77" s="1272"/>
      <c r="BN77" s="1272"/>
      <c r="BO77" s="1272"/>
      <c r="BP77" s="1255">
        <v>20.5</v>
      </c>
      <c r="BQ77" s="1255"/>
      <c r="BR77" s="1255"/>
      <c r="BS77" s="1255"/>
      <c r="BT77" s="1255"/>
      <c r="BU77" s="1255"/>
      <c r="BV77" s="1255"/>
      <c r="BW77" s="1255"/>
      <c r="BX77" s="1255">
        <v>21.4</v>
      </c>
      <c r="BY77" s="1255"/>
      <c r="BZ77" s="1255"/>
      <c r="CA77" s="1255"/>
      <c r="CB77" s="1255"/>
      <c r="CC77" s="1255"/>
      <c r="CD77" s="1255"/>
      <c r="CE77" s="1255"/>
      <c r="CF77" s="1255">
        <v>12.8</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5" x14ac:dyDescent="0.15">
      <c r="B78" s="365"/>
      <c r="G78" s="1266"/>
      <c r="H78" s="1266"/>
      <c r="I78" s="1266"/>
      <c r="J78" s="1266"/>
      <c r="K78" s="1275"/>
      <c r="L78" s="1275"/>
      <c r="M78" s="1275"/>
      <c r="N78" s="1275"/>
      <c r="AN78" s="1270"/>
      <c r="AO78" s="1270"/>
      <c r="AP78" s="1270"/>
      <c r="AQ78" s="1270"/>
      <c r="AR78" s="1270"/>
      <c r="AS78" s="1270"/>
      <c r="AT78" s="1270"/>
      <c r="AU78" s="1270"/>
      <c r="AV78" s="1270"/>
      <c r="AW78" s="1270"/>
      <c r="AX78" s="1270"/>
      <c r="AY78" s="1270"/>
      <c r="AZ78" s="1270"/>
      <c r="BA78" s="1270"/>
      <c r="BB78" s="1272"/>
      <c r="BC78" s="1272"/>
      <c r="BD78" s="1272"/>
      <c r="BE78" s="1272"/>
      <c r="BF78" s="1272"/>
      <c r="BG78" s="1272"/>
      <c r="BH78" s="1272"/>
      <c r="BI78" s="1272"/>
      <c r="BJ78" s="1272"/>
      <c r="BK78" s="1272"/>
      <c r="BL78" s="1272"/>
      <c r="BM78" s="1272"/>
      <c r="BN78" s="1272"/>
      <c r="BO78" s="1272"/>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5" x14ac:dyDescent="0.15">
      <c r="B79" s="365"/>
      <c r="G79" s="1266"/>
      <c r="H79" s="1266"/>
      <c r="I79" s="1273"/>
      <c r="J79" s="1273"/>
      <c r="K79" s="1276"/>
      <c r="L79" s="1276"/>
      <c r="M79" s="1276"/>
      <c r="N79" s="1276"/>
      <c r="AN79" s="1270"/>
      <c r="AO79" s="1270"/>
      <c r="AP79" s="1270"/>
      <c r="AQ79" s="1270"/>
      <c r="AR79" s="1270"/>
      <c r="AS79" s="1270"/>
      <c r="AT79" s="1270"/>
      <c r="AU79" s="1270"/>
      <c r="AV79" s="1270"/>
      <c r="AW79" s="1270"/>
      <c r="AX79" s="1270"/>
      <c r="AY79" s="1270"/>
      <c r="AZ79" s="1270"/>
      <c r="BA79" s="1270"/>
      <c r="BB79" s="1272" t="s">
        <v>599</v>
      </c>
      <c r="BC79" s="1272"/>
      <c r="BD79" s="1272"/>
      <c r="BE79" s="1272"/>
      <c r="BF79" s="1272"/>
      <c r="BG79" s="1272"/>
      <c r="BH79" s="1272"/>
      <c r="BI79" s="1272"/>
      <c r="BJ79" s="1272"/>
      <c r="BK79" s="1272"/>
      <c r="BL79" s="1272"/>
      <c r="BM79" s="1272"/>
      <c r="BN79" s="1272"/>
      <c r="BO79" s="1272"/>
      <c r="BP79" s="1255">
        <v>7.9</v>
      </c>
      <c r="BQ79" s="1255"/>
      <c r="BR79" s="1255"/>
      <c r="BS79" s="1255"/>
      <c r="BT79" s="1255"/>
      <c r="BU79" s="1255"/>
      <c r="BV79" s="1255"/>
      <c r="BW79" s="1255"/>
      <c r="BX79" s="1255">
        <v>7.7</v>
      </c>
      <c r="BY79" s="1255"/>
      <c r="BZ79" s="1255"/>
      <c r="CA79" s="1255"/>
      <c r="CB79" s="1255"/>
      <c r="CC79" s="1255"/>
      <c r="CD79" s="1255"/>
      <c r="CE79" s="1255"/>
      <c r="CF79" s="1255">
        <v>7.3</v>
      </c>
      <c r="CG79" s="1255"/>
      <c r="CH79" s="1255"/>
      <c r="CI79" s="1255"/>
      <c r="CJ79" s="1255"/>
      <c r="CK79" s="1255"/>
      <c r="CL79" s="1255"/>
      <c r="CM79" s="1255"/>
      <c r="CN79" s="1255">
        <v>7.2</v>
      </c>
      <c r="CO79" s="1255"/>
      <c r="CP79" s="1255"/>
      <c r="CQ79" s="1255"/>
      <c r="CR79" s="1255"/>
      <c r="CS79" s="1255"/>
      <c r="CT79" s="1255"/>
      <c r="CU79" s="1255"/>
      <c r="CV79" s="1255">
        <v>7.2</v>
      </c>
      <c r="CW79" s="1255"/>
      <c r="CX79" s="1255"/>
      <c r="CY79" s="1255"/>
      <c r="CZ79" s="1255"/>
      <c r="DA79" s="1255"/>
      <c r="DB79" s="1255"/>
      <c r="DC79" s="1255"/>
    </row>
    <row r="80" spans="2:107" ht="13.5" x14ac:dyDescent="0.15">
      <c r="B80" s="365"/>
      <c r="G80" s="1266"/>
      <c r="H80" s="1266"/>
      <c r="I80" s="1273"/>
      <c r="J80" s="1273"/>
      <c r="K80" s="1276"/>
      <c r="L80" s="1276"/>
      <c r="M80" s="1276"/>
      <c r="N80" s="1276"/>
      <c r="AN80" s="1270"/>
      <c r="AO80" s="1270"/>
      <c r="AP80" s="1270"/>
      <c r="AQ80" s="1270"/>
      <c r="AR80" s="1270"/>
      <c r="AS80" s="1270"/>
      <c r="AT80" s="1270"/>
      <c r="AU80" s="1270"/>
      <c r="AV80" s="1270"/>
      <c r="AW80" s="1270"/>
      <c r="AX80" s="1270"/>
      <c r="AY80" s="1270"/>
      <c r="AZ80" s="1270"/>
      <c r="BA80" s="1270"/>
      <c r="BB80" s="1272"/>
      <c r="BC80" s="1272"/>
      <c r="BD80" s="1272"/>
      <c r="BE80" s="1272"/>
      <c r="BF80" s="1272"/>
      <c r="BG80" s="1272"/>
      <c r="BH80" s="1272"/>
      <c r="BI80" s="1272"/>
      <c r="BJ80" s="1272"/>
      <c r="BK80" s="1272"/>
      <c r="BL80" s="1272"/>
      <c r="BM80" s="1272"/>
      <c r="BN80" s="1272"/>
      <c r="BO80" s="1272"/>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WNgT9dlwuYRLN7g6aTwkotzvAZkXlLhjMsCCtikD4IUea+ibgqPkhThmXZIrBI8g88M+HBb3K8g2sPSlS+rtQw==" saltValue="Mnnv7rRecayAMI4mR+52Y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496</v>
      </c>
    </row>
  </sheetData>
  <sheetProtection algorithmName="SHA-512" hashValue="KV+vmR5y5vh/lRKTRt4nS+Cbnh9TNNswVOiaKmjylrNpGWhGNLxIX/ANOHZhj4EwETDaQ3ZH8RruiwfnFLvrQg==" saltValue="WcKQ5gtsm0H3CTFDqzsdXg=="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496</v>
      </c>
    </row>
  </sheetData>
  <sheetProtection algorithmName="SHA-512" hashValue="G6GmkGSfeaFt9in9kTuVqRlqL5CEsTR8hML0qAHBaO+ntbPRkz84eoIpLHg6MFtCun9mSopRYtafi+y2eSGLIQ==" saltValue="xzIbRZQRU/xHcUZSyLCJ4Q=="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546</v>
      </c>
      <c r="G2" s="151"/>
      <c r="H2" s="152"/>
    </row>
    <row r="3" spans="1:8" x14ac:dyDescent="0.15">
      <c r="A3" s="148" t="s">
        <v>539</v>
      </c>
      <c r="B3" s="153"/>
      <c r="C3" s="154"/>
      <c r="D3" s="155">
        <v>53047</v>
      </c>
      <c r="E3" s="156"/>
      <c r="F3" s="157">
        <v>73475</v>
      </c>
      <c r="G3" s="158"/>
      <c r="H3" s="159"/>
    </row>
    <row r="4" spans="1:8" x14ac:dyDescent="0.15">
      <c r="A4" s="160"/>
      <c r="B4" s="161"/>
      <c r="C4" s="162"/>
      <c r="D4" s="163">
        <v>16652</v>
      </c>
      <c r="E4" s="164"/>
      <c r="F4" s="165">
        <v>43072</v>
      </c>
      <c r="G4" s="166"/>
      <c r="H4" s="167"/>
    </row>
    <row r="5" spans="1:8" x14ac:dyDescent="0.15">
      <c r="A5" s="148" t="s">
        <v>541</v>
      </c>
      <c r="B5" s="153"/>
      <c r="C5" s="154"/>
      <c r="D5" s="155">
        <v>41389</v>
      </c>
      <c r="E5" s="156"/>
      <c r="F5" s="157">
        <v>87464</v>
      </c>
      <c r="G5" s="158"/>
      <c r="H5" s="159"/>
    </row>
    <row r="6" spans="1:8" x14ac:dyDescent="0.15">
      <c r="A6" s="160"/>
      <c r="B6" s="161"/>
      <c r="C6" s="162"/>
      <c r="D6" s="163">
        <v>10069</v>
      </c>
      <c r="E6" s="164"/>
      <c r="F6" s="165">
        <v>47479</v>
      </c>
      <c r="G6" s="166"/>
      <c r="H6" s="167"/>
    </row>
    <row r="7" spans="1:8" x14ac:dyDescent="0.15">
      <c r="A7" s="148" t="s">
        <v>542</v>
      </c>
      <c r="B7" s="153"/>
      <c r="C7" s="154"/>
      <c r="D7" s="155">
        <v>48682</v>
      </c>
      <c r="E7" s="156"/>
      <c r="F7" s="157">
        <v>96248</v>
      </c>
      <c r="G7" s="158"/>
      <c r="H7" s="159"/>
    </row>
    <row r="8" spans="1:8" x14ac:dyDescent="0.15">
      <c r="A8" s="160"/>
      <c r="B8" s="161"/>
      <c r="C8" s="162"/>
      <c r="D8" s="163">
        <v>19167</v>
      </c>
      <c r="E8" s="164"/>
      <c r="F8" s="165">
        <v>55768</v>
      </c>
      <c r="G8" s="166"/>
      <c r="H8" s="167"/>
    </row>
    <row r="9" spans="1:8" x14ac:dyDescent="0.15">
      <c r="A9" s="148" t="s">
        <v>543</v>
      </c>
      <c r="B9" s="153"/>
      <c r="C9" s="154"/>
      <c r="D9" s="155">
        <v>87081</v>
      </c>
      <c r="E9" s="156"/>
      <c r="F9" s="157">
        <v>76413</v>
      </c>
      <c r="G9" s="158"/>
      <c r="H9" s="159"/>
    </row>
    <row r="10" spans="1:8" x14ac:dyDescent="0.15">
      <c r="A10" s="160"/>
      <c r="B10" s="161"/>
      <c r="C10" s="162"/>
      <c r="D10" s="163">
        <v>11113</v>
      </c>
      <c r="E10" s="164"/>
      <c r="F10" s="165">
        <v>39658</v>
      </c>
      <c r="G10" s="166"/>
      <c r="H10" s="167"/>
    </row>
    <row r="11" spans="1:8" x14ac:dyDescent="0.15">
      <c r="A11" s="148" t="s">
        <v>544</v>
      </c>
      <c r="B11" s="153"/>
      <c r="C11" s="154"/>
      <c r="D11" s="155">
        <v>72591</v>
      </c>
      <c r="E11" s="156"/>
      <c r="F11" s="157">
        <v>66481</v>
      </c>
      <c r="G11" s="158"/>
      <c r="H11" s="159"/>
    </row>
    <row r="12" spans="1:8" x14ac:dyDescent="0.15">
      <c r="A12" s="160"/>
      <c r="B12" s="161"/>
      <c r="C12" s="168"/>
      <c r="D12" s="163">
        <v>18092</v>
      </c>
      <c r="E12" s="164"/>
      <c r="F12" s="165">
        <v>36120</v>
      </c>
      <c r="G12" s="166"/>
      <c r="H12" s="167"/>
    </row>
    <row r="13" spans="1:8" x14ac:dyDescent="0.15">
      <c r="A13" s="148"/>
      <c r="B13" s="153"/>
      <c r="C13" s="169"/>
      <c r="D13" s="170">
        <v>60558</v>
      </c>
      <c r="E13" s="171"/>
      <c r="F13" s="172">
        <v>80016</v>
      </c>
      <c r="G13" s="173"/>
      <c r="H13" s="159"/>
    </row>
    <row r="14" spans="1:8" x14ac:dyDescent="0.15">
      <c r="A14" s="160"/>
      <c r="B14" s="161"/>
      <c r="C14" s="162"/>
      <c r="D14" s="163">
        <v>15019</v>
      </c>
      <c r="E14" s="164"/>
      <c r="F14" s="165">
        <v>44419</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3.76</v>
      </c>
      <c r="C19" s="174">
        <f>ROUND(VALUE(SUBSTITUTE(実質収支比率等に係る経年分析!G$48,"▲","-")),2)</f>
        <v>4.63</v>
      </c>
      <c r="D19" s="174">
        <f>ROUND(VALUE(SUBSTITUTE(実質収支比率等に係る経年分析!H$48,"▲","-")),2)</f>
        <v>4.3499999999999996</v>
      </c>
      <c r="E19" s="174">
        <f>ROUND(VALUE(SUBSTITUTE(実質収支比率等に係る経年分析!I$48,"▲","-")),2)</f>
        <v>7.72</v>
      </c>
      <c r="F19" s="174">
        <f>ROUND(VALUE(SUBSTITUTE(実質収支比率等に係る経年分析!J$48,"▲","-")),2)</f>
        <v>12.1</v>
      </c>
    </row>
    <row r="20" spans="1:11" x14ac:dyDescent="0.15">
      <c r="A20" s="174" t="s">
        <v>56</v>
      </c>
      <c r="B20" s="174">
        <f>ROUND(VALUE(SUBSTITUTE(実質収支比率等に係る経年分析!F$47,"▲","-")),2)</f>
        <v>21.92</v>
      </c>
      <c r="C20" s="174">
        <f>ROUND(VALUE(SUBSTITUTE(実質収支比率等に係る経年分析!G$47,"▲","-")),2)</f>
        <v>19.18</v>
      </c>
      <c r="D20" s="174">
        <f>ROUND(VALUE(SUBSTITUTE(実質収支比率等に係る経年分析!H$47,"▲","-")),2)</f>
        <v>16.91</v>
      </c>
      <c r="E20" s="174">
        <f>ROUND(VALUE(SUBSTITUTE(実質収支比率等に係る経年分析!I$47,"▲","-")),2)</f>
        <v>16.45</v>
      </c>
      <c r="F20" s="174">
        <f>ROUND(VALUE(SUBSTITUTE(実質収支比率等に係る経年分析!J$47,"▲","-")),2)</f>
        <v>15.06</v>
      </c>
    </row>
    <row r="21" spans="1:11" x14ac:dyDescent="0.15">
      <c r="A21" s="174" t="s">
        <v>57</v>
      </c>
      <c r="B21" s="174">
        <f>IF(ISNUMBER(VALUE(SUBSTITUTE(実質収支比率等に係る経年分析!F$49,"▲","-"))),ROUND(VALUE(SUBSTITUTE(実質収支比率等に係る経年分析!F$49,"▲","-")),2),NA())</f>
        <v>-6</v>
      </c>
      <c r="C21" s="174">
        <f>IF(ISNUMBER(VALUE(SUBSTITUTE(実質収支比率等に係る経年分析!G$49,"▲","-"))),ROUND(VALUE(SUBSTITUTE(実質収支比率等に係る経年分析!G$49,"▲","-")),2),NA())</f>
        <v>-1.62</v>
      </c>
      <c r="D21" s="174">
        <f>IF(ISNUMBER(VALUE(SUBSTITUTE(実質収支比率等に係る経年分析!H$49,"▲","-"))),ROUND(VALUE(SUBSTITUTE(実質収支比率等に係る経年分析!H$49,"▲","-")),2),NA())</f>
        <v>-1.36</v>
      </c>
      <c r="E21" s="174">
        <f>IF(ISNUMBER(VALUE(SUBSTITUTE(実質収支比率等に係る経年分析!I$49,"▲","-"))),ROUND(VALUE(SUBSTITUTE(実質収支比率等に係る経年分析!I$49,"▲","-")),2),NA())</f>
        <v>4.24</v>
      </c>
      <c r="F21" s="174">
        <f>IF(ISNUMBER(VALUE(SUBSTITUTE(実質収支比率等に係る経年分析!J$49,"▲","-"))),ROUND(VALUE(SUBSTITUTE(実質収支比率等に係る経年分析!J$49,"▲","-")),2),NA())</f>
        <v>2.5099999999999998</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遠賀町土地取得会計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遠賀町住宅新築資金等貸付事業会計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遠賀霊園事業特別会計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0.14000000000000001</v>
      </c>
    </row>
    <row r="33" spans="1:16" x14ac:dyDescent="0.1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7.0000000000000007E-2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0.19</v>
      </c>
    </row>
    <row r="34" spans="1:16" x14ac:dyDescent="0.15">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0.46</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0.65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0.67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0.79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3.61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4.4400000000000004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4.16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11.94</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550</v>
      </c>
      <c r="E42" s="176"/>
      <c r="F42" s="176"/>
      <c r="G42" s="176">
        <f>'実質公債費比率（分子）の構造'!L$52</f>
        <v>533</v>
      </c>
      <c r="H42" s="176"/>
      <c r="I42" s="176"/>
      <c r="J42" s="176">
        <f>'実質公債費比率（分子）の構造'!M$52</f>
        <v>558</v>
      </c>
      <c r="K42" s="176"/>
      <c r="L42" s="176"/>
      <c r="M42" s="176">
        <f>'実質公債費比率（分子）の構造'!N$52</f>
        <v>550</v>
      </c>
      <c r="N42" s="176"/>
      <c r="O42" s="176"/>
      <c r="P42" s="176">
        <f>'実質公債費比率（分子）の構造'!O$52</f>
        <v>541</v>
      </c>
    </row>
    <row r="43" spans="1:16" x14ac:dyDescent="0.15">
      <c r="A43" s="176" t="s">
        <v>65</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15">
      <c r="A44" s="176" t="s">
        <v>66</v>
      </c>
      <c r="B44" s="176">
        <f>'実質公債費比率（分子）の構造'!K$50</f>
        <v>4</v>
      </c>
      <c r="C44" s="176"/>
      <c r="D44" s="176"/>
      <c r="E44" s="176">
        <f>'実質公債費比率（分子）の構造'!L$50</f>
        <v>1</v>
      </c>
      <c r="F44" s="176"/>
      <c r="G44" s="176"/>
      <c r="H44" s="176">
        <f>'実質公債費比率（分子）の構造'!M$50</f>
        <v>1</v>
      </c>
      <c r="I44" s="176"/>
      <c r="J44" s="176"/>
      <c r="K44" s="176">
        <f>'実質公債費比率（分子）の構造'!N$50</f>
        <v>0</v>
      </c>
      <c r="L44" s="176"/>
      <c r="M44" s="176"/>
      <c r="N44" s="176" t="str">
        <f>'実質公債費比率（分子）の構造'!O$50</f>
        <v>-</v>
      </c>
      <c r="O44" s="176"/>
      <c r="P44" s="176"/>
    </row>
    <row r="45" spans="1:16" x14ac:dyDescent="0.15">
      <c r="A45" s="176" t="s">
        <v>67</v>
      </c>
      <c r="B45" s="176">
        <f>'実質公債費比率（分子）の構造'!K$49</f>
        <v>83</v>
      </c>
      <c r="C45" s="176"/>
      <c r="D45" s="176"/>
      <c r="E45" s="176">
        <f>'実質公債費比率（分子）の構造'!L$49</f>
        <v>68</v>
      </c>
      <c r="F45" s="176"/>
      <c r="G45" s="176"/>
      <c r="H45" s="176">
        <f>'実質公債費比率（分子）の構造'!M$49</f>
        <v>69</v>
      </c>
      <c r="I45" s="176"/>
      <c r="J45" s="176"/>
      <c r="K45" s="176">
        <f>'実質公債費比率（分子）の構造'!N$49</f>
        <v>58</v>
      </c>
      <c r="L45" s="176"/>
      <c r="M45" s="176"/>
      <c r="N45" s="176">
        <f>'実質公債費比率（分子）の構造'!O$49</f>
        <v>37</v>
      </c>
      <c r="O45" s="176"/>
      <c r="P45" s="176"/>
    </row>
    <row r="46" spans="1:16" x14ac:dyDescent="0.15">
      <c r="A46" s="176" t="s">
        <v>68</v>
      </c>
      <c r="B46" s="176">
        <f>'実質公債費比率（分子）の構造'!K$48</f>
        <v>191</v>
      </c>
      <c r="C46" s="176"/>
      <c r="D46" s="176"/>
      <c r="E46" s="176">
        <f>'実質公債費比率（分子）の構造'!L$48</f>
        <v>171</v>
      </c>
      <c r="F46" s="176"/>
      <c r="G46" s="176"/>
      <c r="H46" s="176">
        <f>'実質公債費比率（分子）の構造'!M$48</f>
        <v>168</v>
      </c>
      <c r="I46" s="176"/>
      <c r="J46" s="176"/>
      <c r="K46" s="176">
        <f>'実質公債費比率（分子）の構造'!N$48</f>
        <v>148</v>
      </c>
      <c r="L46" s="176"/>
      <c r="M46" s="176"/>
      <c r="N46" s="176">
        <f>'実質公債費比率（分子）の構造'!O$48</f>
        <v>154</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550</v>
      </c>
      <c r="C49" s="176"/>
      <c r="D49" s="176"/>
      <c r="E49" s="176">
        <f>'実質公債費比率（分子）の構造'!L$45</f>
        <v>545</v>
      </c>
      <c r="F49" s="176"/>
      <c r="G49" s="176"/>
      <c r="H49" s="176">
        <f>'実質公債費比率（分子）の構造'!M$45</f>
        <v>569</v>
      </c>
      <c r="I49" s="176"/>
      <c r="J49" s="176"/>
      <c r="K49" s="176">
        <f>'実質公債費比率（分子）の構造'!N$45</f>
        <v>613</v>
      </c>
      <c r="L49" s="176"/>
      <c r="M49" s="176"/>
      <c r="N49" s="176">
        <f>'実質公債費比率（分子）の構造'!O$45</f>
        <v>631</v>
      </c>
      <c r="O49" s="176"/>
      <c r="P49" s="176"/>
    </row>
    <row r="50" spans="1:16" x14ac:dyDescent="0.15">
      <c r="A50" s="176" t="s">
        <v>72</v>
      </c>
      <c r="B50" s="176" t="e">
        <f>NA()</f>
        <v>#N/A</v>
      </c>
      <c r="C50" s="176">
        <f>IF(ISNUMBER('実質公債費比率（分子）の構造'!K$53),'実質公債費比率（分子）の構造'!K$53,NA())</f>
        <v>278</v>
      </c>
      <c r="D50" s="176" t="e">
        <f>NA()</f>
        <v>#N/A</v>
      </c>
      <c r="E50" s="176" t="e">
        <f>NA()</f>
        <v>#N/A</v>
      </c>
      <c r="F50" s="176">
        <f>IF(ISNUMBER('実質公債費比率（分子）の構造'!L$53),'実質公債費比率（分子）の構造'!L$53,NA())</f>
        <v>252</v>
      </c>
      <c r="G50" s="176" t="e">
        <f>NA()</f>
        <v>#N/A</v>
      </c>
      <c r="H50" s="176" t="e">
        <f>NA()</f>
        <v>#N/A</v>
      </c>
      <c r="I50" s="176">
        <f>IF(ISNUMBER('実質公債費比率（分子）の構造'!M$53),'実質公債費比率（分子）の構造'!M$53,NA())</f>
        <v>249</v>
      </c>
      <c r="J50" s="176" t="e">
        <f>NA()</f>
        <v>#N/A</v>
      </c>
      <c r="K50" s="176" t="e">
        <f>NA()</f>
        <v>#N/A</v>
      </c>
      <c r="L50" s="176">
        <f>IF(ISNUMBER('実質公債費比率（分子）の構造'!N$53),'実質公債費比率（分子）の構造'!N$53,NA())</f>
        <v>269</v>
      </c>
      <c r="M50" s="176" t="e">
        <f>NA()</f>
        <v>#N/A</v>
      </c>
      <c r="N50" s="176" t="e">
        <f>NA()</f>
        <v>#N/A</v>
      </c>
      <c r="O50" s="176">
        <f>IF(ISNUMBER('実質公債費比率（分子）の構造'!O$53),'実質公債費比率（分子）の構造'!O$53,NA())</f>
        <v>281</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6430</v>
      </c>
      <c r="E56" s="175"/>
      <c r="F56" s="175"/>
      <c r="G56" s="175">
        <f>'将来負担比率（分子）の構造'!J$52</f>
        <v>6016</v>
      </c>
      <c r="H56" s="175"/>
      <c r="I56" s="175"/>
      <c r="J56" s="175">
        <f>'将来負担比率（分子）の構造'!K$52</f>
        <v>6033</v>
      </c>
      <c r="K56" s="175"/>
      <c r="L56" s="175"/>
      <c r="M56" s="175">
        <f>'将来負担比率（分子）の構造'!L$52</f>
        <v>5997</v>
      </c>
      <c r="N56" s="175"/>
      <c r="O56" s="175"/>
      <c r="P56" s="175">
        <f>'将来負担比率（分子）の構造'!M$52</f>
        <v>5738</v>
      </c>
    </row>
    <row r="57" spans="1:16" x14ac:dyDescent="0.15">
      <c r="A57" s="175" t="s">
        <v>43</v>
      </c>
      <c r="B57" s="175"/>
      <c r="C57" s="175"/>
      <c r="D57" s="175">
        <f>'将来負担比率（分子）の構造'!I$51</f>
        <v>143</v>
      </c>
      <c r="E57" s="175"/>
      <c r="F57" s="175"/>
      <c r="G57" s="175">
        <f>'将来負担比率（分子）の構造'!J$51</f>
        <v>75</v>
      </c>
      <c r="H57" s="175"/>
      <c r="I57" s="175"/>
      <c r="J57" s="175">
        <f>'将来負担比率（分子）の構造'!K$51</f>
        <v>88</v>
      </c>
      <c r="K57" s="175"/>
      <c r="L57" s="175"/>
      <c r="M57" s="175">
        <f>'将来負担比率（分子）の構造'!L$51</f>
        <v>98</v>
      </c>
      <c r="N57" s="175"/>
      <c r="O57" s="175"/>
      <c r="P57" s="175">
        <f>'将来負担比率（分子）の構造'!M$51</f>
        <v>105</v>
      </c>
    </row>
    <row r="58" spans="1:16" x14ac:dyDescent="0.15">
      <c r="A58" s="175" t="s">
        <v>42</v>
      </c>
      <c r="B58" s="175"/>
      <c r="C58" s="175"/>
      <c r="D58" s="175">
        <f>'将来負担比率（分子）の構造'!I$50</f>
        <v>3768</v>
      </c>
      <c r="E58" s="175"/>
      <c r="F58" s="175"/>
      <c r="G58" s="175">
        <f>'将来負担比率（分子）の構造'!J$50</f>
        <v>3486</v>
      </c>
      <c r="H58" s="175"/>
      <c r="I58" s="175"/>
      <c r="J58" s="175">
        <f>'将来負担比率（分子）の構造'!K$50</f>
        <v>3272</v>
      </c>
      <c r="K58" s="175"/>
      <c r="L58" s="175"/>
      <c r="M58" s="175">
        <f>'将来負担比率（分子）の構造'!L$50</f>
        <v>3502</v>
      </c>
      <c r="N58" s="175"/>
      <c r="O58" s="175"/>
      <c r="P58" s="175">
        <f>'将来負担比率（分子）の構造'!M$50</f>
        <v>3739</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786</v>
      </c>
      <c r="C62" s="175"/>
      <c r="D62" s="175"/>
      <c r="E62" s="175">
        <f>'将来負担比率（分子）の構造'!J$45</f>
        <v>840</v>
      </c>
      <c r="F62" s="175"/>
      <c r="G62" s="175"/>
      <c r="H62" s="175">
        <f>'将来負担比率（分子）の構造'!K$45</f>
        <v>859</v>
      </c>
      <c r="I62" s="175"/>
      <c r="J62" s="175"/>
      <c r="K62" s="175">
        <f>'将来負担比率（分子）の構造'!L$45</f>
        <v>885</v>
      </c>
      <c r="L62" s="175"/>
      <c r="M62" s="175"/>
      <c r="N62" s="175">
        <f>'将来負担比率（分子）の構造'!M$45</f>
        <v>846</v>
      </c>
      <c r="O62" s="175"/>
      <c r="P62" s="175"/>
    </row>
    <row r="63" spans="1:16" x14ac:dyDescent="0.15">
      <c r="A63" s="175" t="s">
        <v>35</v>
      </c>
      <c r="B63" s="175">
        <f>'将来負担比率（分子）の構造'!I$44</f>
        <v>406</v>
      </c>
      <c r="C63" s="175"/>
      <c r="D63" s="175"/>
      <c r="E63" s="175">
        <f>'将来負担比率（分子）の構造'!J$44</f>
        <v>353</v>
      </c>
      <c r="F63" s="175"/>
      <c r="G63" s="175"/>
      <c r="H63" s="175">
        <f>'将来負担比率（分子）の構造'!K$44</f>
        <v>319</v>
      </c>
      <c r="I63" s="175"/>
      <c r="J63" s="175"/>
      <c r="K63" s="175">
        <f>'将来負担比率（分子）の構造'!L$44</f>
        <v>290</v>
      </c>
      <c r="L63" s="175"/>
      <c r="M63" s="175"/>
      <c r="N63" s="175">
        <f>'将来負担比率（分子）の構造'!M$44</f>
        <v>270</v>
      </c>
      <c r="O63" s="175"/>
      <c r="P63" s="175"/>
    </row>
    <row r="64" spans="1:16" x14ac:dyDescent="0.15">
      <c r="A64" s="175" t="s">
        <v>34</v>
      </c>
      <c r="B64" s="175">
        <f>'将来負担比率（分子）の構造'!I$43</f>
        <v>2680</v>
      </c>
      <c r="C64" s="175"/>
      <c r="D64" s="175"/>
      <c r="E64" s="175">
        <f>'将来負担比率（分子）の構造'!J$43</f>
        <v>2625</v>
      </c>
      <c r="F64" s="175"/>
      <c r="G64" s="175"/>
      <c r="H64" s="175">
        <f>'将来負担比率（分子）の構造'!K$43</f>
        <v>2483</v>
      </c>
      <c r="I64" s="175"/>
      <c r="J64" s="175"/>
      <c r="K64" s="175">
        <f>'将来負担比率（分子）の構造'!L$43</f>
        <v>2189</v>
      </c>
      <c r="L64" s="175"/>
      <c r="M64" s="175"/>
      <c r="N64" s="175">
        <f>'将来負担比率（分子）の構造'!M$43</f>
        <v>2020</v>
      </c>
      <c r="O64" s="175"/>
      <c r="P64" s="175"/>
    </row>
    <row r="65" spans="1:16" x14ac:dyDescent="0.15">
      <c r="A65" s="175" t="s">
        <v>33</v>
      </c>
      <c r="B65" s="175">
        <f>'将来負担比率（分子）の構造'!I$42</f>
        <v>86</v>
      </c>
      <c r="C65" s="175"/>
      <c r="D65" s="175"/>
      <c r="E65" s="175">
        <f>'将来負担比率（分子）の構造'!J$42</f>
        <v>47</v>
      </c>
      <c r="F65" s="175"/>
      <c r="G65" s="175"/>
      <c r="H65" s="175">
        <f>'将来負担比率（分子）の構造'!K$42</f>
        <v>45</v>
      </c>
      <c r="I65" s="175"/>
      <c r="J65" s="175"/>
      <c r="K65" s="175">
        <f>'将来負担比率（分子）の構造'!L$42</f>
        <v>46</v>
      </c>
      <c r="L65" s="175"/>
      <c r="M65" s="175"/>
      <c r="N65" s="175">
        <f>'将来負担比率（分子）の構造'!M$42</f>
        <v>46</v>
      </c>
      <c r="O65" s="175"/>
      <c r="P65" s="175"/>
    </row>
    <row r="66" spans="1:16" x14ac:dyDescent="0.15">
      <c r="A66" s="175" t="s">
        <v>32</v>
      </c>
      <c r="B66" s="175">
        <f>'将来負担比率（分子）の構造'!I$41</f>
        <v>6601</v>
      </c>
      <c r="C66" s="175"/>
      <c r="D66" s="175"/>
      <c r="E66" s="175">
        <f>'将来負担比率（分子）の構造'!J$41</f>
        <v>6589</v>
      </c>
      <c r="F66" s="175"/>
      <c r="G66" s="175"/>
      <c r="H66" s="175">
        <f>'将来負担比率（分子）の構造'!K$41</f>
        <v>6577</v>
      </c>
      <c r="I66" s="175"/>
      <c r="J66" s="175"/>
      <c r="K66" s="175">
        <f>'将来負担比率（分子）の構造'!L$41</f>
        <v>6675</v>
      </c>
      <c r="L66" s="175"/>
      <c r="M66" s="175"/>
      <c r="N66" s="175">
        <f>'将来負担比率（分子）の構造'!M$41</f>
        <v>6358</v>
      </c>
      <c r="O66" s="175"/>
      <c r="P66" s="175"/>
    </row>
    <row r="67" spans="1:16" x14ac:dyDescent="0.15">
      <c r="A67" s="175" t="s">
        <v>76</v>
      </c>
      <c r="B67" s="175" t="e">
        <f>NA()</f>
        <v>#N/A</v>
      </c>
      <c r="C67" s="175">
        <f>IF(ISNUMBER('将来負担比率（分子）の構造'!I$53), IF('将来負担比率（分子）の構造'!I$53 &lt; 0, 0, '将来負担比率（分子）の構造'!I$53), NA())</f>
        <v>217</v>
      </c>
      <c r="D67" s="175" t="e">
        <f>NA()</f>
        <v>#N/A</v>
      </c>
      <c r="E67" s="175" t="e">
        <f>NA()</f>
        <v>#N/A</v>
      </c>
      <c r="F67" s="175">
        <f>IF(ISNUMBER('将来負担比率（分子）の構造'!J$53), IF('将来負担比率（分子）の構造'!J$53 &lt; 0, 0, '将来負担比率（分子）の構造'!J$53), NA())</f>
        <v>877</v>
      </c>
      <c r="G67" s="175" t="e">
        <f>NA()</f>
        <v>#N/A</v>
      </c>
      <c r="H67" s="175" t="e">
        <f>NA()</f>
        <v>#N/A</v>
      </c>
      <c r="I67" s="175">
        <f>IF(ISNUMBER('将来負担比率（分子）の構造'!K$53), IF('将来負担比率（分子）の構造'!K$53 &lt; 0, 0, '将来負担比率（分子）の構造'!K$53), NA())</f>
        <v>892</v>
      </c>
      <c r="J67" s="175" t="e">
        <f>NA()</f>
        <v>#N/A</v>
      </c>
      <c r="K67" s="175" t="e">
        <f>NA()</f>
        <v>#N/A</v>
      </c>
      <c r="L67" s="175">
        <f>IF(ISNUMBER('将来負担比率（分子）の構造'!L$53), IF('将来負担比率（分子）の構造'!L$53 &lt; 0, 0, '将来負担比率（分子）の構造'!L$53), NA())</f>
        <v>488</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743</v>
      </c>
      <c r="C72" s="179">
        <f>基金残高に係る経年分析!G55</f>
        <v>771</v>
      </c>
      <c r="D72" s="179">
        <f>基金残高に係る経年分析!H55</f>
        <v>692</v>
      </c>
    </row>
    <row r="73" spans="1:16" x14ac:dyDescent="0.15">
      <c r="A73" s="178" t="s">
        <v>79</v>
      </c>
      <c r="B73" s="179">
        <f>基金残高に係る経年分析!F56</f>
        <v>444</v>
      </c>
      <c r="C73" s="179">
        <f>基金残高に係る経年分析!G56</f>
        <v>532</v>
      </c>
      <c r="D73" s="179">
        <f>基金残高に係る経年分析!H56</f>
        <v>599</v>
      </c>
    </row>
    <row r="74" spans="1:16" x14ac:dyDescent="0.15">
      <c r="A74" s="178" t="s">
        <v>80</v>
      </c>
      <c r="B74" s="179">
        <f>基金残高に係る経年分析!F57</f>
        <v>2732</v>
      </c>
      <c r="C74" s="179">
        <f>基金残高に係る経年分析!G57</f>
        <v>2846</v>
      </c>
      <c r="D74" s="179">
        <f>基金残高に係る経年分析!H57</f>
        <v>3130</v>
      </c>
    </row>
  </sheetData>
  <sheetProtection algorithmName="SHA-512" hashValue="xJcQxqWtbsDVe5uCvdDqeGwRJbtugKVL4BuCgJCqjZbaZ8GNFYkys5IC+ZnbXdg2yCD90naJt1wc1dgsU2vIlA==" saltValue="isqH1kopqufp7hamg1hZ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214</v>
      </c>
      <c r="DI1" s="639"/>
      <c r="DJ1" s="639"/>
      <c r="DK1" s="639"/>
      <c r="DL1" s="639"/>
      <c r="DM1" s="639"/>
      <c r="DN1" s="640"/>
      <c r="DO1" s="214"/>
      <c r="DP1" s="638" t="s">
        <v>215</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217</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218</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220</v>
      </c>
      <c r="S4" s="642"/>
      <c r="T4" s="642"/>
      <c r="U4" s="642"/>
      <c r="V4" s="642"/>
      <c r="W4" s="642"/>
      <c r="X4" s="642"/>
      <c r="Y4" s="643"/>
      <c r="Z4" s="641" t="s">
        <v>221</v>
      </c>
      <c r="AA4" s="642"/>
      <c r="AB4" s="642"/>
      <c r="AC4" s="643"/>
      <c r="AD4" s="641" t="s">
        <v>222</v>
      </c>
      <c r="AE4" s="642"/>
      <c r="AF4" s="642"/>
      <c r="AG4" s="642"/>
      <c r="AH4" s="642"/>
      <c r="AI4" s="642"/>
      <c r="AJ4" s="642"/>
      <c r="AK4" s="643"/>
      <c r="AL4" s="641" t="s">
        <v>221</v>
      </c>
      <c r="AM4" s="642"/>
      <c r="AN4" s="642"/>
      <c r="AO4" s="643"/>
      <c r="AP4" s="644" t="s">
        <v>223</v>
      </c>
      <c r="AQ4" s="644"/>
      <c r="AR4" s="644"/>
      <c r="AS4" s="644"/>
      <c r="AT4" s="644"/>
      <c r="AU4" s="644"/>
      <c r="AV4" s="644"/>
      <c r="AW4" s="644"/>
      <c r="AX4" s="644"/>
      <c r="AY4" s="644"/>
      <c r="AZ4" s="644"/>
      <c r="BA4" s="644"/>
      <c r="BB4" s="644"/>
      <c r="BC4" s="644"/>
      <c r="BD4" s="644"/>
      <c r="BE4" s="644"/>
      <c r="BF4" s="644"/>
      <c r="BG4" s="644" t="s">
        <v>224</v>
      </c>
      <c r="BH4" s="644"/>
      <c r="BI4" s="644"/>
      <c r="BJ4" s="644"/>
      <c r="BK4" s="644"/>
      <c r="BL4" s="644"/>
      <c r="BM4" s="644"/>
      <c r="BN4" s="644"/>
      <c r="BO4" s="644" t="s">
        <v>221</v>
      </c>
      <c r="BP4" s="644"/>
      <c r="BQ4" s="644"/>
      <c r="BR4" s="644"/>
      <c r="BS4" s="644" t="s">
        <v>225</v>
      </c>
      <c r="BT4" s="644"/>
      <c r="BU4" s="644"/>
      <c r="BV4" s="644"/>
      <c r="BW4" s="644"/>
      <c r="BX4" s="644"/>
      <c r="BY4" s="644"/>
      <c r="BZ4" s="644"/>
      <c r="CA4" s="644"/>
      <c r="CB4" s="644"/>
      <c r="CD4" s="641" t="s">
        <v>226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227</v>
      </c>
      <c r="C5" s="646"/>
      <c r="D5" s="646"/>
      <c r="E5" s="646"/>
      <c r="F5" s="646"/>
      <c r="G5" s="646"/>
      <c r="H5" s="646"/>
      <c r="I5" s="646"/>
      <c r="J5" s="646"/>
      <c r="K5" s="646"/>
      <c r="L5" s="646"/>
      <c r="M5" s="646"/>
      <c r="N5" s="646"/>
      <c r="O5" s="646"/>
      <c r="P5" s="646"/>
      <c r="Q5" s="647"/>
      <c r="R5" s="648">
        <v>2095496</v>
      </c>
      <c r="S5" s="649"/>
      <c r="T5" s="649"/>
      <c r="U5" s="649"/>
      <c r="V5" s="649"/>
      <c r="W5" s="649"/>
      <c r="X5" s="649"/>
      <c r="Y5" s="650"/>
      <c r="Z5" s="651">
        <v>20.6</v>
      </c>
      <c r="AA5" s="651"/>
      <c r="AB5" s="651"/>
      <c r="AC5" s="651"/>
      <c r="AD5" s="652">
        <v>2095496</v>
      </c>
      <c r="AE5" s="652"/>
      <c r="AF5" s="652"/>
      <c r="AG5" s="652"/>
      <c r="AH5" s="652"/>
      <c r="AI5" s="652"/>
      <c r="AJ5" s="652"/>
      <c r="AK5" s="652"/>
      <c r="AL5" s="653">
        <v>46</v>
      </c>
      <c r="AM5" s="654"/>
      <c r="AN5" s="654"/>
      <c r="AO5" s="655"/>
      <c r="AP5" s="645" t="s">
        <v>228</v>
      </c>
      <c r="AQ5" s="646"/>
      <c r="AR5" s="646"/>
      <c r="AS5" s="646"/>
      <c r="AT5" s="646"/>
      <c r="AU5" s="646"/>
      <c r="AV5" s="646"/>
      <c r="AW5" s="646"/>
      <c r="AX5" s="646"/>
      <c r="AY5" s="646"/>
      <c r="AZ5" s="646"/>
      <c r="BA5" s="646"/>
      <c r="BB5" s="646"/>
      <c r="BC5" s="646"/>
      <c r="BD5" s="646"/>
      <c r="BE5" s="646"/>
      <c r="BF5" s="647"/>
      <c r="BG5" s="659">
        <v>2095496</v>
      </c>
      <c r="BH5" s="660"/>
      <c r="BI5" s="660"/>
      <c r="BJ5" s="660"/>
      <c r="BK5" s="660"/>
      <c r="BL5" s="660"/>
      <c r="BM5" s="660"/>
      <c r="BN5" s="661"/>
      <c r="BO5" s="662">
        <v>100</v>
      </c>
      <c r="BP5" s="662"/>
      <c r="BQ5" s="662"/>
      <c r="BR5" s="662"/>
      <c r="BS5" s="663" t="s">
        <v>229</v>
      </c>
      <c r="BT5" s="663"/>
      <c r="BU5" s="663"/>
      <c r="BV5" s="663"/>
      <c r="BW5" s="663"/>
      <c r="BX5" s="663"/>
      <c r="BY5" s="663"/>
      <c r="BZ5" s="663"/>
      <c r="CA5" s="663"/>
      <c r="CB5" s="667"/>
      <c r="CD5" s="641" t="s">
        <v>223</v>
      </c>
      <c r="CE5" s="642"/>
      <c r="CF5" s="642"/>
      <c r="CG5" s="642"/>
      <c r="CH5" s="642"/>
      <c r="CI5" s="642"/>
      <c r="CJ5" s="642"/>
      <c r="CK5" s="642"/>
      <c r="CL5" s="642"/>
      <c r="CM5" s="642"/>
      <c r="CN5" s="642"/>
      <c r="CO5" s="642"/>
      <c r="CP5" s="642"/>
      <c r="CQ5" s="643"/>
      <c r="CR5" s="641" t="s">
        <v>230</v>
      </c>
      <c r="CS5" s="642"/>
      <c r="CT5" s="642"/>
      <c r="CU5" s="642"/>
      <c r="CV5" s="642"/>
      <c r="CW5" s="642"/>
      <c r="CX5" s="642"/>
      <c r="CY5" s="643"/>
      <c r="CZ5" s="641" t="s">
        <v>221</v>
      </c>
      <c r="DA5" s="642"/>
      <c r="DB5" s="642"/>
      <c r="DC5" s="643"/>
      <c r="DD5" s="641" t="s">
        <v>231</v>
      </c>
      <c r="DE5" s="642"/>
      <c r="DF5" s="642"/>
      <c r="DG5" s="642"/>
      <c r="DH5" s="642"/>
      <c r="DI5" s="642"/>
      <c r="DJ5" s="642"/>
      <c r="DK5" s="642"/>
      <c r="DL5" s="642"/>
      <c r="DM5" s="642"/>
      <c r="DN5" s="642"/>
      <c r="DO5" s="642"/>
      <c r="DP5" s="643"/>
      <c r="DQ5" s="641" t="s">
        <v>232</v>
      </c>
      <c r="DR5" s="642"/>
      <c r="DS5" s="642"/>
      <c r="DT5" s="642"/>
      <c r="DU5" s="642"/>
      <c r="DV5" s="642"/>
      <c r="DW5" s="642"/>
      <c r="DX5" s="642"/>
      <c r="DY5" s="642"/>
      <c r="DZ5" s="642"/>
      <c r="EA5" s="642"/>
      <c r="EB5" s="642"/>
      <c r="EC5" s="643"/>
    </row>
    <row r="6" spans="2:143" ht="11.25" customHeight="1" x14ac:dyDescent="0.15">
      <c r="B6" s="656" t="s">
        <v>233</v>
      </c>
      <c r="C6" s="657"/>
      <c r="D6" s="657"/>
      <c r="E6" s="657"/>
      <c r="F6" s="657"/>
      <c r="G6" s="657"/>
      <c r="H6" s="657"/>
      <c r="I6" s="657"/>
      <c r="J6" s="657"/>
      <c r="K6" s="657"/>
      <c r="L6" s="657"/>
      <c r="M6" s="657"/>
      <c r="N6" s="657"/>
      <c r="O6" s="657"/>
      <c r="P6" s="657"/>
      <c r="Q6" s="658"/>
      <c r="R6" s="659">
        <v>69458</v>
      </c>
      <c r="S6" s="660"/>
      <c r="T6" s="660"/>
      <c r="U6" s="660"/>
      <c r="V6" s="660"/>
      <c r="W6" s="660"/>
      <c r="X6" s="660"/>
      <c r="Y6" s="661"/>
      <c r="Z6" s="662">
        <v>0.7</v>
      </c>
      <c r="AA6" s="662"/>
      <c r="AB6" s="662"/>
      <c r="AC6" s="662"/>
      <c r="AD6" s="663">
        <v>69458</v>
      </c>
      <c r="AE6" s="663"/>
      <c r="AF6" s="663"/>
      <c r="AG6" s="663"/>
      <c r="AH6" s="663"/>
      <c r="AI6" s="663"/>
      <c r="AJ6" s="663"/>
      <c r="AK6" s="663"/>
      <c r="AL6" s="664">
        <v>1.5</v>
      </c>
      <c r="AM6" s="665"/>
      <c r="AN6" s="665"/>
      <c r="AO6" s="666"/>
      <c r="AP6" s="656" t="s">
        <v>234</v>
      </c>
      <c r="AQ6" s="657"/>
      <c r="AR6" s="657"/>
      <c r="AS6" s="657"/>
      <c r="AT6" s="657"/>
      <c r="AU6" s="657"/>
      <c r="AV6" s="657"/>
      <c r="AW6" s="657"/>
      <c r="AX6" s="657"/>
      <c r="AY6" s="657"/>
      <c r="AZ6" s="657"/>
      <c r="BA6" s="657"/>
      <c r="BB6" s="657"/>
      <c r="BC6" s="657"/>
      <c r="BD6" s="657"/>
      <c r="BE6" s="657"/>
      <c r="BF6" s="658"/>
      <c r="BG6" s="659">
        <v>2095496</v>
      </c>
      <c r="BH6" s="660"/>
      <c r="BI6" s="660"/>
      <c r="BJ6" s="660"/>
      <c r="BK6" s="660"/>
      <c r="BL6" s="660"/>
      <c r="BM6" s="660"/>
      <c r="BN6" s="661"/>
      <c r="BO6" s="662">
        <v>100</v>
      </c>
      <c r="BP6" s="662"/>
      <c r="BQ6" s="662"/>
      <c r="BR6" s="662"/>
      <c r="BS6" s="663" t="s">
        <v>128</v>
      </c>
      <c r="BT6" s="663"/>
      <c r="BU6" s="663"/>
      <c r="BV6" s="663"/>
      <c r="BW6" s="663"/>
      <c r="BX6" s="663"/>
      <c r="BY6" s="663"/>
      <c r="BZ6" s="663"/>
      <c r="CA6" s="663"/>
      <c r="CB6" s="667"/>
      <c r="CD6" s="645" t="s">
        <v>235</v>
      </c>
      <c r="CE6" s="646"/>
      <c r="CF6" s="646"/>
      <c r="CG6" s="646"/>
      <c r="CH6" s="646"/>
      <c r="CI6" s="646"/>
      <c r="CJ6" s="646"/>
      <c r="CK6" s="646"/>
      <c r="CL6" s="646"/>
      <c r="CM6" s="646"/>
      <c r="CN6" s="646"/>
      <c r="CO6" s="646"/>
      <c r="CP6" s="646"/>
      <c r="CQ6" s="647"/>
      <c r="CR6" s="659">
        <v>89200</v>
      </c>
      <c r="CS6" s="660"/>
      <c r="CT6" s="660"/>
      <c r="CU6" s="660"/>
      <c r="CV6" s="660"/>
      <c r="CW6" s="660"/>
      <c r="CX6" s="660"/>
      <c r="CY6" s="661"/>
      <c r="CZ6" s="653">
        <v>0.9</v>
      </c>
      <c r="DA6" s="654"/>
      <c r="DB6" s="654"/>
      <c r="DC6" s="670"/>
      <c r="DD6" s="668" t="s">
        <v>229</v>
      </c>
      <c r="DE6" s="660"/>
      <c r="DF6" s="660"/>
      <c r="DG6" s="660"/>
      <c r="DH6" s="660"/>
      <c r="DI6" s="660"/>
      <c r="DJ6" s="660"/>
      <c r="DK6" s="660"/>
      <c r="DL6" s="660"/>
      <c r="DM6" s="660"/>
      <c r="DN6" s="660"/>
      <c r="DO6" s="660"/>
      <c r="DP6" s="661"/>
      <c r="DQ6" s="668">
        <v>89200</v>
      </c>
      <c r="DR6" s="660"/>
      <c r="DS6" s="660"/>
      <c r="DT6" s="660"/>
      <c r="DU6" s="660"/>
      <c r="DV6" s="660"/>
      <c r="DW6" s="660"/>
      <c r="DX6" s="660"/>
      <c r="DY6" s="660"/>
      <c r="DZ6" s="660"/>
      <c r="EA6" s="660"/>
      <c r="EB6" s="660"/>
      <c r="EC6" s="669"/>
    </row>
    <row r="7" spans="2:143" ht="11.25" customHeight="1" x14ac:dyDescent="0.15">
      <c r="B7" s="656" t="s">
        <v>236</v>
      </c>
      <c r="C7" s="657"/>
      <c r="D7" s="657"/>
      <c r="E7" s="657"/>
      <c r="F7" s="657"/>
      <c r="G7" s="657"/>
      <c r="H7" s="657"/>
      <c r="I7" s="657"/>
      <c r="J7" s="657"/>
      <c r="K7" s="657"/>
      <c r="L7" s="657"/>
      <c r="M7" s="657"/>
      <c r="N7" s="657"/>
      <c r="O7" s="657"/>
      <c r="P7" s="657"/>
      <c r="Q7" s="658"/>
      <c r="R7" s="659">
        <v>594</v>
      </c>
      <c r="S7" s="660"/>
      <c r="T7" s="660"/>
      <c r="U7" s="660"/>
      <c r="V7" s="660"/>
      <c r="W7" s="660"/>
      <c r="X7" s="660"/>
      <c r="Y7" s="661"/>
      <c r="Z7" s="662">
        <v>0</v>
      </c>
      <c r="AA7" s="662"/>
      <c r="AB7" s="662"/>
      <c r="AC7" s="662"/>
      <c r="AD7" s="663">
        <v>594</v>
      </c>
      <c r="AE7" s="663"/>
      <c r="AF7" s="663"/>
      <c r="AG7" s="663"/>
      <c r="AH7" s="663"/>
      <c r="AI7" s="663"/>
      <c r="AJ7" s="663"/>
      <c r="AK7" s="663"/>
      <c r="AL7" s="664">
        <v>0</v>
      </c>
      <c r="AM7" s="665"/>
      <c r="AN7" s="665"/>
      <c r="AO7" s="666"/>
      <c r="AP7" s="656" t="s">
        <v>237</v>
      </c>
      <c r="AQ7" s="657"/>
      <c r="AR7" s="657"/>
      <c r="AS7" s="657"/>
      <c r="AT7" s="657"/>
      <c r="AU7" s="657"/>
      <c r="AV7" s="657"/>
      <c r="AW7" s="657"/>
      <c r="AX7" s="657"/>
      <c r="AY7" s="657"/>
      <c r="AZ7" s="657"/>
      <c r="BA7" s="657"/>
      <c r="BB7" s="657"/>
      <c r="BC7" s="657"/>
      <c r="BD7" s="657"/>
      <c r="BE7" s="657"/>
      <c r="BF7" s="658"/>
      <c r="BG7" s="659">
        <v>896858</v>
      </c>
      <c r="BH7" s="660"/>
      <c r="BI7" s="660"/>
      <c r="BJ7" s="660"/>
      <c r="BK7" s="660"/>
      <c r="BL7" s="660"/>
      <c r="BM7" s="660"/>
      <c r="BN7" s="661"/>
      <c r="BO7" s="662">
        <v>42.8</v>
      </c>
      <c r="BP7" s="662"/>
      <c r="BQ7" s="662"/>
      <c r="BR7" s="662"/>
      <c r="BS7" s="663" t="s">
        <v>229</v>
      </c>
      <c r="BT7" s="663"/>
      <c r="BU7" s="663"/>
      <c r="BV7" s="663"/>
      <c r="BW7" s="663"/>
      <c r="BX7" s="663"/>
      <c r="BY7" s="663"/>
      <c r="BZ7" s="663"/>
      <c r="CA7" s="663"/>
      <c r="CB7" s="667"/>
      <c r="CD7" s="656" t="s">
        <v>238</v>
      </c>
      <c r="CE7" s="657"/>
      <c r="CF7" s="657"/>
      <c r="CG7" s="657"/>
      <c r="CH7" s="657"/>
      <c r="CI7" s="657"/>
      <c r="CJ7" s="657"/>
      <c r="CK7" s="657"/>
      <c r="CL7" s="657"/>
      <c r="CM7" s="657"/>
      <c r="CN7" s="657"/>
      <c r="CO7" s="657"/>
      <c r="CP7" s="657"/>
      <c r="CQ7" s="658"/>
      <c r="CR7" s="659">
        <v>1860963</v>
      </c>
      <c r="CS7" s="660"/>
      <c r="CT7" s="660"/>
      <c r="CU7" s="660"/>
      <c r="CV7" s="660"/>
      <c r="CW7" s="660"/>
      <c r="CX7" s="660"/>
      <c r="CY7" s="661"/>
      <c r="CZ7" s="662">
        <v>19.399999999999999</v>
      </c>
      <c r="DA7" s="662"/>
      <c r="DB7" s="662"/>
      <c r="DC7" s="662"/>
      <c r="DD7" s="668">
        <v>19822</v>
      </c>
      <c r="DE7" s="660"/>
      <c r="DF7" s="660"/>
      <c r="DG7" s="660"/>
      <c r="DH7" s="660"/>
      <c r="DI7" s="660"/>
      <c r="DJ7" s="660"/>
      <c r="DK7" s="660"/>
      <c r="DL7" s="660"/>
      <c r="DM7" s="660"/>
      <c r="DN7" s="660"/>
      <c r="DO7" s="660"/>
      <c r="DP7" s="661"/>
      <c r="DQ7" s="668">
        <v>1142205</v>
      </c>
      <c r="DR7" s="660"/>
      <c r="DS7" s="660"/>
      <c r="DT7" s="660"/>
      <c r="DU7" s="660"/>
      <c r="DV7" s="660"/>
      <c r="DW7" s="660"/>
      <c r="DX7" s="660"/>
      <c r="DY7" s="660"/>
      <c r="DZ7" s="660"/>
      <c r="EA7" s="660"/>
      <c r="EB7" s="660"/>
      <c r="EC7" s="669"/>
    </row>
    <row r="8" spans="2:143" ht="11.25" customHeight="1" x14ac:dyDescent="0.15">
      <c r="B8" s="656" t="s">
        <v>239</v>
      </c>
      <c r="C8" s="657"/>
      <c r="D8" s="657"/>
      <c r="E8" s="657"/>
      <c r="F8" s="657"/>
      <c r="G8" s="657"/>
      <c r="H8" s="657"/>
      <c r="I8" s="657"/>
      <c r="J8" s="657"/>
      <c r="K8" s="657"/>
      <c r="L8" s="657"/>
      <c r="M8" s="657"/>
      <c r="N8" s="657"/>
      <c r="O8" s="657"/>
      <c r="P8" s="657"/>
      <c r="Q8" s="658"/>
      <c r="R8" s="659">
        <v>9563</v>
      </c>
      <c r="S8" s="660"/>
      <c r="T8" s="660"/>
      <c r="U8" s="660"/>
      <c r="V8" s="660"/>
      <c r="W8" s="660"/>
      <c r="X8" s="660"/>
      <c r="Y8" s="661"/>
      <c r="Z8" s="662">
        <v>0.1</v>
      </c>
      <c r="AA8" s="662"/>
      <c r="AB8" s="662"/>
      <c r="AC8" s="662"/>
      <c r="AD8" s="663">
        <v>9563</v>
      </c>
      <c r="AE8" s="663"/>
      <c r="AF8" s="663"/>
      <c r="AG8" s="663"/>
      <c r="AH8" s="663"/>
      <c r="AI8" s="663"/>
      <c r="AJ8" s="663"/>
      <c r="AK8" s="663"/>
      <c r="AL8" s="664">
        <v>0.2</v>
      </c>
      <c r="AM8" s="665"/>
      <c r="AN8" s="665"/>
      <c r="AO8" s="666"/>
      <c r="AP8" s="656" t="s">
        <v>240</v>
      </c>
      <c r="AQ8" s="657"/>
      <c r="AR8" s="657"/>
      <c r="AS8" s="657"/>
      <c r="AT8" s="657"/>
      <c r="AU8" s="657"/>
      <c r="AV8" s="657"/>
      <c r="AW8" s="657"/>
      <c r="AX8" s="657"/>
      <c r="AY8" s="657"/>
      <c r="AZ8" s="657"/>
      <c r="BA8" s="657"/>
      <c r="BB8" s="657"/>
      <c r="BC8" s="657"/>
      <c r="BD8" s="657"/>
      <c r="BE8" s="657"/>
      <c r="BF8" s="658"/>
      <c r="BG8" s="659">
        <v>32439</v>
      </c>
      <c r="BH8" s="660"/>
      <c r="BI8" s="660"/>
      <c r="BJ8" s="660"/>
      <c r="BK8" s="660"/>
      <c r="BL8" s="660"/>
      <c r="BM8" s="660"/>
      <c r="BN8" s="661"/>
      <c r="BO8" s="662">
        <v>1.5</v>
      </c>
      <c r="BP8" s="662"/>
      <c r="BQ8" s="662"/>
      <c r="BR8" s="662"/>
      <c r="BS8" s="663" t="s">
        <v>229</v>
      </c>
      <c r="BT8" s="663"/>
      <c r="BU8" s="663"/>
      <c r="BV8" s="663"/>
      <c r="BW8" s="663"/>
      <c r="BX8" s="663"/>
      <c r="BY8" s="663"/>
      <c r="BZ8" s="663"/>
      <c r="CA8" s="663"/>
      <c r="CB8" s="667"/>
      <c r="CD8" s="656" t="s">
        <v>241</v>
      </c>
      <c r="CE8" s="657"/>
      <c r="CF8" s="657"/>
      <c r="CG8" s="657"/>
      <c r="CH8" s="657"/>
      <c r="CI8" s="657"/>
      <c r="CJ8" s="657"/>
      <c r="CK8" s="657"/>
      <c r="CL8" s="657"/>
      <c r="CM8" s="657"/>
      <c r="CN8" s="657"/>
      <c r="CO8" s="657"/>
      <c r="CP8" s="657"/>
      <c r="CQ8" s="658"/>
      <c r="CR8" s="659">
        <v>3430122</v>
      </c>
      <c r="CS8" s="660"/>
      <c r="CT8" s="660"/>
      <c r="CU8" s="660"/>
      <c r="CV8" s="660"/>
      <c r="CW8" s="660"/>
      <c r="CX8" s="660"/>
      <c r="CY8" s="661"/>
      <c r="CZ8" s="662">
        <v>35.700000000000003</v>
      </c>
      <c r="DA8" s="662"/>
      <c r="DB8" s="662"/>
      <c r="DC8" s="662"/>
      <c r="DD8" s="668">
        <v>83140</v>
      </c>
      <c r="DE8" s="660"/>
      <c r="DF8" s="660"/>
      <c r="DG8" s="660"/>
      <c r="DH8" s="660"/>
      <c r="DI8" s="660"/>
      <c r="DJ8" s="660"/>
      <c r="DK8" s="660"/>
      <c r="DL8" s="660"/>
      <c r="DM8" s="660"/>
      <c r="DN8" s="660"/>
      <c r="DO8" s="660"/>
      <c r="DP8" s="661"/>
      <c r="DQ8" s="668">
        <v>1476902</v>
      </c>
      <c r="DR8" s="660"/>
      <c r="DS8" s="660"/>
      <c r="DT8" s="660"/>
      <c r="DU8" s="660"/>
      <c r="DV8" s="660"/>
      <c r="DW8" s="660"/>
      <c r="DX8" s="660"/>
      <c r="DY8" s="660"/>
      <c r="DZ8" s="660"/>
      <c r="EA8" s="660"/>
      <c r="EB8" s="660"/>
      <c r="EC8" s="669"/>
    </row>
    <row r="9" spans="2:143" ht="11.25" customHeight="1" x14ac:dyDescent="0.15">
      <c r="B9" s="656" t="s">
        <v>242</v>
      </c>
      <c r="C9" s="657"/>
      <c r="D9" s="657"/>
      <c r="E9" s="657"/>
      <c r="F9" s="657"/>
      <c r="G9" s="657"/>
      <c r="H9" s="657"/>
      <c r="I9" s="657"/>
      <c r="J9" s="657"/>
      <c r="K9" s="657"/>
      <c r="L9" s="657"/>
      <c r="M9" s="657"/>
      <c r="N9" s="657"/>
      <c r="O9" s="657"/>
      <c r="P9" s="657"/>
      <c r="Q9" s="658"/>
      <c r="R9" s="659">
        <v>7924</v>
      </c>
      <c r="S9" s="660"/>
      <c r="T9" s="660"/>
      <c r="U9" s="660"/>
      <c r="V9" s="660"/>
      <c r="W9" s="660"/>
      <c r="X9" s="660"/>
      <c r="Y9" s="661"/>
      <c r="Z9" s="662">
        <v>0.1</v>
      </c>
      <c r="AA9" s="662"/>
      <c r="AB9" s="662"/>
      <c r="AC9" s="662"/>
      <c r="AD9" s="663">
        <v>7924</v>
      </c>
      <c r="AE9" s="663"/>
      <c r="AF9" s="663"/>
      <c r="AG9" s="663"/>
      <c r="AH9" s="663"/>
      <c r="AI9" s="663"/>
      <c r="AJ9" s="663"/>
      <c r="AK9" s="663"/>
      <c r="AL9" s="664">
        <v>0.2</v>
      </c>
      <c r="AM9" s="665"/>
      <c r="AN9" s="665"/>
      <c r="AO9" s="666"/>
      <c r="AP9" s="656" t="s">
        <v>243</v>
      </c>
      <c r="AQ9" s="657"/>
      <c r="AR9" s="657"/>
      <c r="AS9" s="657"/>
      <c r="AT9" s="657"/>
      <c r="AU9" s="657"/>
      <c r="AV9" s="657"/>
      <c r="AW9" s="657"/>
      <c r="AX9" s="657"/>
      <c r="AY9" s="657"/>
      <c r="AZ9" s="657"/>
      <c r="BA9" s="657"/>
      <c r="BB9" s="657"/>
      <c r="BC9" s="657"/>
      <c r="BD9" s="657"/>
      <c r="BE9" s="657"/>
      <c r="BF9" s="658"/>
      <c r="BG9" s="659">
        <v>779172</v>
      </c>
      <c r="BH9" s="660"/>
      <c r="BI9" s="660"/>
      <c r="BJ9" s="660"/>
      <c r="BK9" s="660"/>
      <c r="BL9" s="660"/>
      <c r="BM9" s="660"/>
      <c r="BN9" s="661"/>
      <c r="BO9" s="662">
        <v>37.200000000000003</v>
      </c>
      <c r="BP9" s="662"/>
      <c r="BQ9" s="662"/>
      <c r="BR9" s="662"/>
      <c r="BS9" s="663" t="s">
        <v>128</v>
      </c>
      <c r="BT9" s="663"/>
      <c r="BU9" s="663"/>
      <c r="BV9" s="663"/>
      <c r="BW9" s="663"/>
      <c r="BX9" s="663"/>
      <c r="BY9" s="663"/>
      <c r="BZ9" s="663"/>
      <c r="CA9" s="663"/>
      <c r="CB9" s="667"/>
      <c r="CD9" s="656" t="s">
        <v>244</v>
      </c>
      <c r="CE9" s="657"/>
      <c r="CF9" s="657"/>
      <c r="CG9" s="657"/>
      <c r="CH9" s="657"/>
      <c r="CI9" s="657"/>
      <c r="CJ9" s="657"/>
      <c r="CK9" s="657"/>
      <c r="CL9" s="657"/>
      <c r="CM9" s="657"/>
      <c r="CN9" s="657"/>
      <c r="CO9" s="657"/>
      <c r="CP9" s="657"/>
      <c r="CQ9" s="658"/>
      <c r="CR9" s="659">
        <v>656817</v>
      </c>
      <c r="CS9" s="660"/>
      <c r="CT9" s="660"/>
      <c r="CU9" s="660"/>
      <c r="CV9" s="660"/>
      <c r="CW9" s="660"/>
      <c r="CX9" s="660"/>
      <c r="CY9" s="661"/>
      <c r="CZ9" s="662">
        <v>6.8</v>
      </c>
      <c r="DA9" s="662"/>
      <c r="DB9" s="662"/>
      <c r="DC9" s="662"/>
      <c r="DD9" s="668">
        <v>2774</v>
      </c>
      <c r="DE9" s="660"/>
      <c r="DF9" s="660"/>
      <c r="DG9" s="660"/>
      <c r="DH9" s="660"/>
      <c r="DI9" s="660"/>
      <c r="DJ9" s="660"/>
      <c r="DK9" s="660"/>
      <c r="DL9" s="660"/>
      <c r="DM9" s="660"/>
      <c r="DN9" s="660"/>
      <c r="DO9" s="660"/>
      <c r="DP9" s="661"/>
      <c r="DQ9" s="668">
        <v>450236</v>
      </c>
      <c r="DR9" s="660"/>
      <c r="DS9" s="660"/>
      <c r="DT9" s="660"/>
      <c r="DU9" s="660"/>
      <c r="DV9" s="660"/>
      <c r="DW9" s="660"/>
      <c r="DX9" s="660"/>
      <c r="DY9" s="660"/>
      <c r="DZ9" s="660"/>
      <c r="EA9" s="660"/>
      <c r="EB9" s="660"/>
      <c r="EC9" s="669"/>
    </row>
    <row r="10" spans="2:143" ht="11.25" customHeight="1" x14ac:dyDescent="0.15">
      <c r="B10" s="656" t="s">
        <v>245</v>
      </c>
      <c r="C10" s="657"/>
      <c r="D10" s="657"/>
      <c r="E10" s="657"/>
      <c r="F10" s="657"/>
      <c r="G10" s="657"/>
      <c r="H10" s="657"/>
      <c r="I10" s="657"/>
      <c r="J10" s="657"/>
      <c r="K10" s="657"/>
      <c r="L10" s="657"/>
      <c r="M10" s="657"/>
      <c r="N10" s="657"/>
      <c r="O10" s="657"/>
      <c r="P10" s="657"/>
      <c r="Q10" s="658"/>
      <c r="R10" s="659" t="s">
        <v>176</v>
      </c>
      <c r="S10" s="660"/>
      <c r="T10" s="660"/>
      <c r="U10" s="660"/>
      <c r="V10" s="660"/>
      <c r="W10" s="660"/>
      <c r="X10" s="660"/>
      <c r="Y10" s="661"/>
      <c r="Z10" s="662" t="s">
        <v>176</v>
      </c>
      <c r="AA10" s="662"/>
      <c r="AB10" s="662"/>
      <c r="AC10" s="662"/>
      <c r="AD10" s="663" t="s">
        <v>128</v>
      </c>
      <c r="AE10" s="663"/>
      <c r="AF10" s="663"/>
      <c r="AG10" s="663"/>
      <c r="AH10" s="663"/>
      <c r="AI10" s="663"/>
      <c r="AJ10" s="663"/>
      <c r="AK10" s="663"/>
      <c r="AL10" s="664" t="s">
        <v>229</v>
      </c>
      <c r="AM10" s="665"/>
      <c r="AN10" s="665"/>
      <c r="AO10" s="666"/>
      <c r="AP10" s="656" t="s">
        <v>246</v>
      </c>
      <c r="AQ10" s="657"/>
      <c r="AR10" s="657"/>
      <c r="AS10" s="657"/>
      <c r="AT10" s="657"/>
      <c r="AU10" s="657"/>
      <c r="AV10" s="657"/>
      <c r="AW10" s="657"/>
      <c r="AX10" s="657"/>
      <c r="AY10" s="657"/>
      <c r="AZ10" s="657"/>
      <c r="BA10" s="657"/>
      <c r="BB10" s="657"/>
      <c r="BC10" s="657"/>
      <c r="BD10" s="657"/>
      <c r="BE10" s="657"/>
      <c r="BF10" s="658"/>
      <c r="BG10" s="659">
        <v>48107</v>
      </c>
      <c r="BH10" s="660"/>
      <c r="BI10" s="660"/>
      <c r="BJ10" s="660"/>
      <c r="BK10" s="660"/>
      <c r="BL10" s="660"/>
      <c r="BM10" s="660"/>
      <c r="BN10" s="661"/>
      <c r="BO10" s="662">
        <v>2.2999999999999998</v>
      </c>
      <c r="BP10" s="662"/>
      <c r="BQ10" s="662"/>
      <c r="BR10" s="662"/>
      <c r="BS10" s="663" t="s">
        <v>128</v>
      </c>
      <c r="BT10" s="663"/>
      <c r="BU10" s="663"/>
      <c r="BV10" s="663"/>
      <c r="BW10" s="663"/>
      <c r="BX10" s="663"/>
      <c r="BY10" s="663"/>
      <c r="BZ10" s="663"/>
      <c r="CA10" s="663"/>
      <c r="CB10" s="667"/>
      <c r="CD10" s="656" t="s">
        <v>247</v>
      </c>
      <c r="CE10" s="657"/>
      <c r="CF10" s="657"/>
      <c r="CG10" s="657"/>
      <c r="CH10" s="657"/>
      <c r="CI10" s="657"/>
      <c r="CJ10" s="657"/>
      <c r="CK10" s="657"/>
      <c r="CL10" s="657"/>
      <c r="CM10" s="657"/>
      <c r="CN10" s="657"/>
      <c r="CO10" s="657"/>
      <c r="CP10" s="657"/>
      <c r="CQ10" s="658"/>
      <c r="CR10" s="659" t="s">
        <v>128</v>
      </c>
      <c r="CS10" s="660"/>
      <c r="CT10" s="660"/>
      <c r="CU10" s="660"/>
      <c r="CV10" s="660"/>
      <c r="CW10" s="660"/>
      <c r="CX10" s="660"/>
      <c r="CY10" s="661"/>
      <c r="CZ10" s="662" t="s">
        <v>176</v>
      </c>
      <c r="DA10" s="662"/>
      <c r="DB10" s="662"/>
      <c r="DC10" s="662"/>
      <c r="DD10" s="668" t="s">
        <v>229</v>
      </c>
      <c r="DE10" s="660"/>
      <c r="DF10" s="660"/>
      <c r="DG10" s="660"/>
      <c r="DH10" s="660"/>
      <c r="DI10" s="660"/>
      <c r="DJ10" s="660"/>
      <c r="DK10" s="660"/>
      <c r="DL10" s="660"/>
      <c r="DM10" s="660"/>
      <c r="DN10" s="660"/>
      <c r="DO10" s="660"/>
      <c r="DP10" s="661"/>
      <c r="DQ10" s="668" t="s">
        <v>176</v>
      </c>
      <c r="DR10" s="660"/>
      <c r="DS10" s="660"/>
      <c r="DT10" s="660"/>
      <c r="DU10" s="660"/>
      <c r="DV10" s="660"/>
      <c r="DW10" s="660"/>
      <c r="DX10" s="660"/>
      <c r="DY10" s="660"/>
      <c r="DZ10" s="660"/>
      <c r="EA10" s="660"/>
      <c r="EB10" s="660"/>
      <c r="EC10" s="669"/>
    </row>
    <row r="11" spans="2:143" ht="11.25" customHeight="1" x14ac:dyDescent="0.15">
      <c r="B11" s="656" t="s">
        <v>248</v>
      </c>
      <c r="C11" s="657"/>
      <c r="D11" s="657"/>
      <c r="E11" s="657"/>
      <c r="F11" s="657"/>
      <c r="G11" s="657"/>
      <c r="H11" s="657"/>
      <c r="I11" s="657"/>
      <c r="J11" s="657"/>
      <c r="K11" s="657"/>
      <c r="L11" s="657"/>
      <c r="M11" s="657"/>
      <c r="N11" s="657"/>
      <c r="O11" s="657"/>
      <c r="P11" s="657"/>
      <c r="Q11" s="658"/>
      <c r="R11" s="659">
        <v>448255</v>
      </c>
      <c r="S11" s="660"/>
      <c r="T11" s="660"/>
      <c r="U11" s="660"/>
      <c r="V11" s="660"/>
      <c r="W11" s="660"/>
      <c r="X11" s="660"/>
      <c r="Y11" s="661"/>
      <c r="Z11" s="664">
        <v>4.4000000000000004</v>
      </c>
      <c r="AA11" s="665"/>
      <c r="AB11" s="665"/>
      <c r="AC11" s="671"/>
      <c r="AD11" s="668">
        <v>448255</v>
      </c>
      <c r="AE11" s="660"/>
      <c r="AF11" s="660"/>
      <c r="AG11" s="660"/>
      <c r="AH11" s="660"/>
      <c r="AI11" s="660"/>
      <c r="AJ11" s="660"/>
      <c r="AK11" s="661"/>
      <c r="AL11" s="664">
        <v>9.8000000000000007</v>
      </c>
      <c r="AM11" s="665"/>
      <c r="AN11" s="665"/>
      <c r="AO11" s="666"/>
      <c r="AP11" s="656" t="s">
        <v>249</v>
      </c>
      <c r="AQ11" s="657"/>
      <c r="AR11" s="657"/>
      <c r="AS11" s="657"/>
      <c r="AT11" s="657"/>
      <c r="AU11" s="657"/>
      <c r="AV11" s="657"/>
      <c r="AW11" s="657"/>
      <c r="AX11" s="657"/>
      <c r="AY11" s="657"/>
      <c r="AZ11" s="657"/>
      <c r="BA11" s="657"/>
      <c r="BB11" s="657"/>
      <c r="BC11" s="657"/>
      <c r="BD11" s="657"/>
      <c r="BE11" s="657"/>
      <c r="BF11" s="658"/>
      <c r="BG11" s="659">
        <v>37140</v>
      </c>
      <c r="BH11" s="660"/>
      <c r="BI11" s="660"/>
      <c r="BJ11" s="660"/>
      <c r="BK11" s="660"/>
      <c r="BL11" s="660"/>
      <c r="BM11" s="660"/>
      <c r="BN11" s="661"/>
      <c r="BO11" s="662">
        <v>1.8</v>
      </c>
      <c r="BP11" s="662"/>
      <c r="BQ11" s="662"/>
      <c r="BR11" s="662"/>
      <c r="BS11" s="663" t="s">
        <v>128</v>
      </c>
      <c r="BT11" s="663"/>
      <c r="BU11" s="663"/>
      <c r="BV11" s="663"/>
      <c r="BW11" s="663"/>
      <c r="BX11" s="663"/>
      <c r="BY11" s="663"/>
      <c r="BZ11" s="663"/>
      <c r="CA11" s="663"/>
      <c r="CB11" s="667"/>
      <c r="CD11" s="656" t="s">
        <v>250</v>
      </c>
      <c r="CE11" s="657"/>
      <c r="CF11" s="657"/>
      <c r="CG11" s="657"/>
      <c r="CH11" s="657"/>
      <c r="CI11" s="657"/>
      <c r="CJ11" s="657"/>
      <c r="CK11" s="657"/>
      <c r="CL11" s="657"/>
      <c r="CM11" s="657"/>
      <c r="CN11" s="657"/>
      <c r="CO11" s="657"/>
      <c r="CP11" s="657"/>
      <c r="CQ11" s="658"/>
      <c r="CR11" s="659">
        <v>182820</v>
      </c>
      <c r="CS11" s="660"/>
      <c r="CT11" s="660"/>
      <c r="CU11" s="660"/>
      <c r="CV11" s="660"/>
      <c r="CW11" s="660"/>
      <c r="CX11" s="660"/>
      <c r="CY11" s="661"/>
      <c r="CZ11" s="662">
        <v>1.9</v>
      </c>
      <c r="DA11" s="662"/>
      <c r="DB11" s="662"/>
      <c r="DC11" s="662"/>
      <c r="DD11" s="668">
        <v>60042</v>
      </c>
      <c r="DE11" s="660"/>
      <c r="DF11" s="660"/>
      <c r="DG11" s="660"/>
      <c r="DH11" s="660"/>
      <c r="DI11" s="660"/>
      <c r="DJ11" s="660"/>
      <c r="DK11" s="660"/>
      <c r="DL11" s="660"/>
      <c r="DM11" s="660"/>
      <c r="DN11" s="660"/>
      <c r="DO11" s="660"/>
      <c r="DP11" s="661"/>
      <c r="DQ11" s="668">
        <v>72543</v>
      </c>
      <c r="DR11" s="660"/>
      <c r="DS11" s="660"/>
      <c r="DT11" s="660"/>
      <c r="DU11" s="660"/>
      <c r="DV11" s="660"/>
      <c r="DW11" s="660"/>
      <c r="DX11" s="660"/>
      <c r="DY11" s="660"/>
      <c r="DZ11" s="660"/>
      <c r="EA11" s="660"/>
      <c r="EB11" s="660"/>
      <c r="EC11" s="669"/>
    </row>
    <row r="12" spans="2:143" ht="11.25" customHeight="1" x14ac:dyDescent="0.15">
      <c r="B12" s="656" t="s">
        <v>251</v>
      </c>
      <c r="C12" s="657"/>
      <c r="D12" s="657"/>
      <c r="E12" s="657"/>
      <c r="F12" s="657"/>
      <c r="G12" s="657"/>
      <c r="H12" s="657"/>
      <c r="I12" s="657"/>
      <c r="J12" s="657"/>
      <c r="K12" s="657"/>
      <c r="L12" s="657"/>
      <c r="M12" s="657"/>
      <c r="N12" s="657"/>
      <c r="O12" s="657"/>
      <c r="P12" s="657"/>
      <c r="Q12" s="658"/>
      <c r="R12" s="659">
        <v>19233</v>
      </c>
      <c r="S12" s="660"/>
      <c r="T12" s="660"/>
      <c r="U12" s="660"/>
      <c r="V12" s="660"/>
      <c r="W12" s="660"/>
      <c r="X12" s="660"/>
      <c r="Y12" s="661"/>
      <c r="Z12" s="662">
        <v>0.2</v>
      </c>
      <c r="AA12" s="662"/>
      <c r="AB12" s="662"/>
      <c r="AC12" s="662"/>
      <c r="AD12" s="663">
        <v>19233</v>
      </c>
      <c r="AE12" s="663"/>
      <c r="AF12" s="663"/>
      <c r="AG12" s="663"/>
      <c r="AH12" s="663"/>
      <c r="AI12" s="663"/>
      <c r="AJ12" s="663"/>
      <c r="AK12" s="663"/>
      <c r="AL12" s="664">
        <v>0.4</v>
      </c>
      <c r="AM12" s="665"/>
      <c r="AN12" s="665"/>
      <c r="AO12" s="666"/>
      <c r="AP12" s="656" t="s">
        <v>252</v>
      </c>
      <c r="AQ12" s="657"/>
      <c r="AR12" s="657"/>
      <c r="AS12" s="657"/>
      <c r="AT12" s="657"/>
      <c r="AU12" s="657"/>
      <c r="AV12" s="657"/>
      <c r="AW12" s="657"/>
      <c r="AX12" s="657"/>
      <c r="AY12" s="657"/>
      <c r="AZ12" s="657"/>
      <c r="BA12" s="657"/>
      <c r="BB12" s="657"/>
      <c r="BC12" s="657"/>
      <c r="BD12" s="657"/>
      <c r="BE12" s="657"/>
      <c r="BF12" s="658"/>
      <c r="BG12" s="659">
        <v>978009</v>
      </c>
      <c r="BH12" s="660"/>
      <c r="BI12" s="660"/>
      <c r="BJ12" s="660"/>
      <c r="BK12" s="660"/>
      <c r="BL12" s="660"/>
      <c r="BM12" s="660"/>
      <c r="BN12" s="661"/>
      <c r="BO12" s="662">
        <v>46.7</v>
      </c>
      <c r="BP12" s="662"/>
      <c r="BQ12" s="662"/>
      <c r="BR12" s="662"/>
      <c r="BS12" s="663" t="s">
        <v>128</v>
      </c>
      <c r="BT12" s="663"/>
      <c r="BU12" s="663"/>
      <c r="BV12" s="663"/>
      <c r="BW12" s="663"/>
      <c r="BX12" s="663"/>
      <c r="BY12" s="663"/>
      <c r="BZ12" s="663"/>
      <c r="CA12" s="663"/>
      <c r="CB12" s="667"/>
      <c r="CD12" s="656" t="s">
        <v>253</v>
      </c>
      <c r="CE12" s="657"/>
      <c r="CF12" s="657"/>
      <c r="CG12" s="657"/>
      <c r="CH12" s="657"/>
      <c r="CI12" s="657"/>
      <c r="CJ12" s="657"/>
      <c r="CK12" s="657"/>
      <c r="CL12" s="657"/>
      <c r="CM12" s="657"/>
      <c r="CN12" s="657"/>
      <c r="CO12" s="657"/>
      <c r="CP12" s="657"/>
      <c r="CQ12" s="658"/>
      <c r="CR12" s="659">
        <v>140904</v>
      </c>
      <c r="CS12" s="660"/>
      <c r="CT12" s="660"/>
      <c r="CU12" s="660"/>
      <c r="CV12" s="660"/>
      <c r="CW12" s="660"/>
      <c r="CX12" s="660"/>
      <c r="CY12" s="661"/>
      <c r="CZ12" s="662">
        <v>1.5</v>
      </c>
      <c r="DA12" s="662"/>
      <c r="DB12" s="662"/>
      <c r="DC12" s="662"/>
      <c r="DD12" s="668">
        <v>3858</v>
      </c>
      <c r="DE12" s="660"/>
      <c r="DF12" s="660"/>
      <c r="DG12" s="660"/>
      <c r="DH12" s="660"/>
      <c r="DI12" s="660"/>
      <c r="DJ12" s="660"/>
      <c r="DK12" s="660"/>
      <c r="DL12" s="660"/>
      <c r="DM12" s="660"/>
      <c r="DN12" s="660"/>
      <c r="DO12" s="660"/>
      <c r="DP12" s="661"/>
      <c r="DQ12" s="668">
        <v>121200</v>
      </c>
      <c r="DR12" s="660"/>
      <c r="DS12" s="660"/>
      <c r="DT12" s="660"/>
      <c r="DU12" s="660"/>
      <c r="DV12" s="660"/>
      <c r="DW12" s="660"/>
      <c r="DX12" s="660"/>
      <c r="DY12" s="660"/>
      <c r="DZ12" s="660"/>
      <c r="EA12" s="660"/>
      <c r="EB12" s="660"/>
      <c r="EC12" s="669"/>
    </row>
    <row r="13" spans="2:143" ht="11.25" customHeight="1" x14ac:dyDescent="0.15">
      <c r="B13" s="656" t="s">
        <v>254</v>
      </c>
      <c r="C13" s="657"/>
      <c r="D13" s="657"/>
      <c r="E13" s="657"/>
      <c r="F13" s="657"/>
      <c r="G13" s="657"/>
      <c r="H13" s="657"/>
      <c r="I13" s="657"/>
      <c r="J13" s="657"/>
      <c r="K13" s="657"/>
      <c r="L13" s="657"/>
      <c r="M13" s="657"/>
      <c r="N13" s="657"/>
      <c r="O13" s="657"/>
      <c r="P13" s="657"/>
      <c r="Q13" s="658"/>
      <c r="R13" s="659" t="s">
        <v>176</v>
      </c>
      <c r="S13" s="660"/>
      <c r="T13" s="660"/>
      <c r="U13" s="660"/>
      <c r="V13" s="660"/>
      <c r="W13" s="660"/>
      <c r="X13" s="660"/>
      <c r="Y13" s="661"/>
      <c r="Z13" s="662" t="s">
        <v>128</v>
      </c>
      <c r="AA13" s="662"/>
      <c r="AB13" s="662"/>
      <c r="AC13" s="662"/>
      <c r="AD13" s="663" t="s">
        <v>229</v>
      </c>
      <c r="AE13" s="663"/>
      <c r="AF13" s="663"/>
      <c r="AG13" s="663"/>
      <c r="AH13" s="663"/>
      <c r="AI13" s="663"/>
      <c r="AJ13" s="663"/>
      <c r="AK13" s="663"/>
      <c r="AL13" s="664" t="s">
        <v>128</v>
      </c>
      <c r="AM13" s="665"/>
      <c r="AN13" s="665"/>
      <c r="AO13" s="666"/>
      <c r="AP13" s="656" t="s">
        <v>255</v>
      </c>
      <c r="AQ13" s="657"/>
      <c r="AR13" s="657"/>
      <c r="AS13" s="657"/>
      <c r="AT13" s="657"/>
      <c r="AU13" s="657"/>
      <c r="AV13" s="657"/>
      <c r="AW13" s="657"/>
      <c r="AX13" s="657"/>
      <c r="AY13" s="657"/>
      <c r="AZ13" s="657"/>
      <c r="BA13" s="657"/>
      <c r="BB13" s="657"/>
      <c r="BC13" s="657"/>
      <c r="BD13" s="657"/>
      <c r="BE13" s="657"/>
      <c r="BF13" s="658"/>
      <c r="BG13" s="659">
        <v>975356</v>
      </c>
      <c r="BH13" s="660"/>
      <c r="BI13" s="660"/>
      <c r="BJ13" s="660"/>
      <c r="BK13" s="660"/>
      <c r="BL13" s="660"/>
      <c r="BM13" s="660"/>
      <c r="BN13" s="661"/>
      <c r="BO13" s="662">
        <v>46.5</v>
      </c>
      <c r="BP13" s="662"/>
      <c r="BQ13" s="662"/>
      <c r="BR13" s="662"/>
      <c r="BS13" s="663" t="s">
        <v>176</v>
      </c>
      <c r="BT13" s="663"/>
      <c r="BU13" s="663"/>
      <c r="BV13" s="663"/>
      <c r="BW13" s="663"/>
      <c r="BX13" s="663"/>
      <c r="BY13" s="663"/>
      <c r="BZ13" s="663"/>
      <c r="CA13" s="663"/>
      <c r="CB13" s="667"/>
      <c r="CD13" s="656" t="s">
        <v>256</v>
      </c>
      <c r="CE13" s="657"/>
      <c r="CF13" s="657"/>
      <c r="CG13" s="657"/>
      <c r="CH13" s="657"/>
      <c r="CI13" s="657"/>
      <c r="CJ13" s="657"/>
      <c r="CK13" s="657"/>
      <c r="CL13" s="657"/>
      <c r="CM13" s="657"/>
      <c r="CN13" s="657"/>
      <c r="CO13" s="657"/>
      <c r="CP13" s="657"/>
      <c r="CQ13" s="658"/>
      <c r="CR13" s="659">
        <v>1686703</v>
      </c>
      <c r="CS13" s="660"/>
      <c r="CT13" s="660"/>
      <c r="CU13" s="660"/>
      <c r="CV13" s="660"/>
      <c r="CW13" s="660"/>
      <c r="CX13" s="660"/>
      <c r="CY13" s="661"/>
      <c r="CZ13" s="662">
        <v>17.600000000000001</v>
      </c>
      <c r="DA13" s="662"/>
      <c r="DB13" s="662"/>
      <c r="DC13" s="662"/>
      <c r="DD13" s="668">
        <v>1206718</v>
      </c>
      <c r="DE13" s="660"/>
      <c r="DF13" s="660"/>
      <c r="DG13" s="660"/>
      <c r="DH13" s="660"/>
      <c r="DI13" s="660"/>
      <c r="DJ13" s="660"/>
      <c r="DK13" s="660"/>
      <c r="DL13" s="660"/>
      <c r="DM13" s="660"/>
      <c r="DN13" s="660"/>
      <c r="DO13" s="660"/>
      <c r="DP13" s="661"/>
      <c r="DQ13" s="668">
        <v>653290</v>
      </c>
      <c r="DR13" s="660"/>
      <c r="DS13" s="660"/>
      <c r="DT13" s="660"/>
      <c r="DU13" s="660"/>
      <c r="DV13" s="660"/>
      <c r="DW13" s="660"/>
      <c r="DX13" s="660"/>
      <c r="DY13" s="660"/>
      <c r="DZ13" s="660"/>
      <c r="EA13" s="660"/>
      <c r="EB13" s="660"/>
      <c r="EC13" s="669"/>
    </row>
    <row r="14" spans="2:143" ht="11.25" customHeight="1" x14ac:dyDescent="0.15">
      <c r="B14" s="656" t="s">
        <v>257</v>
      </c>
      <c r="C14" s="657"/>
      <c r="D14" s="657"/>
      <c r="E14" s="657"/>
      <c r="F14" s="657"/>
      <c r="G14" s="657"/>
      <c r="H14" s="657"/>
      <c r="I14" s="657"/>
      <c r="J14" s="657"/>
      <c r="K14" s="657"/>
      <c r="L14" s="657"/>
      <c r="M14" s="657"/>
      <c r="N14" s="657"/>
      <c r="O14" s="657"/>
      <c r="P14" s="657"/>
      <c r="Q14" s="658"/>
      <c r="R14" s="659" t="s">
        <v>128</v>
      </c>
      <c r="S14" s="660"/>
      <c r="T14" s="660"/>
      <c r="U14" s="660"/>
      <c r="V14" s="660"/>
      <c r="W14" s="660"/>
      <c r="X14" s="660"/>
      <c r="Y14" s="661"/>
      <c r="Z14" s="662" t="s">
        <v>229</v>
      </c>
      <c r="AA14" s="662"/>
      <c r="AB14" s="662"/>
      <c r="AC14" s="662"/>
      <c r="AD14" s="663" t="s">
        <v>128</v>
      </c>
      <c r="AE14" s="663"/>
      <c r="AF14" s="663"/>
      <c r="AG14" s="663"/>
      <c r="AH14" s="663"/>
      <c r="AI14" s="663"/>
      <c r="AJ14" s="663"/>
      <c r="AK14" s="663"/>
      <c r="AL14" s="664" t="s">
        <v>128</v>
      </c>
      <c r="AM14" s="665"/>
      <c r="AN14" s="665"/>
      <c r="AO14" s="666"/>
      <c r="AP14" s="656" t="s">
        <v>258</v>
      </c>
      <c r="AQ14" s="657"/>
      <c r="AR14" s="657"/>
      <c r="AS14" s="657"/>
      <c r="AT14" s="657"/>
      <c r="AU14" s="657"/>
      <c r="AV14" s="657"/>
      <c r="AW14" s="657"/>
      <c r="AX14" s="657"/>
      <c r="AY14" s="657"/>
      <c r="AZ14" s="657"/>
      <c r="BA14" s="657"/>
      <c r="BB14" s="657"/>
      <c r="BC14" s="657"/>
      <c r="BD14" s="657"/>
      <c r="BE14" s="657"/>
      <c r="BF14" s="658"/>
      <c r="BG14" s="659">
        <v>66983</v>
      </c>
      <c r="BH14" s="660"/>
      <c r="BI14" s="660"/>
      <c r="BJ14" s="660"/>
      <c r="BK14" s="660"/>
      <c r="BL14" s="660"/>
      <c r="BM14" s="660"/>
      <c r="BN14" s="661"/>
      <c r="BO14" s="662">
        <v>3.2</v>
      </c>
      <c r="BP14" s="662"/>
      <c r="BQ14" s="662"/>
      <c r="BR14" s="662"/>
      <c r="BS14" s="663" t="s">
        <v>128</v>
      </c>
      <c r="BT14" s="663"/>
      <c r="BU14" s="663"/>
      <c r="BV14" s="663"/>
      <c r="BW14" s="663"/>
      <c r="BX14" s="663"/>
      <c r="BY14" s="663"/>
      <c r="BZ14" s="663"/>
      <c r="CA14" s="663"/>
      <c r="CB14" s="667"/>
      <c r="CD14" s="656" t="s">
        <v>259</v>
      </c>
      <c r="CE14" s="657"/>
      <c r="CF14" s="657"/>
      <c r="CG14" s="657"/>
      <c r="CH14" s="657"/>
      <c r="CI14" s="657"/>
      <c r="CJ14" s="657"/>
      <c r="CK14" s="657"/>
      <c r="CL14" s="657"/>
      <c r="CM14" s="657"/>
      <c r="CN14" s="657"/>
      <c r="CO14" s="657"/>
      <c r="CP14" s="657"/>
      <c r="CQ14" s="658"/>
      <c r="CR14" s="659">
        <v>264377</v>
      </c>
      <c r="CS14" s="660"/>
      <c r="CT14" s="660"/>
      <c r="CU14" s="660"/>
      <c r="CV14" s="660"/>
      <c r="CW14" s="660"/>
      <c r="CX14" s="660"/>
      <c r="CY14" s="661"/>
      <c r="CZ14" s="662">
        <v>2.8</v>
      </c>
      <c r="DA14" s="662"/>
      <c r="DB14" s="662"/>
      <c r="DC14" s="662"/>
      <c r="DD14" s="668">
        <v>1645</v>
      </c>
      <c r="DE14" s="660"/>
      <c r="DF14" s="660"/>
      <c r="DG14" s="660"/>
      <c r="DH14" s="660"/>
      <c r="DI14" s="660"/>
      <c r="DJ14" s="660"/>
      <c r="DK14" s="660"/>
      <c r="DL14" s="660"/>
      <c r="DM14" s="660"/>
      <c r="DN14" s="660"/>
      <c r="DO14" s="660"/>
      <c r="DP14" s="661"/>
      <c r="DQ14" s="668">
        <v>259890</v>
      </c>
      <c r="DR14" s="660"/>
      <c r="DS14" s="660"/>
      <c r="DT14" s="660"/>
      <c r="DU14" s="660"/>
      <c r="DV14" s="660"/>
      <c r="DW14" s="660"/>
      <c r="DX14" s="660"/>
      <c r="DY14" s="660"/>
      <c r="DZ14" s="660"/>
      <c r="EA14" s="660"/>
      <c r="EB14" s="660"/>
      <c r="EC14" s="669"/>
    </row>
    <row r="15" spans="2:143" ht="11.25" customHeight="1" x14ac:dyDescent="0.15">
      <c r="B15" s="656" t="s">
        <v>260</v>
      </c>
      <c r="C15" s="657"/>
      <c r="D15" s="657"/>
      <c r="E15" s="657"/>
      <c r="F15" s="657"/>
      <c r="G15" s="657"/>
      <c r="H15" s="657"/>
      <c r="I15" s="657"/>
      <c r="J15" s="657"/>
      <c r="K15" s="657"/>
      <c r="L15" s="657"/>
      <c r="M15" s="657"/>
      <c r="N15" s="657"/>
      <c r="O15" s="657"/>
      <c r="P15" s="657"/>
      <c r="Q15" s="658"/>
      <c r="R15" s="659" t="s">
        <v>128</v>
      </c>
      <c r="S15" s="660"/>
      <c r="T15" s="660"/>
      <c r="U15" s="660"/>
      <c r="V15" s="660"/>
      <c r="W15" s="660"/>
      <c r="X15" s="660"/>
      <c r="Y15" s="661"/>
      <c r="Z15" s="662" t="s">
        <v>176</v>
      </c>
      <c r="AA15" s="662"/>
      <c r="AB15" s="662"/>
      <c r="AC15" s="662"/>
      <c r="AD15" s="663" t="s">
        <v>128</v>
      </c>
      <c r="AE15" s="663"/>
      <c r="AF15" s="663"/>
      <c r="AG15" s="663"/>
      <c r="AH15" s="663"/>
      <c r="AI15" s="663"/>
      <c r="AJ15" s="663"/>
      <c r="AK15" s="663"/>
      <c r="AL15" s="664" t="s">
        <v>128</v>
      </c>
      <c r="AM15" s="665"/>
      <c r="AN15" s="665"/>
      <c r="AO15" s="666"/>
      <c r="AP15" s="656" t="s">
        <v>261</v>
      </c>
      <c r="AQ15" s="657"/>
      <c r="AR15" s="657"/>
      <c r="AS15" s="657"/>
      <c r="AT15" s="657"/>
      <c r="AU15" s="657"/>
      <c r="AV15" s="657"/>
      <c r="AW15" s="657"/>
      <c r="AX15" s="657"/>
      <c r="AY15" s="657"/>
      <c r="AZ15" s="657"/>
      <c r="BA15" s="657"/>
      <c r="BB15" s="657"/>
      <c r="BC15" s="657"/>
      <c r="BD15" s="657"/>
      <c r="BE15" s="657"/>
      <c r="BF15" s="658"/>
      <c r="BG15" s="659">
        <v>153646</v>
      </c>
      <c r="BH15" s="660"/>
      <c r="BI15" s="660"/>
      <c r="BJ15" s="660"/>
      <c r="BK15" s="660"/>
      <c r="BL15" s="660"/>
      <c r="BM15" s="660"/>
      <c r="BN15" s="661"/>
      <c r="BO15" s="662">
        <v>7.3</v>
      </c>
      <c r="BP15" s="662"/>
      <c r="BQ15" s="662"/>
      <c r="BR15" s="662"/>
      <c r="BS15" s="663" t="s">
        <v>128</v>
      </c>
      <c r="BT15" s="663"/>
      <c r="BU15" s="663"/>
      <c r="BV15" s="663"/>
      <c r="BW15" s="663"/>
      <c r="BX15" s="663"/>
      <c r="BY15" s="663"/>
      <c r="BZ15" s="663"/>
      <c r="CA15" s="663"/>
      <c r="CB15" s="667"/>
      <c r="CD15" s="656" t="s">
        <v>262</v>
      </c>
      <c r="CE15" s="657"/>
      <c r="CF15" s="657"/>
      <c r="CG15" s="657"/>
      <c r="CH15" s="657"/>
      <c r="CI15" s="657"/>
      <c r="CJ15" s="657"/>
      <c r="CK15" s="657"/>
      <c r="CL15" s="657"/>
      <c r="CM15" s="657"/>
      <c r="CN15" s="657"/>
      <c r="CO15" s="657"/>
      <c r="CP15" s="657"/>
      <c r="CQ15" s="658"/>
      <c r="CR15" s="659">
        <v>656482</v>
      </c>
      <c r="CS15" s="660"/>
      <c r="CT15" s="660"/>
      <c r="CU15" s="660"/>
      <c r="CV15" s="660"/>
      <c r="CW15" s="660"/>
      <c r="CX15" s="660"/>
      <c r="CY15" s="661"/>
      <c r="CZ15" s="662">
        <v>6.8</v>
      </c>
      <c r="DA15" s="662"/>
      <c r="DB15" s="662"/>
      <c r="DC15" s="662"/>
      <c r="DD15" s="668">
        <v>9149</v>
      </c>
      <c r="DE15" s="660"/>
      <c r="DF15" s="660"/>
      <c r="DG15" s="660"/>
      <c r="DH15" s="660"/>
      <c r="DI15" s="660"/>
      <c r="DJ15" s="660"/>
      <c r="DK15" s="660"/>
      <c r="DL15" s="660"/>
      <c r="DM15" s="660"/>
      <c r="DN15" s="660"/>
      <c r="DO15" s="660"/>
      <c r="DP15" s="661"/>
      <c r="DQ15" s="668">
        <v>502316</v>
      </c>
      <c r="DR15" s="660"/>
      <c r="DS15" s="660"/>
      <c r="DT15" s="660"/>
      <c r="DU15" s="660"/>
      <c r="DV15" s="660"/>
      <c r="DW15" s="660"/>
      <c r="DX15" s="660"/>
      <c r="DY15" s="660"/>
      <c r="DZ15" s="660"/>
      <c r="EA15" s="660"/>
      <c r="EB15" s="660"/>
      <c r="EC15" s="669"/>
    </row>
    <row r="16" spans="2:143" ht="11.25" customHeight="1" x14ac:dyDescent="0.15">
      <c r="B16" s="656" t="s">
        <v>263</v>
      </c>
      <c r="C16" s="657"/>
      <c r="D16" s="657"/>
      <c r="E16" s="657"/>
      <c r="F16" s="657"/>
      <c r="G16" s="657"/>
      <c r="H16" s="657"/>
      <c r="I16" s="657"/>
      <c r="J16" s="657"/>
      <c r="K16" s="657"/>
      <c r="L16" s="657"/>
      <c r="M16" s="657"/>
      <c r="N16" s="657"/>
      <c r="O16" s="657"/>
      <c r="P16" s="657"/>
      <c r="Q16" s="658"/>
      <c r="R16" s="659">
        <v>10272</v>
      </c>
      <c r="S16" s="660"/>
      <c r="T16" s="660"/>
      <c r="U16" s="660"/>
      <c r="V16" s="660"/>
      <c r="W16" s="660"/>
      <c r="X16" s="660"/>
      <c r="Y16" s="661"/>
      <c r="Z16" s="662">
        <v>0.1</v>
      </c>
      <c r="AA16" s="662"/>
      <c r="AB16" s="662"/>
      <c r="AC16" s="662"/>
      <c r="AD16" s="663">
        <v>10272</v>
      </c>
      <c r="AE16" s="663"/>
      <c r="AF16" s="663"/>
      <c r="AG16" s="663"/>
      <c r="AH16" s="663"/>
      <c r="AI16" s="663"/>
      <c r="AJ16" s="663"/>
      <c r="AK16" s="663"/>
      <c r="AL16" s="664">
        <v>0.2</v>
      </c>
      <c r="AM16" s="665"/>
      <c r="AN16" s="665"/>
      <c r="AO16" s="666"/>
      <c r="AP16" s="656" t="s">
        <v>264</v>
      </c>
      <c r="AQ16" s="657"/>
      <c r="AR16" s="657"/>
      <c r="AS16" s="657"/>
      <c r="AT16" s="657"/>
      <c r="AU16" s="657"/>
      <c r="AV16" s="657"/>
      <c r="AW16" s="657"/>
      <c r="AX16" s="657"/>
      <c r="AY16" s="657"/>
      <c r="AZ16" s="657"/>
      <c r="BA16" s="657"/>
      <c r="BB16" s="657"/>
      <c r="BC16" s="657"/>
      <c r="BD16" s="657"/>
      <c r="BE16" s="657"/>
      <c r="BF16" s="658"/>
      <c r="BG16" s="659" t="s">
        <v>176</v>
      </c>
      <c r="BH16" s="660"/>
      <c r="BI16" s="660"/>
      <c r="BJ16" s="660"/>
      <c r="BK16" s="660"/>
      <c r="BL16" s="660"/>
      <c r="BM16" s="660"/>
      <c r="BN16" s="661"/>
      <c r="BO16" s="662" t="s">
        <v>176</v>
      </c>
      <c r="BP16" s="662"/>
      <c r="BQ16" s="662"/>
      <c r="BR16" s="662"/>
      <c r="BS16" s="663" t="s">
        <v>128</v>
      </c>
      <c r="BT16" s="663"/>
      <c r="BU16" s="663"/>
      <c r="BV16" s="663"/>
      <c r="BW16" s="663"/>
      <c r="BX16" s="663"/>
      <c r="BY16" s="663"/>
      <c r="BZ16" s="663"/>
      <c r="CA16" s="663"/>
      <c r="CB16" s="667"/>
      <c r="CD16" s="656" t="s">
        <v>265</v>
      </c>
      <c r="CE16" s="657"/>
      <c r="CF16" s="657"/>
      <c r="CG16" s="657"/>
      <c r="CH16" s="657"/>
      <c r="CI16" s="657"/>
      <c r="CJ16" s="657"/>
      <c r="CK16" s="657"/>
      <c r="CL16" s="657"/>
      <c r="CM16" s="657"/>
      <c r="CN16" s="657"/>
      <c r="CO16" s="657"/>
      <c r="CP16" s="657"/>
      <c r="CQ16" s="658"/>
      <c r="CR16" s="659" t="s">
        <v>128</v>
      </c>
      <c r="CS16" s="660"/>
      <c r="CT16" s="660"/>
      <c r="CU16" s="660"/>
      <c r="CV16" s="660"/>
      <c r="CW16" s="660"/>
      <c r="CX16" s="660"/>
      <c r="CY16" s="661"/>
      <c r="CZ16" s="662" t="s">
        <v>176</v>
      </c>
      <c r="DA16" s="662"/>
      <c r="DB16" s="662"/>
      <c r="DC16" s="662"/>
      <c r="DD16" s="668" t="s">
        <v>176</v>
      </c>
      <c r="DE16" s="660"/>
      <c r="DF16" s="660"/>
      <c r="DG16" s="660"/>
      <c r="DH16" s="660"/>
      <c r="DI16" s="660"/>
      <c r="DJ16" s="660"/>
      <c r="DK16" s="660"/>
      <c r="DL16" s="660"/>
      <c r="DM16" s="660"/>
      <c r="DN16" s="660"/>
      <c r="DO16" s="660"/>
      <c r="DP16" s="661"/>
      <c r="DQ16" s="668" t="s">
        <v>229</v>
      </c>
      <c r="DR16" s="660"/>
      <c r="DS16" s="660"/>
      <c r="DT16" s="660"/>
      <c r="DU16" s="660"/>
      <c r="DV16" s="660"/>
      <c r="DW16" s="660"/>
      <c r="DX16" s="660"/>
      <c r="DY16" s="660"/>
      <c r="DZ16" s="660"/>
      <c r="EA16" s="660"/>
      <c r="EB16" s="660"/>
      <c r="EC16" s="669"/>
    </row>
    <row r="17" spans="2:133" ht="11.25" customHeight="1" x14ac:dyDescent="0.15">
      <c r="B17" s="656" t="s">
        <v>266</v>
      </c>
      <c r="C17" s="657"/>
      <c r="D17" s="657"/>
      <c r="E17" s="657"/>
      <c r="F17" s="657"/>
      <c r="G17" s="657"/>
      <c r="H17" s="657"/>
      <c r="I17" s="657"/>
      <c r="J17" s="657"/>
      <c r="K17" s="657"/>
      <c r="L17" s="657"/>
      <c r="M17" s="657"/>
      <c r="N17" s="657"/>
      <c r="O17" s="657"/>
      <c r="P17" s="657"/>
      <c r="Q17" s="658"/>
      <c r="R17" s="659">
        <v>33348</v>
      </c>
      <c r="S17" s="660"/>
      <c r="T17" s="660"/>
      <c r="U17" s="660"/>
      <c r="V17" s="660"/>
      <c r="W17" s="660"/>
      <c r="X17" s="660"/>
      <c r="Y17" s="661"/>
      <c r="Z17" s="662">
        <v>0.3</v>
      </c>
      <c r="AA17" s="662"/>
      <c r="AB17" s="662"/>
      <c r="AC17" s="662"/>
      <c r="AD17" s="663">
        <v>33348</v>
      </c>
      <c r="AE17" s="663"/>
      <c r="AF17" s="663"/>
      <c r="AG17" s="663"/>
      <c r="AH17" s="663"/>
      <c r="AI17" s="663"/>
      <c r="AJ17" s="663"/>
      <c r="AK17" s="663"/>
      <c r="AL17" s="664">
        <v>0.7</v>
      </c>
      <c r="AM17" s="665"/>
      <c r="AN17" s="665"/>
      <c r="AO17" s="666"/>
      <c r="AP17" s="656" t="s">
        <v>267</v>
      </c>
      <c r="AQ17" s="657"/>
      <c r="AR17" s="657"/>
      <c r="AS17" s="657"/>
      <c r="AT17" s="657"/>
      <c r="AU17" s="657"/>
      <c r="AV17" s="657"/>
      <c r="AW17" s="657"/>
      <c r="AX17" s="657"/>
      <c r="AY17" s="657"/>
      <c r="AZ17" s="657"/>
      <c r="BA17" s="657"/>
      <c r="BB17" s="657"/>
      <c r="BC17" s="657"/>
      <c r="BD17" s="657"/>
      <c r="BE17" s="657"/>
      <c r="BF17" s="658"/>
      <c r="BG17" s="659" t="s">
        <v>176</v>
      </c>
      <c r="BH17" s="660"/>
      <c r="BI17" s="660"/>
      <c r="BJ17" s="660"/>
      <c r="BK17" s="660"/>
      <c r="BL17" s="660"/>
      <c r="BM17" s="660"/>
      <c r="BN17" s="661"/>
      <c r="BO17" s="662" t="s">
        <v>229</v>
      </c>
      <c r="BP17" s="662"/>
      <c r="BQ17" s="662"/>
      <c r="BR17" s="662"/>
      <c r="BS17" s="663" t="s">
        <v>128</v>
      </c>
      <c r="BT17" s="663"/>
      <c r="BU17" s="663"/>
      <c r="BV17" s="663"/>
      <c r="BW17" s="663"/>
      <c r="BX17" s="663"/>
      <c r="BY17" s="663"/>
      <c r="BZ17" s="663"/>
      <c r="CA17" s="663"/>
      <c r="CB17" s="667"/>
      <c r="CD17" s="656" t="s">
        <v>268</v>
      </c>
      <c r="CE17" s="657"/>
      <c r="CF17" s="657"/>
      <c r="CG17" s="657"/>
      <c r="CH17" s="657"/>
      <c r="CI17" s="657"/>
      <c r="CJ17" s="657"/>
      <c r="CK17" s="657"/>
      <c r="CL17" s="657"/>
      <c r="CM17" s="657"/>
      <c r="CN17" s="657"/>
      <c r="CO17" s="657"/>
      <c r="CP17" s="657"/>
      <c r="CQ17" s="658"/>
      <c r="CR17" s="659">
        <v>631403</v>
      </c>
      <c r="CS17" s="660"/>
      <c r="CT17" s="660"/>
      <c r="CU17" s="660"/>
      <c r="CV17" s="660"/>
      <c r="CW17" s="660"/>
      <c r="CX17" s="660"/>
      <c r="CY17" s="661"/>
      <c r="CZ17" s="662">
        <v>6.6</v>
      </c>
      <c r="DA17" s="662"/>
      <c r="DB17" s="662"/>
      <c r="DC17" s="662"/>
      <c r="DD17" s="668" t="s">
        <v>128</v>
      </c>
      <c r="DE17" s="660"/>
      <c r="DF17" s="660"/>
      <c r="DG17" s="660"/>
      <c r="DH17" s="660"/>
      <c r="DI17" s="660"/>
      <c r="DJ17" s="660"/>
      <c r="DK17" s="660"/>
      <c r="DL17" s="660"/>
      <c r="DM17" s="660"/>
      <c r="DN17" s="660"/>
      <c r="DO17" s="660"/>
      <c r="DP17" s="661"/>
      <c r="DQ17" s="668">
        <v>609834</v>
      </c>
      <c r="DR17" s="660"/>
      <c r="DS17" s="660"/>
      <c r="DT17" s="660"/>
      <c r="DU17" s="660"/>
      <c r="DV17" s="660"/>
      <c r="DW17" s="660"/>
      <c r="DX17" s="660"/>
      <c r="DY17" s="660"/>
      <c r="DZ17" s="660"/>
      <c r="EA17" s="660"/>
      <c r="EB17" s="660"/>
      <c r="EC17" s="669"/>
    </row>
    <row r="18" spans="2:133" ht="11.25" customHeight="1" x14ac:dyDescent="0.15">
      <c r="B18" s="656" t="s">
        <v>269</v>
      </c>
      <c r="C18" s="657"/>
      <c r="D18" s="657"/>
      <c r="E18" s="657"/>
      <c r="F18" s="657"/>
      <c r="G18" s="657"/>
      <c r="H18" s="657"/>
      <c r="I18" s="657"/>
      <c r="J18" s="657"/>
      <c r="K18" s="657"/>
      <c r="L18" s="657"/>
      <c r="M18" s="657"/>
      <c r="N18" s="657"/>
      <c r="O18" s="657"/>
      <c r="P18" s="657"/>
      <c r="Q18" s="658"/>
      <c r="R18" s="659">
        <v>24106</v>
      </c>
      <c r="S18" s="660"/>
      <c r="T18" s="660"/>
      <c r="U18" s="660"/>
      <c r="V18" s="660"/>
      <c r="W18" s="660"/>
      <c r="X18" s="660"/>
      <c r="Y18" s="661"/>
      <c r="Z18" s="662">
        <v>0.2</v>
      </c>
      <c r="AA18" s="662"/>
      <c r="AB18" s="662"/>
      <c r="AC18" s="662"/>
      <c r="AD18" s="663">
        <v>24106</v>
      </c>
      <c r="AE18" s="663"/>
      <c r="AF18" s="663"/>
      <c r="AG18" s="663"/>
      <c r="AH18" s="663"/>
      <c r="AI18" s="663"/>
      <c r="AJ18" s="663"/>
      <c r="AK18" s="663"/>
      <c r="AL18" s="664">
        <v>0.5</v>
      </c>
      <c r="AM18" s="665"/>
      <c r="AN18" s="665"/>
      <c r="AO18" s="666"/>
      <c r="AP18" s="656" t="s">
        <v>270</v>
      </c>
      <c r="AQ18" s="657"/>
      <c r="AR18" s="657"/>
      <c r="AS18" s="657"/>
      <c r="AT18" s="657"/>
      <c r="AU18" s="657"/>
      <c r="AV18" s="657"/>
      <c r="AW18" s="657"/>
      <c r="AX18" s="657"/>
      <c r="AY18" s="657"/>
      <c r="AZ18" s="657"/>
      <c r="BA18" s="657"/>
      <c r="BB18" s="657"/>
      <c r="BC18" s="657"/>
      <c r="BD18" s="657"/>
      <c r="BE18" s="657"/>
      <c r="BF18" s="658"/>
      <c r="BG18" s="659" t="s">
        <v>229</v>
      </c>
      <c r="BH18" s="660"/>
      <c r="BI18" s="660"/>
      <c r="BJ18" s="660"/>
      <c r="BK18" s="660"/>
      <c r="BL18" s="660"/>
      <c r="BM18" s="660"/>
      <c r="BN18" s="661"/>
      <c r="BO18" s="662" t="s">
        <v>176</v>
      </c>
      <c r="BP18" s="662"/>
      <c r="BQ18" s="662"/>
      <c r="BR18" s="662"/>
      <c r="BS18" s="663" t="s">
        <v>176</v>
      </c>
      <c r="BT18" s="663"/>
      <c r="BU18" s="663"/>
      <c r="BV18" s="663"/>
      <c r="BW18" s="663"/>
      <c r="BX18" s="663"/>
      <c r="BY18" s="663"/>
      <c r="BZ18" s="663"/>
      <c r="CA18" s="663"/>
      <c r="CB18" s="667"/>
      <c r="CD18" s="656" t="s">
        <v>271</v>
      </c>
      <c r="CE18" s="657"/>
      <c r="CF18" s="657"/>
      <c r="CG18" s="657"/>
      <c r="CH18" s="657"/>
      <c r="CI18" s="657"/>
      <c r="CJ18" s="657"/>
      <c r="CK18" s="657"/>
      <c r="CL18" s="657"/>
      <c r="CM18" s="657"/>
      <c r="CN18" s="657"/>
      <c r="CO18" s="657"/>
      <c r="CP18" s="657"/>
      <c r="CQ18" s="658"/>
      <c r="CR18" s="659" t="s">
        <v>176</v>
      </c>
      <c r="CS18" s="660"/>
      <c r="CT18" s="660"/>
      <c r="CU18" s="660"/>
      <c r="CV18" s="660"/>
      <c r="CW18" s="660"/>
      <c r="CX18" s="660"/>
      <c r="CY18" s="661"/>
      <c r="CZ18" s="662" t="s">
        <v>229</v>
      </c>
      <c r="DA18" s="662"/>
      <c r="DB18" s="662"/>
      <c r="DC18" s="662"/>
      <c r="DD18" s="668" t="s">
        <v>128</v>
      </c>
      <c r="DE18" s="660"/>
      <c r="DF18" s="660"/>
      <c r="DG18" s="660"/>
      <c r="DH18" s="660"/>
      <c r="DI18" s="660"/>
      <c r="DJ18" s="660"/>
      <c r="DK18" s="660"/>
      <c r="DL18" s="660"/>
      <c r="DM18" s="660"/>
      <c r="DN18" s="660"/>
      <c r="DO18" s="660"/>
      <c r="DP18" s="661"/>
      <c r="DQ18" s="668" t="s">
        <v>128</v>
      </c>
      <c r="DR18" s="660"/>
      <c r="DS18" s="660"/>
      <c r="DT18" s="660"/>
      <c r="DU18" s="660"/>
      <c r="DV18" s="660"/>
      <c r="DW18" s="660"/>
      <c r="DX18" s="660"/>
      <c r="DY18" s="660"/>
      <c r="DZ18" s="660"/>
      <c r="EA18" s="660"/>
      <c r="EB18" s="660"/>
      <c r="EC18" s="669"/>
    </row>
    <row r="19" spans="2:133" ht="11.25" customHeight="1" x14ac:dyDescent="0.15">
      <c r="B19" s="656" t="s">
        <v>272</v>
      </c>
      <c r="C19" s="657"/>
      <c r="D19" s="657"/>
      <c r="E19" s="657"/>
      <c r="F19" s="657"/>
      <c r="G19" s="657"/>
      <c r="H19" s="657"/>
      <c r="I19" s="657"/>
      <c r="J19" s="657"/>
      <c r="K19" s="657"/>
      <c r="L19" s="657"/>
      <c r="M19" s="657"/>
      <c r="N19" s="657"/>
      <c r="O19" s="657"/>
      <c r="P19" s="657"/>
      <c r="Q19" s="658"/>
      <c r="R19" s="659">
        <v>23630</v>
      </c>
      <c r="S19" s="660"/>
      <c r="T19" s="660"/>
      <c r="U19" s="660"/>
      <c r="V19" s="660"/>
      <c r="W19" s="660"/>
      <c r="X19" s="660"/>
      <c r="Y19" s="661"/>
      <c r="Z19" s="662">
        <v>0.2</v>
      </c>
      <c r="AA19" s="662"/>
      <c r="AB19" s="662"/>
      <c r="AC19" s="662"/>
      <c r="AD19" s="663">
        <v>23630</v>
      </c>
      <c r="AE19" s="663"/>
      <c r="AF19" s="663"/>
      <c r="AG19" s="663"/>
      <c r="AH19" s="663"/>
      <c r="AI19" s="663"/>
      <c r="AJ19" s="663"/>
      <c r="AK19" s="663"/>
      <c r="AL19" s="664">
        <v>0.5</v>
      </c>
      <c r="AM19" s="665"/>
      <c r="AN19" s="665"/>
      <c r="AO19" s="666"/>
      <c r="AP19" s="656" t="s">
        <v>273</v>
      </c>
      <c r="AQ19" s="657"/>
      <c r="AR19" s="657"/>
      <c r="AS19" s="657"/>
      <c r="AT19" s="657"/>
      <c r="AU19" s="657"/>
      <c r="AV19" s="657"/>
      <c r="AW19" s="657"/>
      <c r="AX19" s="657"/>
      <c r="AY19" s="657"/>
      <c r="AZ19" s="657"/>
      <c r="BA19" s="657"/>
      <c r="BB19" s="657"/>
      <c r="BC19" s="657"/>
      <c r="BD19" s="657"/>
      <c r="BE19" s="657"/>
      <c r="BF19" s="658"/>
      <c r="BG19" s="659" t="s">
        <v>176</v>
      </c>
      <c r="BH19" s="660"/>
      <c r="BI19" s="660"/>
      <c r="BJ19" s="660"/>
      <c r="BK19" s="660"/>
      <c r="BL19" s="660"/>
      <c r="BM19" s="660"/>
      <c r="BN19" s="661"/>
      <c r="BO19" s="662" t="s">
        <v>128</v>
      </c>
      <c r="BP19" s="662"/>
      <c r="BQ19" s="662"/>
      <c r="BR19" s="662"/>
      <c r="BS19" s="663" t="s">
        <v>176</v>
      </c>
      <c r="BT19" s="663"/>
      <c r="BU19" s="663"/>
      <c r="BV19" s="663"/>
      <c r="BW19" s="663"/>
      <c r="BX19" s="663"/>
      <c r="BY19" s="663"/>
      <c r="BZ19" s="663"/>
      <c r="CA19" s="663"/>
      <c r="CB19" s="667"/>
      <c r="CD19" s="656" t="s">
        <v>274</v>
      </c>
      <c r="CE19" s="657"/>
      <c r="CF19" s="657"/>
      <c r="CG19" s="657"/>
      <c r="CH19" s="657"/>
      <c r="CI19" s="657"/>
      <c r="CJ19" s="657"/>
      <c r="CK19" s="657"/>
      <c r="CL19" s="657"/>
      <c r="CM19" s="657"/>
      <c r="CN19" s="657"/>
      <c r="CO19" s="657"/>
      <c r="CP19" s="657"/>
      <c r="CQ19" s="658"/>
      <c r="CR19" s="659" t="s">
        <v>128</v>
      </c>
      <c r="CS19" s="660"/>
      <c r="CT19" s="660"/>
      <c r="CU19" s="660"/>
      <c r="CV19" s="660"/>
      <c r="CW19" s="660"/>
      <c r="CX19" s="660"/>
      <c r="CY19" s="661"/>
      <c r="CZ19" s="662" t="s">
        <v>128</v>
      </c>
      <c r="DA19" s="662"/>
      <c r="DB19" s="662"/>
      <c r="DC19" s="662"/>
      <c r="DD19" s="668" t="s">
        <v>176</v>
      </c>
      <c r="DE19" s="660"/>
      <c r="DF19" s="660"/>
      <c r="DG19" s="660"/>
      <c r="DH19" s="660"/>
      <c r="DI19" s="660"/>
      <c r="DJ19" s="660"/>
      <c r="DK19" s="660"/>
      <c r="DL19" s="660"/>
      <c r="DM19" s="660"/>
      <c r="DN19" s="660"/>
      <c r="DO19" s="660"/>
      <c r="DP19" s="661"/>
      <c r="DQ19" s="668" t="s">
        <v>128</v>
      </c>
      <c r="DR19" s="660"/>
      <c r="DS19" s="660"/>
      <c r="DT19" s="660"/>
      <c r="DU19" s="660"/>
      <c r="DV19" s="660"/>
      <c r="DW19" s="660"/>
      <c r="DX19" s="660"/>
      <c r="DY19" s="660"/>
      <c r="DZ19" s="660"/>
      <c r="EA19" s="660"/>
      <c r="EB19" s="660"/>
      <c r="EC19" s="669"/>
    </row>
    <row r="20" spans="2:133" ht="11.25" customHeight="1" x14ac:dyDescent="0.15">
      <c r="B20" s="672" t="s">
        <v>275</v>
      </c>
      <c r="C20" s="673"/>
      <c r="D20" s="673"/>
      <c r="E20" s="673"/>
      <c r="F20" s="673"/>
      <c r="G20" s="673"/>
      <c r="H20" s="673"/>
      <c r="I20" s="673"/>
      <c r="J20" s="673"/>
      <c r="K20" s="673"/>
      <c r="L20" s="673"/>
      <c r="M20" s="673"/>
      <c r="N20" s="673"/>
      <c r="O20" s="673"/>
      <c r="P20" s="673"/>
      <c r="Q20" s="674"/>
      <c r="R20" s="659">
        <v>476</v>
      </c>
      <c r="S20" s="660"/>
      <c r="T20" s="660"/>
      <c r="U20" s="660"/>
      <c r="V20" s="660"/>
      <c r="W20" s="660"/>
      <c r="X20" s="660"/>
      <c r="Y20" s="661"/>
      <c r="Z20" s="662">
        <v>0</v>
      </c>
      <c r="AA20" s="662"/>
      <c r="AB20" s="662"/>
      <c r="AC20" s="662"/>
      <c r="AD20" s="663">
        <v>476</v>
      </c>
      <c r="AE20" s="663"/>
      <c r="AF20" s="663"/>
      <c r="AG20" s="663"/>
      <c r="AH20" s="663"/>
      <c r="AI20" s="663"/>
      <c r="AJ20" s="663"/>
      <c r="AK20" s="663"/>
      <c r="AL20" s="664">
        <v>0</v>
      </c>
      <c r="AM20" s="665"/>
      <c r="AN20" s="665"/>
      <c r="AO20" s="666"/>
      <c r="AP20" s="656" t="s">
        <v>276</v>
      </c>
      <c r="AQ20" s="657"/>
      <c r="AR20" s="657"/>
      <c r="AS20" s="657"/>
      <c r="AT20" s="657"/>
      <c r="AU20" s="657"/>
      <c r="AV20" s="657"/>
      <c r="AW20" s="657"/>
      <c r="AX20" s="657"/>
      <c r="AY20" s="657"/>
      <c r="AZ20" s="657"/>
      <c r="BA20" s="657"/>
      <c r="BB20" s="657"/>
      <c r="BC20" s="657"/>
      <c r="BD20" s="657"/>
      <c r="BE20" s="657"/>
      <c r="BF20" s="658"/>
      <c r="BG20" s="659" t="s">
        <v>128</v>
      </c>
      <c r="BH20" s="660"/>
      <c r="BI20" s="660"/>
      <c r="BJ20" s="660"/>
      <c r="BK20" s="660"/>
      <c r="BL20" s="660"/>
      <c r="BM20" s="660"/>
      <c r="BN20" s="661"/>
      <c r="BO20" s="662" t="s">
        <v>128</v>
      </c>
      <c r="BP20" s="662"/>
      <c r="BQ20" s="662"/>
      <c r="BR20" s="662"/>
      <c r="BS20" s="663" t="s">
        <v>128</v>
      </c>
      <c r="BT20" s="663"/>
      <c r="BU20" s="663"/>
      <c r="BV20" s="663"/>
      <c r="BW20" s="663"/>
      <c r="BX20" s="663"/>
      <c r="BY20" s="663"/>
      <c r="BZ20" s="663"/>
      <c r="CA20" s="663"/>
      <c r="CB20" s="667"/>
      <c r="CD20" s="656" t="s">
        <v>277</v>
      </c>
      <c r="CE20" s="657"/>
      <c r="CF20" s="657"/>
      <c r="CG20" s="657"/>
      <c r="CH20" s="657"/>
      <c r="CI20" s="657"/>
      <c r="CJ20" s="657"/>
      <c r="CK20" s="657"/>
      <c r="CL20" s="657"/>
      <c r="CM20" s="657"/>
      <c r="CN20" s="657"/>
      <c r="CO20" s="657"/>
      <c r="CP20" s="657"/>
      <c r="CQ20" s="658"/>
      <c r="CR20" s="659">
        <v>9599791</v>
      </c>
      <c r="CS20" s="660"/>
      <c r="CT20" s="660"/>
      <c r="CU20" s="660"/>
      <c r="CV20" s="660"/>
      <c r="CW20" s="660"/>
      <c r="CX20" s="660"/>
      <c r="CY20" s="661"/>
      <c r="CZ20" s="662">
        <v>100</v>
      </c>
      <c r="DA20" s="662"/>
      <c r="DB20" s="662"/>
      <c r="DC20" s="662"/>
      <c r="DD20" s="668">
        <v>1387148</v>
      </c>
      <c r="DE20" s="660"/>
      <c r="DF20" s="660"/>
      <c r="DG20" s="660"/>
      <c r="DH20" s="660"/>
      <c r="DI20" s="660"/>
      <c r="DJ20" s="660"/>
      <c r="DK20" s="660"/>
      <c r="DL20" s="660"/>
      <c r="DM20" s="660"/>
      <c r="DN20" s="660"/>
      <c r="DO20" s="660"/>
      <c r="DP20" s="661"/>
      <c r="DQ20" s="668">
        <v>5377616</v>
      </c>
      <c r="DR20" s="660"/>
      <c r="DS20" s="660"/>
      <c r="DT20" s="660"/>
      <c r="DU20" s="660"/>
      <c r="DV20" s="660"/>
      <c r="DW20" s="660"/>
      <c r="DX20" s="660"/>
      <c r="DY20" s="660"/>
      <c r="DZ20" s="660"/>
      <c r="EA20" s="660"/>
      <c r="EB20" s="660"/>
      <c r="EC20" s="669"/>
    </row>
    <row r="21" spans="2:133" ht="11.25" customHeight="1" x14ac:dyDescent="0.15">
      <c r="B21" s="656" t="s">
        <v>278</v>
      </c>
      <c r="C21" s="657"/>
      <c r="D21" s="657"/>
      <c r="E21" s="657"/>
      <c r="F21" s="657"/>
      <c r="G21" s="657"/>
      <c r="H21" s="657"/>
      <c r="I21" s="657"/>
      <c r="J21" s="657"/>
      <c r="K21" s="657"/>
      <c r="L21" s="657"/>
      <c r="M21" s="657"/>
      <c r="N21" s="657"/>
      <c r="O21" s="657"/>
      <c r="P21" s="657"/>
      <c r="Q21" s="658"/>
      <c r="R21" s="659">
        <v>1955818</v>
      </c>
      <c r="S21" s="660"/>
      <c r="T21" s="660"/>
      <c r="U21" s="660"/>
      <c r="V21" s="660"/>
      <c r="W21" s="660"/>
      <c r="X21" s="660"/>
      <c r="Y21" s="661"/>
      <c r="Z21" s="662">
        <v>19.2</v>
      </c>
      <c r="AA21" s="662"/>
      <c r="AB21" s="662"/>
      <c r="AC21" s="662"/>
      <c r="AD21" s="663">
        <v>1815614</v>
      </c>
      <c r="AE21" s="663"/>
      <c r="AF21" s="663"/>
      <c r="AG21" s="663"/>
      <c r="AH21" s="663"/>
      <c r="AI21" s="663"/>
      <c r="AJ21" s="663"/>
      <c r="AK21" s="663"/>
      <c r="AL21" s="664">
        <v>39.799999999999997</v>
      </c>
      <c r="AM21" s="665"/>
      <c r="AN21" s="665"/>
      <c r="AO21" s="666"/>
      <c r="AP21" s="656" t="s">
        <v>279</v>
      </c>
      <c r="AQ21" s="675"/>
      <c r="AR21" s="675"/>
      <c r="AS21" s="675"/>
      <c r="AT21" s="675"/>
      <c r="AU21" s="675"/>
      <c r="AV21" s="675"/>
      <c r="AW21" s="675"/>
      <c r="AX21" s="675"/>
      <c r="AY21" s="675"/>
      <c r="AZ21" s="675"/>
      <c r="BA21" s="675"/>
      <c r="BB21" s="675"/>
      <c r="BC21" s="675"/>
      <c r="BD21" s="675"/>
      <c r="BE21" s="675"/>
      <c r="BF21" s="676"/>
      <c r="BG21" s="659" t="s">
        <v>176</v>
      </c>
      <c r="BH21" s="660"/>
      <c r="BI21" s="660"/>
      <c r="BJ21" s="660"/>
      <c r="BK21" s="660"/>
      <c r="BL21" s="660"/>
      <c r="BM21" s="660"/>
      <c r="BN21" s="661"/>
      <c r="BO21" s="662" t="s">
        <v>176</v>
      </c>
      <c r="BP21" s="662"/>
      <c r="BQ21" s="662"/>
      <c r="BR21" s="662"/>
      <c r="BS21" s="663" t="s">
        <v>176</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280</v>
      </c>
      <c r="C22" s="657"/>
      <c r="D22" s="657"/>
      <c r="E22" s="657"/>
      <c r="F22" s="657"/>
      <c r="G22" s="657"/>
      <c r="H22" s="657"/>
      <c r="I22" s="657"/>
      <c r="J22" s="657"/>
      <c r="K22" s="657"/>
      <c r="L22" s="657"/>
      <c r="M22" s="657"/>
      <c r="N22" s="657"/>
      <c r="O22" s="657"/>
      <c r="P22" s="657"/>
      <c r="Q22" s="658"/>
      <c r="R22" s="659">
        <v>1815614</v>
      </c>
      <c r="S22" s="660"/>
      <c r="T22" s="660"/>
      <c r="U22" s="660"/>
      <c r="V22" s="660"/>
      <c r="W22" s="660"/>
      <c r="X22" s="660"/>
      <c r="Y22" s="661"/>
      <c r="Z22" s="662">
        <v>17.8</v>
      </c>
      <c r="AA22" s="662"/>
      <c r="AB22" s="662"/>
      <c r="AC22" s="662"/>
      <c r="AD22" s="663">
        <v>1815614</v>
      </c>
      <c r="AE22" s="663"/>
      <c r="AF22" s="663"/>
      <c r="AG22" s="663"/>
      <c r="AH22" s="663"/>
      <c r="AI22" s="663"/>
      <c r="AJ22" s="663"/>
      <c r="AK22" s="663"/>
      <c r="AL22" s="664">
        <v>39.799999999999997</v>
      </c>
      <c r="AM22" s="665"/>
      <c r="AN22" s="665"/>
      <c r="AO22" s="666"/>
      <c r="AP22" s="656" t="s">
        <v>281</v>
      </c>
      <c r="AQ22" s="675"/>
      <c r="AR22" s="675"/>
      <c r="AS22" s="675"/>
      <c r="AT22" s="675"/>
      <c r="AU22" s="675"/>
      <c r="AV22" s="675"/>
      <c r="AW22" s="675"/>
      <c r="AX22" s="675"/>
      <c r="AY22" s="675"/>
      <c r="AZ22" s="675"/>
      <c r="BA22" s="675"/>
      <c r="BB22" s="675"/>
      <c r="BC22" s="675"/>
      <c r="BD22" s="675"/>
      <c r="BE22" s="675"/>
      <c r="BF22" s="676"/>
      <c r="BG22" s="659" t="s">
        <v>176</v>
      </c>
      <c r="BH22" s="660"/>
      <c r="BI22" s="660"/>
      <c r="BJ22" s="660"/>
      <c r="BK22" s="660"/>
      <c r="BL22" s="660"/>
      <c r="BM22" s="660"/>
      <c r="BN22" s="661"/>
      <c r="BO22" s="662" t="s">
        <v>176</v>
      </c>
      <c r="BP22" s="662"/>
      <c r="BQ22" s="662"/>
      <c r="BR22" s="662"/>
      <c r="BS22" s="663" t="s">
        <v>229</v>
      </c>
      <c r="BT22" s="663"/>
      <c r="BU22" s="663"/>
      <c r="BV22" s="663"/>
      <c r="BW22" s="663"/>
      <c r="BX22" s="663"/>
      <c r="BY22" s="663"/>
      <c r="BZ22" s="663"/>
      <c r="CA22" s="663"/>
      <c r="CB22" s="667"/>
      <c r="CD22" s="641" t="s">
        <v>282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283</v>
      </c>
      <c r="C23" s="657"/>
      <c r="D23" s="657"/>
      <c r="E23" s="657"/>
      <c r="F23" s="657"/>
      <c r="G23" s="657"/>
      <c r="H23" s="657"/>
      <c r="I23" s="657"/>
      <c r="J23" s="657"/>
      <c r="K23" s="657"/>
      <c r="L23" s="657"/>
      <c r="M23" s="657"/>
      <c r="N23" s="657"/>
      <c r="O23" s="657"/>
      <c r="P23" s="657"/>
      <c r="Q23" s="658"/>
      <c r="R23" s="659">
        <v>140204</v>
      </c>
      <c r="S23" s="660"/>
      <c r="T23" s="660"/>
      <c r="U23" s="660"/>
      <c r="V23" s="660"/>
      <c r="W23" s="660"/>
      <c r="X23" s="660"/>
      <c r="Y23" s="661"/>
      <c r="Z23" s="662">
        <v>1.4</v>
      </c>
      <c r="AA23" s="662"/>
      <c r="AB23" s="662"/>
      <c r="AC23" s="662"/>
      <c r="AD23" s="663" t="s">
        <v>229</v>
      </c>
      <c r="AE23" s="663"/>
      <c r="AF23" s="663"/>
      <c r="AG23" s="663"/>
      <c r="AH23" s="663"/>
      <c r="AI23" s="663"/>
      <c r="AJ23" s="663"/>
      <c r="AK23" s="663"/>
      <c r="AL23" s="664" t="s">
        <v>229</v>
      </c>
      <c r="AM23" s="665"/>
      <c r="AN23" s="665"/>
      <c r="AO23" s="666"/>
      <c r="AP23" s="656" t="s">
        <v>284</v>
      </c>
      <c r="AQ23" s="675"/>
      <c r="AR23" s="675"/>
      <c r="AS23" s="675"/>
      <c r="AT23" s="675"/>
      <c r="AU23" s="675"/>
      <c r="AV23" s="675"/>
      <c r="AW23" s="675"/>
      <c r="AX23" s="675"/>
      <c r="AY23" s="675"/>
      <c r="AZ23" s="675"/>
      <c r="BA23" s="675"/>
      <c r="BB23" s="675"/>
      <c r="BC23" s="675"/>
      <c r="BD23" s="675"/>
      <c r="BE23" s="675"/>
      <c r="BF23" s="676"/>
      <c r="BG23" s="659" t="s">
        <v>128</v>
      </c>
      <c r="BH23" s="660"/>
      <c r="BI23" s="660"/>
      <c r="BJ23" s="660"/>
      <c r="BK23" s="660"/>
      <c r="BL23" s="660"/>
      <c r="BM23" s="660"/>
      <c r="BN23" s="661"/>
      <c r="BO23" s="662" t="s">
        <v>176</v>
      </c>
      <c r="BP23" s="662"/>
      <c r="BQ23" s="662"/>
      <c r="BR23" s="662"/>
      <c r="BS23" s="663" t="s">
        <v>176</v>
      </c>
      <c r="BT23" s="663"/>
      <c r="BU23" s="663"/>
      <c r="BV23" s="663"/>
      <c r="BW23" s="663"/>
      <c r="BX23" s="663"/>
      <c r="BY23" s="663"/>
      <c r="BZ23" s="663"/>
      <c r="CA23" s="663"/>
      <c r="CB23" s="667"/>
      <c r="CD23" s="641" t="s">
        <v>223</v>
      </c>
      <c r="CE23" s="642"/>
      <c r="CF23" s="642"/>
      <c r="CG23" s="642"/>
      <c r="CH23" s="642"/>
      <c r="CI23" s="642"/>
      <c r="CJ23" s="642"/>
      <c r="CK23" s="642"/>
      <c r="CL23" s="642"/>
      <c r="CM23" s="642"/>
      <c r="CN23" s="642"/>
      <c r="CO23" s="642"/>
      <c r="CP23" s="642"/>
      <c r="CQ23" s="643"/>
      <c r="CR23" s="641" t="s">
        <v>285</v>
      </c>
      <c r="CS23" s="642"/>
      <c r="CT23" s="642"/>
      <c r="CU23" s="642"/>
      <c r="CV23" s="642"/>
      <c r="CW23" s="642"/>
      <c r="CX23" s="642"/>
      <c r="CY23" s="643"/>
      <c r="CZ23" s="641" t="s">
        <v>286</v>
      </c>
      <c r="DA23" s="642"/>
      <c r="DB23" s="642"/>
      <c r="DC23" s="643"/>
      <c r="DD23" s="641" t="s">
        <v>287</v>
      </c>
      <c r="DE23" s="642"/>
      <c r="DF23" s="642"/>
      <c r="DG23" s="642"/>
      <c r="DH23" s="642"/>
      <c r="DI23" s="642"/>
      <c r="DJ23" s="642"/>
      <c r="DK23" s="643"/>
      <c r="DL23" s="686" t="s">
        <v>288</v>
      </c>
      <c r="DM23" s="687"/>
      <c r="DN23" s="687"/>
      <c r="DO23" s="687"/>
      <c r="DP23" s="687"/>
      <c r="DQ23" s="687"/>
      <c r="DR23" s="687"/>
      <c r="DS23" s="687"/>
      <c r="DT23" s="687"/>
      <c r="DU23" s="687"/>
      <c r="DV23" s="688"/>
      <c r="DW23" s="641" t="s">
        <v>289</v>
      </c>
      <c r="DX23" s="642"/>
      <c r="DY23" s="642"/>
      <c r="DZ23" s="642"/>
      <c r="EA23" s="642"/>
      <c r="EB23" s="642"/>
      <c r="EC23" s="643"/>
    </row>
    <row r="24" spans="2:133" ht="11.25" customHeight="1" x14ac:dyDescent="0.15">
      <c r="B24" s="656" t="s">
        <v>290</v>
      </c>
      <c r="C24" s="657"/>
      <c r="D24" s="657"/>
      <c r="E24" s="657"/>
      <c r="F24" s="657"/>
      <c r="G24" s="657"/>
      <c r="H24" s="657"/>
      <c r="I24" s="657"/>
      <c r="J24" s="657"/>
      <c r="K24" s="657"/>
      <c r="L24" s="657"/>
      <c r="M24" s="657"/>
      <c r="N24" s="657"/>
      <c r="O24" s="657"/>
      <c r="P24" s="657"/>
      <c r="Q24" s="658"/>
      <c r="R24" s="659" t="s">
        <v>229</v>
      </c>
      <c r="S24" s="660"/>
      <c r="T24" s="660"/>
      <c r="U24" s="660"/>
      <c r="V24" s="660"/>
      <c r="W24" s="660"/>
      <c r="X24" s="660"/>
      <c r="Y24" s="661"/>
      <c r="Z24" s="662" t="s">
        <v>176</v>
      </c>
      <c r="AA24" s="662"/>
      <c r="AB24" s="662"/>
      <c r="AC24" s="662"/>
      <c r="AD24" s="663" t="s">
        <v>128</v>
      </c>
      <c r="AE24" s="663"/>
      <c r="AF24" s="663"/>
      <c r="AG24" s="663"/>
      <c r="AH24" s="663"/>
      <c r="AI24" s="663"/>
      <c r="AJ24" s="663"/>
      <c r="AK24" s="663"/>
      <c r="AL24" s="664" t="s">
        <v>229</v>
      </c>
      <c r="AM24" s="665"/>
      <c r="AN24" s="665"/>
      <c r="AO24" s="666"/>
      <c r="AP24" s="656" t="s">
        <v>291</v>
      </c>
      <c r="AQ24" s="675"/>
      <c r="AR24" s="675"/>
      <c r="AS24" s="675"/>
      <c r="AT24" s="675"/>
      <c r="AU24" s="675"/>
      <c r="AV24" s="675"/>
      <c r="AW24" s="675"/>
      <c r="AX24" s="675"/>
      <c r="AY24" s="675"/>
      <c r="AZ24" s="675"/>
      <c r="BA24" s="675"/>
      <c r="BB24" s="675"/>
      <c r="BC24" s="675"/>
      <c r="BD24" s="675"/>
      <c r="BE24" s="675"/>
      <c r="BF24" s="676"/>
      <c r="BG24" s="659" t="s">
        <v>176</v>
      </c>
      <c r="BH24" s="660"/>
      <c r="BI24" s="660"/>
      <c r="BJ24" s="660"/>
      <c r="BK24" s="660"/>
      <c r="BL24" s="660"/>
      <c r="BM24" s="660"/>
      <c r="BN24" s="661"/>
      <c r="BO24" s="662" t="s">
        <v>229</v>
      </c>
      <c r="BP24" s="662"/>
      <c r="BQ24" s="662"/>
      <c r="BR24" s="662"/>
      <c r="BS24" s="663" t="s">
        <v>128</v>
      </c>
      <c r="BT24" s="663"/>
      <c r="BU24" s="663"/>
      <c r="BV24" s="663"/>
      <c r="BW24" s="663"/>
      <c r="BX24" s="663"/>
      <c r="BY24" s="663"/>
      <c r="BZ24" s="663"/>
      <c r="CA24" s="663"/>
      <c r="CB24" s="667"/>
      <c r="CD24" s="645" t="s">
        <v>292</v>
      </c>
      <c r="CE24" s="646"/>
      <c r="CF24" s="646"/>
      <c r="CG24" s="646"/>
      <c r="CH24" s="646"/>
      <c r="CI24" s="646"/>
      <c r="CJ24" s="646"/>
      <c r="CK24" s="646"/>
      <c r="CL24" s="646"/>
      <c r="CM24" s="646"/>
      <c r="CN24" s="646"/>
      <c r="CO24" s="646"/>
      <c r="CP24" s="646"/>
      <c r="CQ24" s="647"/>
      <c r="CR24" s="648">
        <v>3578365</v>
      </c>
      <c r="CS24" s="649"/>
      <c r="CT24" s="649"/>
      <c r="CU24" s="649"/>
      <c r="CV24" s="649"/>
      <c r="CW24" s="649"/>
      <c r="CX24" s="649"/>
      <c r="CY24" s="650"/>
      <c r="CZ24" s="653">
        <v>37.299999999999997</v>
      </c>
      <c r="DA24" s="654"/>
      <c r="DB24" s="654"/>
      <c r="DC24" s="670"/>
      <c r="DD24" s="694">
        <v>1980459</v>
      </c>
      <c r="DE24" s="649"/>
      <c r="DF24" s="649"/>
      <c r="DG24" s="649"/>
      <c r="DH24" s="649"/>
      <c r="DI24" s="649"/>
      <c r="DJ24" s="649"/>
      <c r="DK24" s="650"/>
      <c r="DL24" s="694">
        <v>1972187</v>
      </c>
      <c r="DM24" s="649"/>
      <c r="DN24" s="649"/>
      <c r="DO24" s="649"/>
      <c r="DP24" s="649"/>
      <c r="DQ24" s="649"/>
      <c r="DR24" s="649"/>
      <c r="DS24" s="649"/>
      <c r="DT24" s="649"/>
      <c r="DU24" s="649"/>
      <c r="DV24" s="650"/>
      <c r="DW24" s="653">
        <v>42.5</v>
      </c>
      <c r="DX24" s="654"/>
      <c r="DY24" s="654"/>
      <c r="DZ24" s="654"/>
      <c r="EA24" s="654"/>
      <c r="EB24" s="654"/>
      <c r="EC24" s="655"/>
    </row>
    <row r="25" spans="2:133" ht="11.25" customHeight="1" x14ac:dyDescent="0.15">
      <c r="B25" s="656" t="s">
        <v>293</v>
      </c>
      <c r="C25" s="657"/>
      <c r="D25" s="657"/>
      <c r="E25" s="657"/>
      <c r="F25" s="657"/>
      <c r="G25" s="657"/>
      <c r="H25" s="657"/>
      <c r="I25" s="657"/>
      <c r="J25" s="657"/>
      <c r="K25" s="657"/>
      <c r="L25" s="657"/>
      <c r="M25" s="657"/>
      <c r="N25" s="657"/>
      <c r="O25" s="657"/>
      <c r="P25" s="657"/>
      <c r="Q25" s="658"/>
      <c r="R25" s="659">
        <v>4674067</v>
      </c>
      <c r="S25" s="660"/>
      <c r="T25" s="660"/>
      <c r="U25" s="660"/>
      <c r="V25" s="660"/>
      <c r="W25" s="660"/>
      <c r="X25" s="660"/>
      <c r="Y25" s="661"/>
      <c r="Z25" s="662">
        <v>45.9</v>
      </c>
      <c r="AA25" s="662"/>
      <c r="AB25" s="662"/>
      <c r="AC25" s="662"/>
      <c r="AD25" s="663">
        <v>4533863</v>
      </c>
      <c r="AE25" s="663"/>
      <c r="AF25" s="663"/>
      <c r="AG25" s="663"/>
      <c r="AH25" s="663"/>
      <c r="AI25" s="663"/>
      <c r="AJ25" s="663"/>
      <c r="AK25" s="663"/>
      <c r="AL25" s="664">
        <v>99.5</v>
      </c>
      <c r="AM25" s="665"/>
      <c r="AN25" s="665"/>
      <c r="AO25" s="666"/>
      <c r="AP25" s="656" t="s">
        <v>294</v>
      </c>
      <c r="AQ25" s="675"/>
      <c r="AR25" s="675"/>
      <c r="AS25" s="675"/>
      <c r="AT25" s="675"/>
      <c r="AU25" s="675"/>
      <c r="AV25" s="675"/>
      <c r="AW25" s="675"/>
      <c r="AX25" s="675"/>
      <c r="AY25" s="675"/>
      <c r="AZ25" s="675"/>
      <c r="BA25" s="675"/>
      <c r="BB25" s="675"/>
      <c r="BC25" s="675"/>
      <c r="BD25" s="675"/>
      <c r="BE25" s="675"/>
      <c r="BF25" s="676"/>
      <c r="BG25" s="659" t="s">
        <v>176</v>
      </c>
      <c r="BH25" s="660"/>
      <c r="BI25" s="660"/>
      <c r="BJ25" s="660"/>
      <c r="BK25" s="660"/>
      <c r="BL25" s="660"/>
      <c r="BM25" s="660"/>
      <c r="BN25" s="661"/>
      <c r="BO25" s="662" t="s">
        <v>229</v>
      </c>
      <c r="BP25" s="662"/>
      <c r="BQ25" s="662"/>
      <c r="BR25" s="662"/>
      <c r="BS25" s="663" t="s">
        <v>229</v>
      </c>
      <c r="BT25" s="663"/>
      <c r="BU25" s="663"/>
      <c r="BV25" s="663"/>
      <c r="BW25" s="663"/>
      <c r="BX25" s="663"/>
      <c r="BY25" s="663"/>
      <c r="BZ25" s="663"/>
      <c r="CA25" s="663"/>
      <c r="CB25" s="667"/>
      <c r="CD25" s="656" t="s">
        <v>295</v>
      </c>
      <c r="CE25" s="657"/>
      <c r="CF25" s="657"/>
      <c r="CG25" s="657"/>
      <c r="CH25" s="657"/>
      <c r="CI25" s="657"/>
      <c r="CJ25" s="657"/>
      <c r="CK25" s="657"/>
      <c r="CL25" s="657"/>
      <c r="CM25" s="657"/>
      <c r="CN25" s="657"/>
      <c r="CO25" s="657"/>
      <c r="CP25" s="657"/>
      <c r="CQ25" s="658"/>
      <c r="CR25" s="659">
        <v>1094119</v>
      </c>
      <c r="CS25" s="691"/>
      <c r="CT25" s="691"/>
      <c r="CU25" s="691"/>
      <c r="CV25" s="691"/>
      <c r="CW25" s="691"/>
      <c r="CX25" s="691"/>
      <c r="CY25" s="692"/>
      <c r="CZ25" s="664">
        <v>11.4</v>
      </c>
      <c r="DA25" s="689"/>
      <c r="DB25" s="689"/>
      <c r="DC25" s="693"/>
      <c r="DD25" s="668">
        <v>926296</v>
      </c>
      <c r="DE25" s="691"/>
      <c r="DF25" s="691"/>
      <c r="DG25" s="691"/>
      <c r="DH25" s="691"/>
      <c r="DI25" s="691"/>
      <c r="DJ25" s="691"/>
      <c r="DK25" s="692"/>
      <c r="DL25" s="668">
        <v>921074</v>
      </c>
      <c r="DM25" s="691"/>
      <c r="DN25" s="691"/>
      <c r="DO25" s="691"/>
      <c r="DP25" s="691"/>
      <c r="DQ25" s="691"/>
      <c r="DR25" s="691"/>
      <c r="DS25" s="691"/>
      <c r="DT25" s="691"/>
      <c r="DU25" s="691"/>
      <c r="DV25" s="692"/>
      <c r="DW25" s="664">
        <v>19.8</v>
      </c>
      <c r="DX25" s="689"/>
      <c r="DY25" s="689"/>
      <c r="DZ25" s="689"/>
      <c r="EA25" s="689"/>
      <c r="EB25" s="689"/>
      <c r="EC25" s="690"/>
    </row>
    <row r="26" spans="2:133" ht="11.25" customHeight="1" x14ac:dyDescent="0.15">
      <c r="B26" s="656" t="s">
        <v>296</v>
      </c>
      <c r="C26" s="657"/>
      <c r="D26" s="657"/>
      <c r="E26" s="657"/>
      <c r="F26" s="657"/>
      <c r="G26" s="657"/>
      <c r="H26" s="657"/>
      <c r="I26" s="657"/>
      <c r="J26" s="657"/>
      <c r="K26" s="657"/>
      <c r="L26" s="657"/>
      <c r="M26" s="657"/>
      <c r="N26" s="657"/>
      <c r="O26" s="657"/>
      <c r="P26" s="657"/>
      <c r="Q26" s="658"/>
      <c r="R26" s="659">
        <v>2189</v>
      </c>
      <c r="S26" s="660"/>
      <c r="T26" s="660"/>
      <c r="U26" s="660"/>
      <c r="V26" s="660"/>
      <c r="W26" s="660"/>
      <c r="X26" s="660"/>
      <c r="Y26" s="661"/>
      <c r="Z26" s="662">
        <v>0</v>
      </c>
      <c r="AA26" s="662"/>
      <c r="AB26" s="662"/>
      <c r="AC26" s="662"/>
      <c r="AD26" s="663">
        <v>2189</v>
      </c>
      <c r="AE26" s="663"/>
      <c r="AF26" s="663"/>
      <c r="AG26" s="663"/>
      <c r="AH26" s="663"/>
      <c r="AI26" s="663"/>
      <c r="AJ26" s="663"/>
      <c r="AK26" s="663"/>
      <c r="AL26" s="664">
        <v>0</v>
      </c>
      <c r="AM26" s="665"/>
      <c r="AN26" s="665"/>
      <c r="AO26" s="666"/>
      <c r="AP26" s="656" t="s">
        <v>297</v>
      </c>
      <c r="AQ26" s="675"/>
      <c r="AR26" s="675"/>
      <c r="AS26" s="675"/>
      <c r="AT26" s="675"/>
      <c r="AU26" s="675"/>
      <c r="AV26" s="675"/>
      <c r="AW26" s="675"/>
      <c r="AX26" s="675"/>
      <c r="AY26" s="675"/>
      <c r="AZ26" s="675"/>
      <c r="BA26" s="675"/>
      <c r="BB26" s="675"/>
      <c r="BC26" s="675"/>
      <c r="BD26" s="675"/>
      <c r="BE26" s="675"/>
      <c r="BF26" s="676"/>
      <c r="BG26" s="659" t="s">
        <v>128</v>
      </c>
      <c r="BH26" s="660"/>
      <c r="BI26" s="660"/>
      <c r="BJ26" s="660"/>
      <c r="BK26" s="660"/>
      <c r="BL26" s="660"/>
      <c r="BM26" s="660"/>
      <c r="BN26" s="661"/>
      <c r="BO26" s="662" t="s">
        <v>176</v>
      </c>
      <c r="BP26" s="662"/>
      <c r="BQ26" s="662"/>
      <c r="BR26" s="662"/>
      <c r="BS26" s="663" t="s">
        <v>176</v>
      </c>
      <c r="BT26" s="663"/>
      <c r="BU26" s="663"/>
      <c r="BV26" s="663"/>
      <c r="BW26" s="663"/>
      <c r="BX26" s="663"/>
      <c r="BY26" s="663"/>
      <c r="BZ26" s="663"/>
      <c r="CA26" s="663"/>
      <c r="CB26" s="667"/>
      <c r="CD26" s="656" t="s">
        <v>298</v>
      </c>
      <c r="CE26" s="657"/>
      <c r="CF26" s="657"/>
      <c r="CG26" s="657"/>
      <c r="CH26" s="657"/>
      <c r="CI26" s="657"/>
      <c r="CJ26" s="657"/>
      <c r="CK26" s="657"/>
      <c r="CL26" s="657"/>
      <c r="CM26" s="657"/>
      <c r="CN26" s="657"/>
      <c r="CO26" s="657"/>
      <c r="CP26" s="657"/>
      <c r="CQ26" s="658"/>
      <c r="CR26" s="659">
        <v>652590</v>
      </c>
      <c r="CS26" s="660"/>
      <c r="CT26" s="660"/>
      <c r="CU26" s="660"/>
      <c r="CV26" s="660"/>
      <c r="CW26" s="660"/>
      <c r="CX26" s="660"/>
      <c r="CY26" s="661"/>
      <c r="CZ26" s="664">
        <v>6.8</v>
      </c>
      <c r="DA26" s="689"/>
      <c r="DB26" s="689"/>
      <c r="DC26" s="693"/>
      <c r="DD26" s="668">
        <v>517546</v>
      </c>
      <c r="DE26" s="660"/>
      <c r="DF26" s="660"/>
      <c r="DG26" s="660"/>
      <c r="DH26" s="660"/>
      <c r="DI26" s="660"/>
      <c r="DJ26" s="660"/>
      <c r="DK26" s="661"/>
      <c r="DL26" s="668" t="s">
        <v>229</v>
      </c>
      <c r="DM26" s="660"/>
      <c r="DN26" s="660"/>
      <c r="DO26" s="660"/>
      <c r="DP26" s="660"/>
      <c r="DQ26" s="660"/>
      <c r="DR26" s="660"/>
      <c r="DS26" s="660"/>
      <c r="DT26" s="660"/>
      <c r="DU26" s="660"/>
      <c r="DV26" s="661"/>
      <c r="DW26" s="664" t="s">
        <v>128</v>
      </c>
      <c r="DX26" s="689"/>
      <c r="DY26" s="689"/>
      <c r="DZ26" s="689"/>
      <c r="EA26" s="689"/>
      <c r="EB26" s="689"/>
      <c r="EC26" s="690"/>
    </row>
    <row r="27" spans="2:133" ht="11.25" customHeight="1" x14ac:dyDescent="0.15">
      <c r="B27" s="656" t="s">
        <v>299</v>
      </c>
      <c r="C27" s="657"/>
      <c r="D27" s="657"/>
      <c r="E27" s="657"/>
      <c r="F27" s="657"/>
      <c r="G27" s="657"/>
      <c r="H27" s="657"/>
      <c r="I27" s="657"/>
      <c r="J27" s="657"/>
      <c r="K27" s="657"/>
      <c r="L27" s="657"/>
      <c r="M27" s="657"/>
      <c r="N27" s="657"/>
      <c r="O27" s="657"/>
      <c r="P27" s="657"/>
      <c r="Q27" s="658"/>
      <c r="R27" s="659">
        <v>285913</v>
      </c>
      <c r="S27" s="660"/>
      <c r="T27" s="660"/>
      <c r="U27" s="660"/>
      <c r="V27" s="660"/>
      <c r="W27" s="660"/>
      <c r="X27" s="660"/>
      <c r="Y27" s="661"/>
      <c r="Z27" s="662">
        <v>2.8</v>
      </c>
      <c r="AA27" s="662"/>
      <c r="AB27" s="662"/>
      <c r="AC27" s="662"/>
      <c r="AD27" s="663">
        <v>1898</v>
      </c>
      <c r="AE27" s="663"/>
      <c r="AF27" s="663"/>
      <c r="AG27" s="663"/>
      <c r="AH27" s="663"/>
      <c r="AI27" s="663"/>
      <c r="AJ27" s="663"/>
      <c r="AK27" s="663"/>
      <c r="AL27" s="664">
        <v>0</v>
      </c>
      <c r="AM27" s="665"/>
      <c r="AN27" s="665"/>
      <c r="AO27" s="666"/>
      <c r="AP27" s="656" t="s">
        <v>300</v>
      </c>
      <c r="AQ27" s="657"/>
      <c r="AR27" s="657"/>
      <c r="AS27" s="657"/>
      <c r="AT27" s="657"/>
      <c r="AU27" s="657"/>
      <c r="AV27" s="657"/>
      <c r="AW27" s="657"/>
      <c r="AX27" s="657"/>
      <c r="AY27" s="657"/>
      <c r="AZ27" s="657"/>
      <c r="BA27" s="657"/>
      <c r="BB27" s="657"/>
      <c r="BC27" s="657"/>
      <c r="BD27" s="657"/>
      <c r="BE27" s="657"/>
      <c r="BF27" s="658"/>
      <c r="BG27" s="659">
        <v>2095496</v>
      </c>
      <c r="BH27" s="660"/>
      <c r="BI27" s="660"/>
      <c r="BJ27" s="660"/>
      <c r="BK27" s="660"/>
      <c r="BL27" s="660"/>
      <c r="BM27" s="660"/>
      <c r="BN27" s="661"/>
      <c r="BO27" s="662">
        <v>100</v>
      </c>
      <c r="BP27" s="662"/>
      <c r="BQ27" s="662"/>
      <c r="BR27" s="662"/>
      <c r="BS27" s="663" t="s">
        <v>176</v>
      </c>
      <c r="BT27" s="663"/>
      <c r="BU27" s="663"/>
      <c r="BV27" s="663"/>
      <c r="BW27" s="663"/>
      <c r="BX27" s="663"/>
      <c r="BY27" s="663"/>
      <c r="BZ27" s="663"/>
      <c r="CA27" s="663"/>
      <c r="CB27" s="667"/>
      <c r="CD27" s="656" t="s">
        <v>301</v>
      </c>
      <c r="CE27" s="657"/>
      <c r="CF27" s="657"/>
      <c r="CG27" s="657"/>
      <c r="CH27" s="657"/>
      <c r="CI27" s="657"/>
      <c r="CJ27" s="657"/>
      <c r="CK27" s="657"/>
      <c r="CL27" s="657"/>
      <c r="CM27" s="657"/>
      <c r="CN27" s="657"/>
      <c r="CO27" s="657"/>
      <c r="CP27" s="657"/>
      <c r="CQ27" s="658"/>
      <c r="CR27" s="659">
        <v>1852843</v>
      </c>
      <c r="CS27" s="691"/>
      <c r="CT27" s="691"/>
      <c r="CU27" s="691"/>
      <c r="CV27" s="691"/>
      <c r="CW27" s="691"/>
      <c r="CX27" s="691"/>
      <c r="CY27" s="692"/>
      <c r="CZ27" s="664">
        <v>19.3</v>
      </c>
      <c r="DA27" s="689"/>
      <c r="DB27" s="689"/>
      <c r="DC27" s="693"/>
      <c r="DD27" s="668">
        <v>444329</v>
      </c>
      <c r="DE27" s="691"/>
      <c r="DF27" s="691"/>
      <c r="DG27" s="691"/>
      <c r="DH27" s="691"/>
      <c r="DI27" s="691"/>
      <c r="DJ27" s="691"/>
      <c r="DK27" s="692"/>
      <c r="DL27" s="668">
        <v>441279</v>
      </c>
      <c r="DM27" s="691"/>
      <c r="DN27" s="691"/>
      <c r="DO27" s="691"/>
      <c r="DP27" s="691"/>
      <c r="DQ27" s="691"/>
      <c r="DR27" s="691"/>
      <c r="DS27" s="691"/>
      <c r="DT27" s="691"/>
      <c r="DU27" s="691"/>
      <c r="DV27" s="692"/>
      <c r="DW27" s="664">
        <v>9.5</v>
      </c>
      <c r="DX27" s="689"/>
      <c r="DY27" s="689"/>
      <c r="DZ27" s="689"/>
      <c r="EA27" s="689"/>
      <c r="EB27" s="689"/>
      <c r="EC27" s="690"/>
    </row>
    <row r="28" spans="2:133" ht="11.25" customHeight="1" x14ac:dyDescent="0.15">
      <c r="B28" s="656" t="s">
        <v>302</v>
      </c>
      <c r="C28" s="657"/>
      <c r="D28" s="657"/>
      <c r="E28" s="657"/>
      <c r="F28" s="657"/>
      <c r="G28" s="657"/>
      <c r="H28" s="657"/>
      <c r="I28" s="657"/>
      <c r="J28" s="657"/>
      <c r="K28" s="657"/>
      <c r="L28" s="657"/>
      <c r="M28" s="657"/>
      <c r="N28" s="657"/>
      <c r="O28" s="657"/>
      <c r="P28" s="657"/>
      <c r="Q28" s="658"/>
      <c r="R28" s="659">
        <v>88171</v>
      </c>
      <c r="S28" s="660"/>
      <c r="T28" s="660"/>
      <c r="U28" s="660"/>
      <c r="V28" s="660"/>
      <c r="W28" s="660"/>
      <c r="X28" s="660"/>
      <c r="Y28" s="661"/>
      <c r="Z28" s="662">
        <v>0.9</v>
      </c>
      <c r="AA28" s="662"/>
      <c r="AB28" s="662"/>
      <c r="AC28" s="662"/>
      <c r="AD28" s="663">
        <v>1507</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303</v>
      </c>
      <c r="CE28" s="657"/>
      <c r="CF28" s="657"/>
      <c r="CG28" s="657"/>
      <c r="CH28" s="657"/>
      <c r="CI28" s="657"/>
      <c r="CJ28" s="657"/>
      <c r="CK28" s="657"/>
      <c r="CL28" s="657"/>
      <c r="CM28" s="657"/>
      <c r="CN28" s="657"/>
      <c r="CO28" s="657"/>
      <c r="CP28" s="657"/>
      <c r="CQ28" s="658"/>
      <c r="CR28" s="659">
        <v>631403</v>
      </c>
      <c r="CS28" s="660"/>
      <c r="CT28" s="660"/>
      <c r="CU28" s="660"/>
      <c r="CV28" s="660"/>
      <c r="CW28" s="660"/>
      <c r="CX28" s="660"/>
      <c r="CY28" s="661"/>
      <c r="CZ28" s="664">
        <v>6.6</v>
      </c>
      <c r="DA28" s="689"/>
      <c r="DB28" s="689"/>
      <c r="DC28" s="693"/>
      <c r="DD28" s="668">
        <v>609834</v>
      </c>
      <c r="DE28" s="660"/>
      <c r="DF28" s="660"/>
      <c r="DG28" s="660"/>
      <c r="DH28" s="660"/>
      <c r="DI28" s="660"/>
      <c r="DJ28" s="660"/>
      <c r="DK28" s="661"/>
      <c r="DL28" s="668">
        <v>609834</v>
      </c>
      <c r="DM28" s="660"/>
      <c r="DN28" s="660"/>
      <c r="DO28" s="660"/>
      <c r="DP28" s="660"/>
      <c r="DQ28" s="660"/>
      <c r="DR28" s="660"/>
      <c r="DS28" s="660"/>
      <c r="DT28" s="660"/>
      <c r="DU28" s="660"/>
      <c r="DV28" s="661"/>
      <c r="DW28" s="664">
        <v>13.1</v>
      </c>
      <c r="DX28" s="689"/>
      <c r="DY28" s="689"/>
      <c r="DZ28" s="689"/>
      <c r="EA28" s="689"/>
      <c r="EB28" s="689"/>
      <c r="EC28" s="690"/>
    </row>
    <row r="29" spans="2:133" ht="11.25" customHeight="1" x14ac:dyDescent="0.15">
      <c r="B29" s="656" t="s">
        <v>304</v>
      </c>
      <c r="C29" s="657"/>
      <c r="D29" s="657"/>
      <c r="E29" s="657"/>
      <c r="F29" s="657"/>
      <c r="G29" s="657"/>
      <c r="H29" s="657"/>
      <c r="I29" s="657"/>
      <c r="J29" s="657"/>
      <c r="K29" s="657"/>
      <c r="L29" s="657"/>
      <c r="M29" s="657"/>
      <c r="N29" s="657"/>
      <c r="O29" s="657"/>
      <c r="P29" s="657"/>
      <c r="Q29" s="658"/>
      <c r="R29" s="659">
        <v>35191</v>
      </c>
      <c r="S29" s="660"/>
      <c r="T29" s="660"/>
      <c r="U29" s="660"/>
      <c r="V29" s="660"/>
      <c r="W29" s="660"/>
      <c r="X29" s="660"/>
      <c r="Y29" s="661"/>
      <c r="Z29" s="662">
        <v>0.3</v>
      </c>
      <c r="AA29" s="662"/>
      <c r="AB29" s="662"/>
      <c r="AC29" s="662"/>
      <c r="AD29" s="663">
        <v>383</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305</v>
      </c>
      <c r="CE29" s="696"/>
      <c r="CF29" s="656" t="s">
        <v>71</v>
      </c>
      <c r="CG29" s="657"/>
      <c r="CH29" s="657"/>
      <c r="CI29" s="657"/>
      <c r="CJ29" s="657"/>
      <c r="CK29" s="657"/>
      <c r="CL29" s="657"/>
      <c r="CM29" s="657"/>
      <c r="CN29" s="657"/>
      <c r="CO29" s="657"/>
      <c r="CP29" s="657"/>
      <c r="CQ29" s="658"/>
      <c r="CR29" s="659">
        <v>631401</v>
      </c>
      <c r="CS29" s="691"/>
      <c r="CT29" s="691"/>
      <c r="CU29" s="691"/>
      <c r="CV29" s="691"/>
      <c r="CW29" s="691"/>
      <c r="CX29" s="691"/>
      <c r="CY29" s="692"/>
      <c r="CZ29" s="664">
        <v>6.6</v>
      </c>
      <c r="DA29" s="689"/>
      <c r="DB29" s="689"/>
      <c r="DC29" s="693"/>
      <c r="DD29" s="668">
        <v>609832</v>
      </c>
      <c r="DE29" s="691"/>
      <c r="DF29" s="691"/>
      <c r="DG29" s="691"/>
      <c r="DH29" s="691"/>
      <c r="DI29" s="691"/>
      <c r="DJ29" s="691"/>
      <c r="DK29" s="692"/>
      <c r="DL29" s="668">
        <v>609832</v>
      </c>
      <c r="DM29" s="691"/>
      <c r="DN29" s="691"/>
      <c r="DO29" s="691"/>
      <c r="DP29" s="691"/>
      <c r="DQ29" s="691"/>
      <c r="DR29" s="691"/>
      <c r="DS29" s="691"/>
      <c r="DT29" s="691"/>
      <c r="DU29" s="691"/>
      <c r="DV29" s="692"/>
      <c r="DW29" s="664">
        <v>13.1</v>
      </c>
      <c r="DX29" s="689"/>
      <c r="DY29" s="689"/>
      <c r="DZ29" s="689"/>
      <c r="EA29" s="689"/>
      <c r="EB29" s="689"/>
      <c r="EC29" s="690"/>
    </row>
    <row r="30" spans="2:133" ht="11.25" customHeight="1" x14ac:dyDescent="0.15">
      <c r="B30" s="656" t="s">
        <v>306</v>
      </c>
      <c r="C30" s="657"/>
      <c r="D30" s="657"/>
      <c r="E30" s="657"/>
      <c r="F30" s="657"/>
      <c r="G30" s="657"/>
      <c r="H30" s="657"/>
      <c r="I30" s="657"/>
      <c r="J30" s="657"/>
      <c r="K30" s="657"/>
      <c r="L30" s="657"/>
      <c r="M30" s="657"/>
      <c r="N30" s="657"/>
      <c r="O30" s="657"/>
      <c r="P30" s="657"/>
      <c r="Q30" s="658"/>
      <c r="R30" s="659">
        <v>2473933</v>
      </c>
      <c r="S30" s="660"/>
      <c r="T30" s="660"/>
      <c r="U30" s="660"/>
      <c r="V30" s="660"/>
      <c r="W30" s="660"/>
      <c r="X30" s="660"/>
      <c r="Y30" s="661"/>
      <c r="Z30" s="662">
        <v>24.3</v>
      </c>
      <c r="AA30" s="662"/>
      <c r="AB30" s="662"/>
      <c r="AC30" s="662"/>
      <c r="AD30" s="663" t="s">
        <v>229</v>
      </c>
      <c r="AE30" s="663"/>
      <c r="AF30" s="663"/>
      <c r="AG30" s="663"/>
      <c r="AH30" s="663"/>
      <c r="AI30" s="663"/>
      <c r="AJ30" s="663"/>
      <c r="AK30" s="663"/>
      <c r="AL30" s="664" t="s">
        <v>176</v>
      </c>
      <c r="AM30" s="665"/>
      <c r="AN30" s="665"/>
      <c r="AO30" s="666"/>
      <c r="AP30" s="641" t="s">
        <v>223</v>
      </c>
      <c r="AQ30" s="642"/>
      <c r="AR30" s="642"/>
      <c r="AS30" s="642"/>
      <c r="AT30" s="642"/>
      <c r="AU30" s="642"/>
      <c r="AV30" s="642"/>
      <c r="AW30" s="642"/>
      <c r="AX30" s="642"/>
      <c r="AY30" s="642"/>
      <c r="AZ30" s="642"/>
      <c r="BA30" s="642"/>
      <c r="BB30" s="642"/>
      <c r="BC30" s="642"/>
      <c r="BD30" s="642"/>
      <c r="BE30" s="642"/>
      <c r="BF30" s="643"/>
      <c r="BG30" s="641" t="s">
        <v>307</v>
      </c>
      <c r="BH30" s="701"/>
      <c r="BI30" s="701"/>
      <c r="BJ30" s="701"/>
      <c r="BK30" s="701"/>
      <c r="BL30" s="701"/>
      <c r="BM30" s="701"/>
      <c r="BN30" s="701"/>
      <c r="BO30" s="701"/>
      <c r="BP30" s="701"/>
      <c r="BQ30" s="702"/>
      <c r="BR30" s="641" t="s">
        <v>308</v>
      </c>
      <c r="BS30" s="701"/>
      <c r="BT30" s="701"/>
      <c r="BU30" s="701"/>
      <c r="BV30" s="701"/>
      <c r="BW30" s="701"/>
      <c r="BX30" s="701"/>
      <c r="BY30" s="701"/>
      <c r="BZ30" s="701"/>
      <c r="CA30" s="701"/>
      <c r="CB30" s="702"/>
      <c r="CD30" s="697"/>
      <c r="CE30" s="698"/>
      <c r="CF30" s="656" t="s">
        <v>309</v>
      </c>
      <c r="CG30" s="657"/>
      <c r="CH30" s="657"/>
      <c r="CI30" s="657"/>
      <c r="CJ30" s="657"/>
      <c r="CK30" s="657"/>
      <c r="CL30" s="657"/>
      <c r="CM30" s="657"/>
      <c r="CN30" s="657"/>
      <c r="CO30" s="657"/>
      <c r="CP30" s="657"/>
      <c r="CQ30" s="658"/>
      <c r="CR30" s="659">
        <v>605717</v>
      </c>
      <c r="CS30" s="660"/>
      <c r="CT30" s="660"/>
      <c r="CU30" s="660"/>
      <c r="CV30" s="660"/>
      <c r="CW30" s="660"/>
      <c r="CX30" s="660"/>
      <c r="CY30" s="661"/>
      <c r="CZ30" s="664">
        <v>6.3</v>
      </c>
      <c r="DA30" s="689"/>
      <c r="DB30" s="689"/>
      <c r="DC30" s="693"/>
      <c r="DD30" s="668">
        <v>584148</v>
      </c>
      <c r="DE30" s="660"/>
      <c r="DF30" s="660"/>
      <c r="DG30" s="660"/>
      <c r="DH30" s="660"/>
      <c r="DI30" s="660"/>
      <c r="DJ30" s="660"/>
      <c r="DK30" s="661"/>
      <c r="DL30" s="668">
        <v>584148</v>
      </c>
      <c r="DM30" s="660"/>
      <c r="DN30" s="660"/>
      <c r="DO30" s="660"/>
      <c r="DP30" s="660"/>
      <c r="DQ30" s="660"/>
      <c r="DR30" s="660"/>
      <c r="DS30" s="660"/>
      <c r="DT30" s="660"/>
      <c r="DU30" s="660"/>
      <c r="DV30" s="661"/>
      <c r="DW30" s="664">
        <v>12.6</v>
      </c>
      <c r="DX30" s="689"/>
      <c r="DY30" s="689"/>
      <c r="DZ30" s="689"/>
      <c r="EA30" s="689"/>
      <c r="EB30" s="689"/>
      <c r="EC30" s="690"/>
    </row>
    <row r="31" spans="2:133" ht="11.25" customHeight="1" x14ac:dyDescent="0.15">
      <c r="B31" s="672" t="s">
        <v>310</v>
      </c>
      <c r="C31" s="673"/>
      <c r="D31" s="673"/>
      <c r="E31" s="673"/>
      <c r="F31" s="673"/>
      <c r="G31" s="673"/>
      <c r="H31" s="673"/>
      <c r="I31" s="673"/>
      <c r="J31" s="673"/>
      <c r="K31" s="673"/>
      <c r="L31" s="673"/>
      <c r="M31" s="673"/>
      <c r="N31" s="673"/>
      <c r="O31" s="673"/>
      <c r="P31" s="673"/>
      <c r="Q31" s="674"/>
      <c r="R31" s="659" t="s">
        <v>176</v>
      </c>
      <c r="S31" s="660"/>
      <c r="T31" s="660"/>
      <c r="U31" s="660"/>
      <c r="V31" s="660"/>
      <c r="W31" s="660"/>
      <c r="X31" s="660"/>
      <c r="Y31" s="661"/>
      <c r="Z31" s="662" t="s">
        <v>176</v>
      </c>
      <c r="AA31" s="662"/>
      <c r="AB31" s="662"/>
      <c r="AC31" s="662"/>
      <c r="AD31" s="663" t="s">
        <v>176</v>
      </c>
      <c r="AE31" s="663"/>
      <c r="AF31" s="663"/>
      <c r="AG31" s="663"/>
      <c r="AH31" s="663"/>
      <c r="AI31" s="663"/>
      <c r="AJ31" s="663"/>
      <c r="AK31" s="663"/>
      <c r="AL31" s="664" t="s">
        <v>176</v>
      </c>
      <c r="AM31" s="665"/>
      <c r="AN31" s="665"/>
      <c r="AO31" s="666"/>
      <c r="AP31" s="705" t="s">
        <v>311</v>
      </c>
      <c r="AQ31" s="706"/>
      <c r="AR31" s="706"/>
      <c r="AS31" s="706"/>
      <c r="AT31" s="711" t="s">
        <v>312</v>
      </c>
      <c r="AU31" s="218"/>
      <c r="AV31" s="218"/>
      <c r="AW31" s="218"/>
      <c r="AX31" s="645" t="s">
        <v>188</v>
      </c>
      <c r="AY31" s="646"/>
      <c r="AZ31" s="646"/>
      <c r="BA31" s="646"/>
      <c r="BB31" s="646"/>
      <c r="BC31" s="646"/>
      <c r="BD31" s="646"/>
      <c r="BE31" s="646"/>
      <c r="BF31" s="647"/>
      <c r="BG31" s="715">
        <v>99.3</v>
      </c>
      <c r="BH31" s="703"/>
      <c r="BI31" s="703"/>
      <c r="BJ31" s="703"/>
      <c r="BK31" s="703"/>
      <c r="BL31" s="703"/>
      <c r="BM31" s="654">
        <v>97.2</v>
      </c>
      <c r="BN31" s="703"/>
      <c r="BO31" s="703"/>
      <c r="BP31" s="703"/>
      <c r="BQ31" s="704"/>
      <c r="BR31" s="715">
        <v>99.2</v>
      </c>
      <c r="BS31" s="703"/>
      <c r="BT31" s="703"/>
      <c r="BU31" s="703"/>
      <c r="BV31" s="703"/>
      <c r="BW31" s="703"/>
      <c r="BX31" s="654">
        <v>96.9</v>
      </c>
      <c r="BY31" s="703"/>
      <c r="BZ31" s="703"/>
      <c r="CA31" s="703"/>
      <c r="CB31" s="704"/>
      <c r="CD31" s="697"/>
      <c r="CE31" s="698"/>
      <c r="CF31" s="656" t="s">
        <v>313</v>
      </c>
      <c r="CG31" s="657"/>
      <c r="CH31" s="657"/>
      <c r="CI31" s="657"/>
      <c r="CJ31" s="657"/>
      <c r="CK31" s="657"/>
      <c r="CL31" s="657"/>
      <c r="CM31" s="657"/>
      <c r="CN31" s="657"/>
      <c r="CO31" s="657"/>
      <c r="CP31" s="657"/>
      <c r="CQ31" s="658"/>
      <c r="CR31" s="659">
        <v>25684</v>
      </c>
      <c r="CS31" s="691"/>
      <c r="CT31" s="691"/>
      <c r="CU31" s="691"/>
      <c r="CV31" s="691"/>
      <c r="CW31" s="691"/>
      <c r="CX31" s="691"/>
      <c r="CY31" s="692"/>
      <c r="CZ31" s="664">
        <v>0.3</v>
      </c>
      <c r="DA31" s="689"/>
      <c r="DB31" s="689"/>
      <c r="DC31" s="693"/>
      <c r="DD31" s="668">
        <v>25684</v>
      </c>
      <c r="DE31" s="691"/>
      <c r="DF31" s="691"/>
      <c r="DG31" s="691"/>
      <c r="DH31" s="691"/>
      <c r="DI31" s="691"/>
      <c r="DJ31" s="691"/>
      <c r="DK31" s="692"/>
      <c r="DL31" s="668">
        <v>25684</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15">
      <c r="B32" s="656" t="s">
        <v>314</v>
      </c>
      <c r="C32" s="657"/>
      <c r="D32" s="657"/>
      <c r="E32" s="657"/>
      <c r="F32" s="657"/>
      <c r="G32" s="657"/>
      <c r="H32" s="657"/>
      <c r="I32" s="657"/>
      <c r="J32" s="657"/>
      <c r="K32" s="657"/>
      <c r="L32" s="657"/>
      <c r="M32" s="657"/>
      <c r="N32" s="657"/>
      <c r="O32" s="657"/>
      <c r="P32" s="657"/>
      <c r="Q32" s="658"/>
      <c r="R32" s="659">
        <v>640356</v>
      </c>
      <c r="S32" s="660"/>
      <c r="T32" s="660"/>
      <c r="U32" s="660"/>
      <c r="V32" s="660"/>
      <c r="W32" s="660"/>
      <c r="X32" s="660"/>
      <c r="Y32" s="661"/>
      <c r="Z32" s="662">
        <v>6.3</v>
      </c>
      <c r="AA32" s="662"/>
      <c r="AB32" s="662"/>
      <c r="AC32" s="662"/>
      <c r="AD32" s="663" t="s">
        <v>128</v>
      </c>
      <c r="AE32" s="663"/>
      <c r="AF32" s="663"/>
      <c r="AG32" s="663"/>
      <c r="AH32" s="663"/>
      <c r="AI32" s="663"/>
      <c r="AJ32" s="663"/>
      <c r="AK32" s="663"/>
      <c r="AL32" s="664" t="s">
        <v>128</v>
      </c>
      <c r="AM32" s="665"/>
      <c r="AN32" s="665"/>
      <c r="AO32" s="666"/>
      <c r="AP32" s="707"/>
      <c r="AQ32" s="708"/>
      <c r="AR32" s="708"/>
      <c r="AS32" s="708"/>
      <c r="AT32" s="712"/>
      <c r="AU32" s="214" t="s">
        <v>315</v>
      </c>
      <c r="AX32" s="656" t="s">
        <v>316</v>
      </c>
      <c r="AY32" s="657"/>
      <c r="AZ32" s="657"/>
      <c r="BA32" s="657"/>
      <c r="BB32" s="657"/>
      <c r="BC32" s="657"/>
      <c r="BD32" s="657"/>
      <c r="BE32" s="657"/>
      <c r="BF32" s="658"/>
      <c r="BG32" s="716">
        <v>99.2</v>
      </c>
      <c r="BH32" s="691"/>
      <c r="BI32" s="691"/>
      <c r="BJ32" s="691"/>
      <c r="BK32" s="691"/>
      <c r="BL32" s="691"/>
      <c r="BM32" s="665">
        <v>96.8</v>
      </c>
      <c r="BN32" s="691"/>
      <c r="BO32" s="691"/>
      <c r="BP32" s="691"/>
      <c r="BQ32" s="714"/>
      <c r="BR32" s="716">
        <v>99.3</v>
      </c>
      <c r="BS32" s="691"/>
      <c r="BT32" s="691"/>
      <c r="BU32" s="691"/>
      <c r="BV32" s="691"/>
      <c r="BW32" s="691"/>
      <c r="BX32" s="665">
        <v>96.6</v>
      </c>
      <c r="BY32" s="691"/>
      <c r="BZ32" s="691"/>
      <c r="CA32" s="691"/>
      <c r="CB32" s="714"/>
      <c r="CD32" s="699"/>
      <c r="CE32" s="700"/>
      <c r="CF32" s="656" t="s">
        <v>317</v>
      </c>
      <c r="CG32" s="657"/>
      <c r="CH32" s="657"/>
      <c r="CI32" s="657"/>
      <c r="CJ32" s="657"/>
      <c r="CK32" s="657"/>
      <c r="CL32" s="657"/>
      <c r="CM32" s="657"/>
      <c r="CN32" s="657"/>
      <c r="CO32" s="657"/>
      <c r="CP32" s="657"/>
      <c r="CQ32" s="658"/>
      <c r="CR32" s="659">
        <v>2</v>
      </c>
      <c r="CS32" s="660"/>
      <c r="CT32" s="660"/>
      <c r="CU32" s="660"/>
      <c r="CV32" s="660"/>
      <c r="CW32" s="660"/>
      <c r="CX32" s="660"/>
      <c r="CY32" s="661"/>
      <c r="CZ32" s="664">
        <v>0</v>
      </c>
      <c r="DA32" s="689"/>
      <c r="DB32" s="689"/>
      <c r="DC32" s="693"/>
      <c r="DD32" s="668">
        <v>2</v>
      </c>
      <c r="DE32" s="660"/>
      <c r="DF32" s="660"/>
      <c r="DG32" s="660"/>
      <c r="DH32" s="660"/>
      <c r="DI32" s="660"/>
      <c r="DJ32" s="660"/>
      <c r="DK32" s="661"/>
      <c r="DL32" s="668">
        <v>2</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318</v>
      </c>
      <c r="C33" s="657"/>
      <c r="D33" s="657"/>
      <c r="E33" s="657"/>
      <c r="F33" s="657"/>
      <c r="G33" s="657"/>
      <c r="H33" s="657"/>
      <c r="I33" s="657"/>
      <c r="J33" s="657"/>
      <c r="K33" s="657"/>
      <c r="L33" s="657"/>
      <c r="M33" s="657"/>
      <c r="N33" s="657"/>
      <c r="O33" s="657"/>
      <c r="P33" s="657"/>
      <c r="Q33" s="658"/>
      <c r="R33" s="659">
        <v>96286</v>
      </c>
      <c r="S33" s="660"/>
      <c r="T33" s="660"/>
      <c r="U33" s="660"/>
      <c r="V33" s="660"/>
      <c r="W33" s="660"/>
      <c r="X33" s="660"/>
      <c r="Y33" s="661"/>
      <c r="Z33" s="662">
        <v>0.9</v>
      </c>
      <c r="AA33" s="662"/>
      <c r="AB33" s="662"/>
      <c r="AC33" s="662"/>
      <c r="AD33" s="663" t="s">
        <v>176</v>
      </c>
      <c r="AE33" s="663"/>
      <c r="AF33" s="663"/>
      <c r="AG33" s="663"/>
      <c r="AH33" s="663"/>
      <c r="AI33" s="663"/>
      <c r="AJ33" s="663"/>
      <c r="AK33" s="663"/>
      <c r="AL33" s="664" t="s">
        <v>176</v>
      </c>
      <c r="AM33" s="665"/>
      <c r="AN33" s="665"/>
      <c r="AO33" s="666"/>
      <c r="AP33" s="709"/>
      <c r="AQ33" s="710"/>
      <c r="AR33" s="710"/>
      <c r="AS33" s="710"/>
      <c r="AT33" s="713"/>
      <c r="AU33" s="219"/>
      <c r="AV33" s="219"/>
      <c r="AW33" s="219"/>
      <c r="AX33" s="680" t="s">
        <v>319</v>
      </c>
      <c r="AY33" s="681"/>
      <c r="AZ33" s="681"/>
      <c r="BA33" s="681"/>
      <c r="BB33" s="681"/>
      <c r="BC33" s="681"/>
      <c r="BD33" s="681"/>
      <c r="BE33" s="681"/>
      <c r="BF33" s="682"/>
      <c r="BG33" s="717">
        <v>99.3</v>
      </c>
      <c r="BH33" s="718"/>
      <c r="BI33" s="718"/>
      <c r="BJ33" s="718"/>
      <c r="BK33" s="718"/>
      <c r="BL33" s="718"/>
      <c r="BM33" s="719">
        <v>97.2</v>
      </c>
      <c r="BN33" s="718"/>
      <c r="BO33" s="718"/>
      <c r="BP33" s="718"/>
      <c r="BQ33" s="720"/>
      <c r="BR33" s="717">
        <v>99.1</v>
      </c>
      <c r="BS33" s="718"/>
      <c r="BT33" s="718"/>
      <c r="BU33" s="718"/>
      <c r="BV33" s="718"/>
      <c r="BW33" s="718"/>
      <c r="BX33" s="719">
        <v>96.7</v>
      </c>
      <c r="BY33" s="718"/>
      <c r="BZ33" s="718"/>
      <c r="CA33" s="718"/>
      <c r="CB33" s="720"/>
      <c r="CD33" s="656" t="s">
        <v>320</v>
      </c>
      <c r="CE33" s="657"/>
      <c r="CF33" s="657"/>
      <c r="CG33" s="657"/>
      <c r="CH33" s="657"/>
      <c r="CI33" s="657"/>
      <c r="CJ33" s="657"/>
      <c r="CK33" s="657"/>
      <c r="CL33" s="657"/>
      <c r="CM33" s="657"/>
      <c r="CN33" s="657"/>
      <c r="CO33" s="657"/>
      <c r="CP33" s="657"/>
      <c r="CQ33" s="658"/>
      <c r="CR33" s="659">
        <v>4634278</v>
      </c>
      <c r="CS33" s="691"/>
      <c r="CT33" s="691"/>
      <c r="CU33" s="691"/>
      <c r="CV33" s="691"/>
      <c r="CW33" s="691"/>
      <c r="CX33" s="691"/>
      <c r="CY33" s="692"/>
      <c r="CZ33" s="664">
        <v>48.3</v>
      </c>
      <c r="DA33" s="689"/>
      <c r="DB33" s="689"/>
      <c r="DC33" s="693"/>
      <c r="DD33" s="668">
        <v>3111826</v>
      </c>
      <c r="DE33" s="691"/>
      <c r="DF33" s="691"/>
      <c r="DG33" s="691"/>
      <c r="DH33" s="691"/>
      <c r="DI33" s="691"/>
      <c r="DJ33" s="691"/>
      <c r="DK33" s="692"/>
      <c r="DL33" s="668">
        <v>2235245</v>
      </c>
      <c r="DM33" s="691"/>
      <c r="DN33" s="691"/>
      <c r="DO33" s="691"/>
      <c r="DP33" s="691"/>
      <c r="DQ33" s="691"/>
      <c r="DR33" s="691"/>
      <c r="DS33" s="691"/>
      <c r="DT33" s="691"/>
      <c r="DU33" s="691"/>
      <c r="DV33" s="692"/>
      <c r="DW33" s="664">
        <v>48.1</v>
      </c>
      <c r="DX33" s="689"/>
      <c r="DY33" s="689"/>
      <c r="DZ33" s="689"/>
      <c r="EA33" s="689"/>
      <c r="EB33" s="689"/>
      <c r="EC33" s="690"/>
    </row>
    <row r="34" spans="2:133" ht="11.25" customHeight="1" x14ac:dyDescent="0.15">
      <c r="B34" s="656" t="s">
        <v>321</v>
      </c>
      <c r="C34" s="657"/>
      <c r="D34" s="657"/>
      <c r="E34" s="657"/>
      <c r="F34" s="657"/>
      <c r="G34" s="657"/>
      <c r="H34" s="657"/>
      <c r="I34" s="657"/>
      <c r="J34" s="657"/>
      <c r="K34" s="657"/>
      <c r="L34" s="657"/>
      <c r="M34" s="657"/>
      <c r="N34" s="657"/>
      <c r="O34" s="657"/>
      <c r="P34" s="657"/>
      <c r="Q34" s="658"/>
      <c r="R34" s="659">
        <v>501402</v>
      </c>
      <c r="S34" s="660"/>
      <c r="T34" s="660"/>
      <c r="U34" s="660"/>
      <c r="V34" s="660"/>
      <c r="W34" s="660"/>
      <c r="X34" s="660"/>
      <c r="Y34" s="661"/>
      <c r="Z34" s="662">
        <v>4.9000000000000004</v>
      </c>
      <c r="AA34" s="662"/>
      <c r="AB34" s="662"/>
      <c r="AC34" s="662"/>
      <c r="AD34" s="663" t="s">
        <v>229</v>
      </c>
      <c r="AE34" s="663"/>
      <c r="AF34" s="663"/>
      <c r="AG34" s="663"/>
      <c r="AH34" s="663"/>
      <c r="AI34" s="663"/>
      <c r="AJ34" s="663"/>
      <c r="AK34" s="663"/>
      <c r="AL34" s="664" t="s">
        <v>128</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322</v>
      </c>
      <c r="CE34" s="657"/>
      <c r="CF34" s="657"/>
      <c r="CG34" s="657"/>
      <c r="CH34" s="657"/>
      <c r="CI34" s="657"/>
      <c r="CJ34" s="657"/>
      <c r="CK34" s="657"/>
      <c r="CL34" s="657"/>
      <c r="CM34" s="657"/>
      <c r="CN34" s="657"/>
      <c r="CO34" s="657"/>
      <c r="CP34" s="657"/>
      <c r="CQ34" s="658"/>
      <c r="CR34" s="659">
        <v>1714163</v>
      </c>
      <c r="CS34" s="660"/>
      <c r="CT34" s="660"/>
      <c r="CU34" s="660"/>
      <c r="CV34" s="660"/>
      <c r="CW34" s="660"/>
      <c r="CX34" s="660"/>
      <c r="CY34" s="661"/>
      <c r="CZ34" s="664">
        <v>17.899999999999999</v>
      </c>
      <c r="DA34" s="689"/>
      <c r="DB34" s="689"/>
      <c r="DC34" s="693"/>
      <c r="DD34" s="668">
        <v>781602</v>
      </c>
      <c r="DE34" s="660"/>
      <c r="DF34" s="660"/>
      <c r="DG34" s="660"/>
      <c r="DH34" s="660"/>
      <c r="DI34" s="660"/>
      <c r="DJ34" s="660"/>
      <c r="DK34" s="661"/>
      <c r="DL34" s="668">
        <v>654473</v>
      </c>
      <c r="DM34" s="660"/>
      <c r="DN34" s="660"/>
      <c r="DO34" s="660"/>
      <c r="DP34" s="660"/>
      <c r="DQ34" s="660"/>
      <c r="DR34" s="660"/>
      <c r="DS34" s="660"/>
      <c r="DT34" s="660"/>
      <c r="DU34" s="660"/>
      <c r="DV34" s="661"/>
      <c r="DW34" s="664">
        <v>14.1</v>
      </c>
      <c r="DX34" s="689"/>
      <c r="DY34" s="689"/>
      <c r="DZ34" s="689"/>
      <c r="EA34" s="689"/>
      <c r="EB34" s="689"/>
      <c r="EC34" s="690"/>
    </row>
    <row r="35" spans="2:133" ht="11.25" customHeight="1" x14ac:dyDescent="0.15">
      <c r="B35" s="656" t="s">
        <v>323</v>
      </c>
      <c r="C35" s="657"/>
      <c r="D35" s="657"/>
      <c r="E35" s="657"/>
      <c r="F35" s="657"/>
      <c r="G35" s="657"/>
      <c r="H35" s="657"/>
      <c r="I35" s="657"/>
      <c r="J35" s="657"/>
      <c r="K35" s="657"/>
      <c r="L35" s="657"/>
      <c r="M35" s="657"/>
      <c r="N35" s="657"/>
      <c r="O35" s="657"/>
      <c r="P35" s="657"/>
      <c r="Q35" s="658"/>
      <c r="R35" s="659">
        <v>278054</v>
      </c>
      <c r="S35" s="660"/>
      <c r="T35" s="660"/>
      <c r="U35" s="660"/>
      <c r="V35" s="660"/>
      <c r="W35" s="660"/>
      <c r="X35" s="660"/>
      <c r="Y35" s="661"/>
      <c r="Z35" s="662">
        <v>2.7</v>
      </c>
      <c r="AA35" s="662"/>
      <c r="AB35" s="662"/>
      <c r="AC35" s="662"/>
      <c r="AD35" s="663" t="s">
        <v>176</v>
      </c>
      <c r="AE35" s="663"/>
      <c r="AF35" s="663"/>
      <c r="AG35" s="663"/>
      <c r="AH35" s="663"/>
      <c r="AI35" s="663"/>
      <c r="AJ35" s="663"/>
      <c r="AK35" s="663"/>
      <c r="AL35" s="664" t="s">
        <v>229</v>
      </c>
      <c r="AM35" s="665"/>
      <c r="AN35" s="665"/>
      <c r="AO35" s="666"/>
      <c r="AP35" s="222"/>
      <c r="AQ35" s="641" t="s">
        <v>324</v>
      </c>
      <c r="AR35" s="642"/>
      <c r="AS35" s="642"/>
      <c r="AT35" s="642"/>
      <c r="AU35" s="642"/>
      <c r="AV35" s="642"/>
      <c r="AW35" s="642"/>
      <c r="AX35" s="642"/>
      <c r="AY35" s="642"/>
      <c r="AZ35" s="642"/>
      <c r="BA35" s="642"/>
      <c r="BB35" s="642"/>
      <c r="BC35" s="642"/>
      <c r="BD35" s="642"/>
      <c r="BE35" s="642"/>
      <c r="BF35" s="643"/>
      <c r="BG35" s="641" t="s">
        <v>325</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326</v>
      </c>
      <c r="CE35" s="657"/>
      <c r="CF35" s="657"/>
      <c r="CG35" s="657"/>
      <c r="CH35" s="657"/>
      <c r="CI35" s="657"/>
      <c r="CJ35" s="657"/>
      <c r="CK35" s="657"/>
      <c r="CL35" s="657"/>
      <c r="CM35" s="657"/>
      <c r="CN35" s="657"/>
      <c r="CO35" s="657"/>
      <c r="CP35" s="657"/>
      <c r="CQ35" s="658"/>
      <c r="CR35" s="659">
        <v>27418</v>
      </c>
      <c r="CS35" s="691"/>
      <c r="CT35" s="691"/>
      <c r="CU35" s="691"/>
      <c r="CV35" s="691"/>
      <c r="CW35" s="691"/>
      <c r="CX35" s="691"/>
      <c r="CY35" s="692"/>
      <c r="CZ35" s="664">
        <v>0.3</v>
      </c>
      <c r="DA35" s="689"/>
      <c r="DB35" s="689"/>
      <c r="DC35" s="693"/>
      <c r="DD35" s="668">
        <v>16370</v>
      </c>
      <c r="DE35" s="691"/>
      <c r="DF35" s="691"/>
      <c r="DG35" s="691"/>
      <c r="DH35" s="691"/>
      <c r="DI35" s="691"/>
      <c r="DJ35" s="691"/>
      <c r="DK35" s="692"/>
      <c r="DL35" s="668">
        <v>16370</v>
      </c>
      <c r="DM35" s="691"/>
      <c r="DN35" s="691"/>
      <c r="DO35" s="691"/>
      <c r="DP35" s="691"/>
      <c r="DQ35" s="691"/>
      <c r="DR35" s="691"/>
      <c r="DS35" s="691"/>
      <c r="DT35" s="691"/>
      <c r="DU35" s="691"/>
      <c r="DV35" s="692"/>
      <c r="DW35" s="664">
        <v>0.4</v>
      </c>
      <c r="DX35" s="689"/>
      <c r="DY35" s="689"/>
      <c r="DZ35" s="689"/>
      <c r="EA35" s="689"/>
      <c r="EB35" s="689"/>
      <c r="EC35" s="690"/>
    </row>
    <row r="36" spans="2:133" ht="11.25" customHeight="1" x14ac:dyDescent="0.15">
      <c r="B36" s="656" t="s">
        <v>327</v>
      </c>
      <c r="C36" s="657"/>
      <c r="D36" s="657"/>
      <c r="E36" s="657"/>
      <c r="F36" s="657"/>
      <c r="G36" s="657"/>
      <c r="H36" s="657"/>
      <c r="I36" s="657"/>
      <c r="J36" s="657"/>
      <c r="K36" s="657"/>
      <c r="L36" s="657"/>
      <c r="M36" s="657"/>
      <c r="N36" s="657"/>
      <c r="O36" s="657"/>
      <c r="P36" s="657"/>
      <c r="Q36" s="658"/>
      <c r="R36" s="659">
        <v>521482</v>
      </c>
      <c r="S36" s="660"/>
      <c r="T36" s="660"/>
      <c r="U36" s="660"/>
      <c r="V36" s="660"/>
      <c r="W36" s="660"/>
      <c r="X36" s="660"/>
      <c r="Y36" s="661"/>
      <c r="Z36" s="662">
        <v>5.0999999999999996</v>
      </c>
      <c r="AA36" s="662"/>
      <c r="AB36" s="662"/>
      <c r="AC36" s="662"/>
      <c r="AD36" s="663" t="s">
        <v>176</v>
      </c>
      <c r="AE36" s="663"/>
      <c r="AF36" s="663"/>
      <c r="AG36" s="663"/>
      <c r="AH36" s="663"/>
      <c r="AI36" s="663"/>
      <c r="AJ36" s="663"/>
      <c r="AK36" s="663"/>
      <c r="AL36" s="664" t="s">
        <v>176</v>
      </c>
      <c r="AM36" s="665"/>
      <c r="AN36" s="665"/>
      <c r="AO36" s="666"/>
      <c r="AP36" s="222"/>
      <c r="AQ36" s="725" t="s">
        <v>328</v>
      </c>
      <c r="AR36" s="726"/>
      <c r="AS36" s="726"/>
      <c r="AT36" s="726"/>
      <c r="AU36" s="726"/>
      <c r="AV36" s="726"/>
      <c r="AW36" s="726"/>
      <c r="AX36" s="726"/>
      <c r="AY36" s="727"/>
      <c r="AZ36" s="648">
        <v>1058680</v>
      </c>
      <c r="BA36" s="649"/>
      <c r="BB36" s="649"/>
      <c r="BC36" s="649"/>
      <c r="BD36" s="649"/>
      <c r="BE36" s="649"/>
      <c r="BF36" s="721"/>
      <c r="BG36" s="645" t="s">
        <v>329</v>
      </c>
      <c r="BH36" s="646"/>
      <c r="BI36" s="646"/>
      <c r="BJ36" s="646"/>
      <c r="BK36" s="646"/>
      <c r="BL36" s="646"/>
      <c r="BM36" s="646"/>
      <c r="BN36" s="646"/>
      <c r="BO36" s="646"/>
      <c r="BP36" s="646"/>
      <c r="BQ36" s="646"/>
      <c r="BR36" s="646"/>
      <c r="BS36" s="646"/>
      <c r="BT36" s="646"/>
      <c r="BU36" s="647"/>
      <c r="BV36" s="648">
        <v>21553</v>
      </c>
      <c r="BW36" s="649"/>
      <c r="BX36" s="649"/>
      <c r="BY36" s="649"/>
      <c r="BZ36" s="649"/>
      <c r="CA36" s="649"/>
      <c r="CB36" s="721"/>
      <c r="CD36" s="656" t="s">
        <v>330</v>
      </c>
      <c r="CE36" s="657"/>
      <c r="CF36" s="657"/>
      <c r="CG36" s="657"/>
      <c r="CH36" s="657"/>
      <c r="CI36" s="657"/>
      <c r="CJ36" s="657"/>
      <c r="CK36" s="657"/>
      <c r="CL36" s="657"/>
      <c r="CM36" s="657"/>
      <c r="CN36" s="657"/>
      <c r="CO36" s="657"/>
      <c r="CP36" s="657"/>
      <c r="CQ36" s="658"/>
      <c r="CR36" s="659">
        <v>1439196</v>
      </c>
      <c r="CS36" s="660"/>
      <c r="CT36" s="660"/>
      <c r="CU36" s="660"/>
      <c r="CV36" s="660"/>
      <c r="CW36" s="660"/>
      <c r="CX36" s="660"/>
      <c r="CY36" s="661"/>
      <c r="CZ36" s="664">
        <v>15</v>
      </c>
      <c r="DA36" s="689"/>
      <c r="DB36" s="689"/>
      <c r="DC36" s="693"/>
      <c r="DD36" s="668">
        <v>1302917</v>
      </c>
      <c r="DE36" s="660"/>
      <c r="DF36" s="660"/>
      <c r="DG36" s="660"/>
      <c r="DH36" s="660"/>
      <c r="DI36" s="660"/>
      <c r="DJ36" s="660"/>
      <c r="DK36" s="661"/>
      <c r="DL36" s="668">
        <v>855479</v>
      </c>
      <c r="DM36" s="660"/>
      <c r="DN36" s="660"/>
      <c r="DO36" s="660"/>
      <c r="DP36" s="660"/>
      <c r="DQ36" s="660"/>
      <c r="DR36" s="660"/>
      <c r="DS36" s="660"/>
      <c r="DT36" s="660"/>
      <c r="DU36" s="660"/>
      <c r="DV36" s="661"/>
      <c r="DW36" s="664">
        <v>18.399999999999999</v>
      </c>
      <c r="DX36" s="689"/>
      <c r="DY36" s="689"/>
      <c r="DZ36" s="689"/>
      <c r="EA36" s="689"/>
      <c r="EB36" s="689"/>
      <c r="EC36" s="690"/>
    </row>
    <row r="37" spans="2:133" ht="11.25" customHeight="1" x14ac:dyDescent="0.15">
      <c r="B37" s="656" t="s">
        <v>331</v>
      </c>
      <c r="C37" s="657"/>
      <c r="D37" s="657"/>
      <c r="E37" s="657"/>
      <c r="F37" s="657"/>
      <c r="G37" s="657"/>
      <c r="H37" s="657"/>
      <c r="I37" s="657"/>
      <c r="J37" s="657"/>
      <c r="K37" s="657"/>
      <c r="L37" s="657"/>
      <c r="M37" s="657"/>
      <c r="N37" s="657"/>
      <c r="O37" s="657"/>
      <c r="P37" s="657"/>
      <c r="Q37" s="658"/>
      <c r="R37" s="659">
        <v>286112</v>
      </c>
      <c r="S37" s="660"/>
      <c r="T37" s="660"/>
      <c r="U37" s="660"/>
      <c r="V37" s="660"/>
      <c r="W37" s="660"/>
      <c r="X37" s="660"/>
      <c r="Y37" s="661"/>
      <c r="Z37" s="662">
        <v>2.8</v>
      </c>
      <c r="AA37" s="662"/>
      <c r="AB37" s="662"/>
      <c r="AC37" s="662"/>
      <c r="AD37" s="663">
        <v>18440</v>
      </c>
      <c r="AE37" s="663"/>
      <c r="AF37" s="663"/>
      <c r="AG37" s="663"/>
      <c r="AH37" s="663"/>
      <c r="AI37" s="663"/>
      <c r="AJ37" s="663"/>
      <c r="AK37" s="663"/>
      <c r="AL37" s="664">
        <v>0.4</v>
      </c>
      <c r="AM37" s="665"/>
      <c r="AN37" s="665"/>
      <c r="AO37" s="666"/>
      <c r="AQ37" s="722" t="s">
        <v>332</v>
      </c>
      <c r="AR37" s="723"/>
      <c r="AS37" s="723"/>
      <c r="AT37" s="723"/>
      <c r="AU37" s="723"/>
      <c r="AV37" s="723"/>
      <c r="AW37" s="723"/>
      <c r="AX37" s="723"/>
      <c r="AY37" s="724"/>
      <c r="AZ37" s="659">
        <v>229511</v>
      </c>
      <c r="BA37" s="660"/>
      <c r="BB37" s="660"/>
      <c r="BC37" s="660"/>
      <c r="BD37" s="691"/>
      <c r="BE37" s="691"/>
      <c r="BF37" s="714"/>
      <c r="BG37" s="656" t="s">
        <v>333</v>
      </c>
      <c r="BH37" s="657"/>
      <c r="BI37" s="657"/>
      <c r="BJ37" s="657"/>
      <c r="BK37" s="657"/>
      <c r="BL37" s="657"/>
      <c r="BM37" s="657"/>
      <c r="BN37" s="657"/>
      <c r="BO37" s="657"/>
      <c r="BP37" s="657"/>
      <c r="BQ37" s="657"/>
      <c r="BR37" s="657"/>
      <c r="BS37" s="657"/>
      <c r="BT37" s="657"/>
      <c r="BU37" s="658"/>
      <c r="BV37" s="659">
        <v>-24206</v>
      </c>
      <c r="BW37" s="660"/>
      <c r="BX37" s="660"/>
      <c r="BY37" s="660"/>
      <c r="BZ37" s="660"/>
      <c r="CA37" s="660"/>
      <c r="CB37" s="669"/>
      <c r="CD37" s="656" t="s">
        <v>334</v>
      </c>
      <c r="CE37" s="657"/>
      <c r="CF37" s="657"/>
      <c r="CG37" s="657"/>
      <c r="CH37" s="657"/>
      <c r="CI37" s="657"/>
      <c r="CJ37" s="657"/>
      <c r="CK37" s="657"/>
      <c r="CL37" s="657"/>
      <c r="CM37" s="657"/>
      <c r="CN37" s="657"/>
      <c r="CO37" s="657"/>
      <c r="CP37" s="657"/>
      <c r="CQ37" s="658"/>
      <c r="CR37" s="659">
        <v>588426</v>
      </c>
      <c r="CS37" s="691"/>
      <c r="CT37" s="691"/>
      <c r="CU37" s="691"/>
      <c r="CV37" s="691"/>
      <c r="CW37" s="691"/>
      <c r="CX37" s="691"/>
      <c r="CY37" s="692"/>
      <c r="CZ37" s="664">
        <v>6.1</v>
      </c>
      <c r="DA37" s="689"/>
      <c r="DB37" s="689"/>
      <c r="DC37" s="693"/>
      <c r="DD37" s="668">
        <v>588344</v>
      </c>
      <c r="DE37" s="691"/>
      <c r="DF37" s="691"/>
      <c r="DG37" s="691"/>
      <c r="DH37" s="691"/>
      <c r="DI37" s="691"/>
      <c r="DJ37" s="691"/>
      <c r="DK37" s="692"/>
      <c r="DL37" s="668">
        <v>537483</v>
      </c>
      <c r="DM37" s="691"/>
      <c r="DN37" s="691"/>
      <c r="DO37" s="691"/>
      <c r="DP37" s="691"/>
      <c r="DQ37" s="691"/>
      <c r="DR37" s="691"/>
      <c r="DS37" s="691"/>
      <c r="DT37" s="691"/>
      <c r="DU37" s="691"/>
      <c r="DV37" s="692"/>
      <c r="DW37" s="664">
        <v>11.6</v>
      </c>
      <c r="DX37" s="689"/>
      <c r="DY37" s="689"/>
      <c r="DZ37" s="689"/>
      <c r="EA37" s="689"/>
      <c r="EB37" s="689"/>
      <c r="EC37" s="690"/>
    </row>
    <row r="38" spans="2:133" ht="11.25" customHeight="1" x14ac:dyDescent="0.15">
      <c r="B38" s="656" t="s">
        <v>335</v>
      </c>
      <c r="C38" s="657"/>
      <c r="D38" s="657"/>
      <c r="E38" s="657"/>
      <c r="F38" s="657"/>
      <c r="G38" s="657"/>
      <c r="H38" s="657"/>
      <c r="I38" s="657"/>
      <c r="J38" s="657"/>
      <c r="K38" s="657"/>
      <c r="L38" s="657"/>
      <c r="M38" s="657"/>
      <c r="N38" s="657"/>
      <c r="O38" s="657"/>
      <c r="P38" s="657"/>
      <c r="Q38" s="658"/>
      <c r="R38" s="659">
        <v>289005</v>
      </c>
      <c r="S38" s="660"/>
      <c r="T38" s="660"/>
      <c r="U38" s="660"/>
      <c r="V38" s="660"/>
      <c r="W38" s="660"/>
      <c r="X38" s="660"/>
      <c r="Y38" s="661"/>
      <c r="Z38" s="662">
        <v>2.8</v>
      </c>
      <c r="AA38" s="662"/>
      <c r="AB38" s="662"/>
      <c r="AC38" s="662"/>
      <c r="AD38" s="663" t="s">
        <v>229</v>
      </c>
      <c r="AE38" s="663"/>
      <c r="AF38" s="663"/>
      <c r="AG38" s="663"/>
      <c r="AH38" s="663"/>
      <c r="AI38" s="663"/>
      <c r="AJ38" s="663"/>
      <c r="AK38" s="663"/>
      <c r="AL38" s="664" t="s">
        <v>128</v>
      </c>
      <c r="AM38" s="665"/>
      <c r="AN38" s="665"/>
      <c r="AO38" s="666"/>
      <c r="AQ38" s="722" t="s">
        <v>336</v>
      </c>
      <c r="AR38" s="723"/>
      <c r="AS38" s="723"/>
      <c r="AT38" s="723"/>
      <c r="AU38" s="723"/>
      <c r="AV38" s="723"/>
      <c r="AW38" s="723"/>
      <c r="AX38" s="723"/>
      <c r="AY38" s="724"/>
      <c r="AZ38" s="659" t="s">
        <v>229</v>
      </c>
      <c r="BA38" s="660"/>
      <c r="BB38" s="660"/>
      <c r="BC38" s="660"/>
      <c r="BD38" s="691"/>
      <c r="BE38" s="691"/>
      <c r="BF38" s="714"/>
      <c r="BG38" s="656" t="s">
        <v>337</v>
      </c>
      <c r="BH38" s="657"/>
      <c r="BI38" s="657"/>
      <c r="BJ38" s="657"/>
      <c r="BK38" s="657"/>
      <c r="BL38" s="657"/>
      <c r="BM38" s="657"/>
      <c r="BN38" s="657"/>
      <c r="BO38" s="657"/>
      <c r="BP38" s="657"/>
      <c r="BQ38" s="657"/>
      <c r="BR38" s="657"/>
      <c r="BS38" s="657"/>
      <c r="BT38" s="657"/>
      <c r="BU38" s="658"/>
      <c r="BV38" s="659">
        <v>2545</v>
      </c>
      <c r="BW38" s="660"/>
      <c r="BX38" s="660"/>
      <c r="BY38" s="660"/>
      <c r="BZ38" s="660"/>
      <c r="CA38" s="660"/>
      <c r="CB38" s="669"/>
      <c r="CD38" s="656" t="s">
        <v>338</v>
      </c>
      <c r="CE38" s="657"/>
      <c r="CF38" s="657"/>
      <c r="CG38" s="657"/>
      <c r="CH38" s="657"/>
      <c r="CI38" s="657"/>
      <c r="CJ38" s="657"/>
      <c r="CK38" s="657"/>
      <c r="CL38" s="657"/>
      <c r="CM38" s="657"/>
      <c r="CN38" s="657"/>
      <c r="CO38" s="657"/>
      <c r="CP38" s="657"/>
      <c r="CQ38" s="658"/>
      <c r="CR38" s="659">
        <v>829169</v>
      </c>
      <c r="CS38" s="660"/>
      <c r="CT38" s="660"/>
      <c r="CU38" s="660"/>
      <c r="CV38" s="660"/>
      <c r="CW38" s="660"/>
      <c r="CX38" s="660"/>
      <c r="CY38" s="661"/>
      <c r="CZ38" s="664">
        <v>8.6</v>
      </c>
      <c r="DA38" s="689"/>
      <c r="DB38" s="689"/>
      <c r="DC38" s="693"/>
      <c r="DD38" s="668">
        <v>685618</v>
      </c>
      <c r="DE38" s="660"/>
      <c r="DF38" s="660"/>
      <c r="DG38" s="660"/>
      <c r="DH38" s="660"/>
      <c r="DI38" s="660"/>
      <c r="DJ38" s="660"/>
      <c r="DK38" s="661"/>
      <c r="DL38" s="668">
        <v>633875</v>
      </c>
      <c r="DM38" s="660"/>
      <c r="DN38" s="660"/>
      <c r="DO38" s="660"/>
      <c r="DP38" s="660"/>
      <c r="DQ38" s="660"/>
      <c r="DR38" s="660"/>
      <c r="DS38" s="660"/>
      <c r="DT38" s="660"/>
      <c r="DU38" s="660"/>
      <c r="DV38" s="661"/>
      <c r="DW38" s="664">
        <v>13.6</v>
      </c>
      <c r="DX38" s="689"/>
      <c r="DY38" s="689"/>
      <c r="DZ38" s="689"/>
      <c r="EA38" s="689"/>
      <c r="EB38" s="689"/>
      <c r="EC38" s="690"/>
    </row>
    <row r="39" spans="2:133" ht="11.25" customHeight="1" x14ac:dyDescent="0.15">
      <c r="B39" s="656" t="s">
        <v>339</v>
      </c>
      <c r="C39" s="657"/>
      <c r="D39" s="657"/>
      <c r="E39" s="657"/>
      <c r="F39" s="657"/>
      <c r="G39" s="657"/>
      <c r="H39" s="657"/>
      <c r="I39" s="657"/>
      <c r="J39" s="657"/>
      <c r="K39" s="657"/>
      <c r="L39" s="657"/>
      <c r="M39" s="657"/>
      <c r="N39" s="657"/>
      <c r="O39" s="657"/>
      <c r="P39" s="657"/>
      <c r="Q39" s="658"/>
      <c r="R39" s="659" t="s">
        <v>229</v>
      </c>
      <c r="S39" s="660"/>
      <c r="T39" s="660"/>
      <c r="U39" s="660"/>
      <c r="V39" s="660"/>
      <c r="W39" s="660"/>
      <c r="X39" s="660"/>
      <c r="Y39" s="661"/>
      <c r="Z39" s="662" t="s">
        <v>176</v>
      </c>
      <c r="AA39" s="662"/>
      <c r="AB39" s="662"/>
      <c r="AC39" s="662"/>
      <c r="AD39" s="663" t="s">
        <v>229</v>
      </c>
      <c r="AE39" s="663"/>
      <c r="AF39" s="663"/>
      <c r="AG39" s="663"/>
      <c r="AH39" s="663"/>
      <c r="AI39" s="663"/>
      <c r="AJ39" s="663"/>
      <c r="AK39" s="663"/>
      <c r="AL39" s="664" t="s">
        <v>128</v>
      </c>
      <c r="AM39" s="665"/>
      <c r="AN39" s="665"/>
      <c r="AO39" s="666"/>
      <c r="AQ39" s="722" t="s">
        <v>340</v>
      </c>
      <c r="AR39" s="723"/>
      <c r="AS39" s="723"/>
      <c r="AT39" s="723"/>
      <c r="AU39" s="723"/>
      <c r="AV39" s="723"/>
      <c r="AW39" s="723"/>
      <c r="AX39" s="723"/>
      <c r="AY39" s="724"/>
      <c r="AZ39" s="659" t="s">
        <v>229</v>
      </c>
      <c r="BA39" s="660"/>
      <c r="BB39" s="660"/>
      <c r="BC39" s="660"/>
      <c r="BD39" s="691"/>
      <c r="BE39" s="691"/>
      <c r="BF39" s="714"/>
      <c r="BG39" s="656" t="s">
        <v>341</v>
      </c>
      <c r="BH39" s="657"/>
      <c r="BI39" s="657"/>
      <c r="BJ39" s="657"/>
      <c r="BK39" s="657"/>
      <c r="BL39" s="657"/>
      <c r="BM39" s="657"/>
      <c r="BN39" s="657"/>
      <c r="BO39" s="657"/>
      <c r="BP39" s="657"/>
      <c r="BQ39" s="657"/>
      <c r="BR39" s="657"/>
      <c r="BS39" s="657"/>
      <c r="BT39" s="657"/>
      <c r="BU39" s="658"/>
      <c r="BV39" s="659">
        <v>3952</v>
      </c>
      <c r="BW39" s="660"/>
      <c r="BX39" s="660"/>
      <c r="BY39" s="660"/>
      <c r="BZ39" s="660"/>
      <c r="CA39" s="660"/>
      <c r="CB39" s="669"/>
      <c r="CD39" s="656" t="s">
        <v>342</v>
      </c>
      <c r="CE39" s="657"/>
      <c r="CF39" s="657"/>
      <c r="CG39" s="657"/>
      <c r="CH39" s="657"/>
      <c r="CI39" s="657"/>
      <c r="CJ39" s="657"/>
      <c r="CK39" s="657"/>
      <c r="CL39" s="657"/>
      <c r="CM39" s="657"/>
      <c r="CN39" s="657"/>
      <c r="CO39" s="657"/>
      <c r="CP39" s="657"/>
      <c r="CQ39" s="658"/>
      <c r="CR39" s="659">
        <v>549284</v>
      </c>
      <c r="CS39" s="691"/>
      <c r="CT39" s="691"/>
      <c r="CU39" s="691"/>
      <c r="CV39" s="691"/>
      <c r="CW39" s="691"/>
      <c r="CX39" s="691"/>
      <c r="CY39" s="692"/>
      <c r="CZ39" s="664">
        <v>5.7</v>
      </c>
      <c r="DA39" s="689"/>
      <c r="DB39" s="689"/>
      <c r="DC39" s="693"/>
      <c r="DD39" s="668">
        <v>250271</v>
      </c>
      <c r="DE39" s="691"/>
      <c r="DF39" s="691"/>
      <c r="DG39" s="691"/>
      <c r="DH39" s="691"/>
      <c r="DI39" s="691"/>
      <c r="DJ39" s="691"/>
      <c r="DK39" s="692"/>
      <c r="DL39" s="668" t="s">
        <v>176</v>
      </c>
      <c r="DM39" s="691"/>
      <c r="DN39" s="691"/>
      <c r="DO39" s="691"/>
      <c r="DP39" s="691"/>
      <c r="DQ39" s="691"/>
      <c r="DR39" s="691"/>
      <c r="DS39" s="691"/>
      <c r="DT39" s="691"/>
      <c r="DU39" s="691"/>
      <c r="DV39" s="692"/>
      <c r="DW39" s="664" t="s">
        <v>176</v>
      </c>
      <c r="DX39" s="689"/>
      <c r="DY39" s="689"/>
      <c r="DZ39" s="689"/>
      <c r="EA39" s="689"/>
      <c r="EB39" s="689"/>
      <c r="EC39" s="690"/>
    </row>
    <row r="40" spans="2:133" ht="11.25" customHeight="1" x14ac:dyDescent="0.15">
      <c r="B40" s="656" t="s">
        <v>343</v>
      </c>
      <c r="C40" s="657"/>
      <c r="D40" s="657"/>
      <c r="E40" s="657"/>
      <c r="F40" s="657"/>
      <c r="G40" s="657"/>
      <c r="H40" s="657"/>
      <c r="I40" s="657"/>
      <c r="J40" s="657"/>
      <c r="K40" s="657"/>
      <c r="L40" s="657"/>
      <c r="M40" s="657"/>
      <c r="N40" s="657"/>
      <c r="O40" s="657"/>
      <c r="P40" s="657"/>
      <c r="Q40" s="658"/>
      <c r="R40" s="659">
        <v>86705</v>
      </c>
      <c r="S40" s="660"/>
      <c r="T40" s="660"/>
      <c r="U40" s="660"/>
      <c r="V40" s="660"/>
      <c r="W40" s="660"/>
      <c r="X40" s="660"/>
      <c r="Y40" s="661"/>
      <c r="Z40" s="662">
        <v>0.9</v>
      </c>
      <c r="AA40" s="662"/>
      <c r="AB40" s="662"/>
      <c r="AC40" s="662"/>
      <c r="AD40" s="663" t="s">
        <v>176</v>
      </c>
      <c r="AE40" s="663"/>
      <c r="AF40" s="663"/>
      <c r="AG40" s="663"/>
      <c r="AH40" s="663"/>
      <c r="AI40" s="663"/>
      <c r="AJ40" s="663"/>
      <c r="AK40" s="663"/>
      <c r="AL40" s="664" t="s">
        <v>229</v>
      </c>
      <c r="AM40" s="665"/>
      <c r="AN40" s="665"/>
      <c r="AO40" s="666"/>
      <c r="AQ40" s="722" t="s">
        <v>344</v>
      </c>
      <c r="AR40" s="723"/>
      <c r="AS40" s="723"/>
      <c r="AT40" s="723"/>
      <c r="AU40" s="723"/>
      <c r="AV40" s="723"/>
      <c r="AW40" s="723"/>
      <c r="AX40" s="723"/>
      <c r="AY40" s="724"/>
      <c r="AZ40" s="659" t="s">
        <v>128</v>
      </c>
      <c r="BA40" s="660"/>
      <c r="BB40" s="660"/>
      <c r="BC40" s="660"/>
      <c r="BD40" s="691"/>
      <c r="BE40" s="691"/>
      <c r="BF40" s="714"/>
      <c r="BG40" s="707" t="s">
        <v>345</v>
      </c>
      <c r="BH40" s="708"/>
      <c r="BI40" s="708"/>
      <c r="BJ40" s="708"/>
      <c r="BK40" s="708"/>
      <c r="BL40" s="223"/>
      <c r="BM40" s="657" t="s">
        <v>346</v>
      </c>
      <c r="BN40" s="657"/>
      <c r="BO40" s="657"/>
      <c r="BP40" s="657"/>
      <c r="BQ40" s="657"/>
      <c r="BR40" s="657"/>
      <c r="BS40" s="657"/>
      <c r="BT40" s="657"/>
      <c r="BU40" s="658"/>
      <c r="BV40" s="659">
        <v>98</v>
      </c>
      <c r="BW40" s="660"/>
      <c r="BX40" s="660"/>
      <c r="BY40" s="660"/>
      <c r="BZ40" s="660"/>
      <c r="CA40" s="660"/>
      <c r="CB40" s="669"/>
      <c r="CD40" s="656" t="s">
        <v>347</v>
      </c>
      <c r="CE40" s="657"/>
      <c r="CF40" s="657"/>
      <c r="CG40" s="657"/>
      <c r="CH40" s="657"/>
      <c r="CI40" s="657"/>
      <c r="CJ40" s="657"/>
      <c r="CK40" s="657"/>
      <c r="CL40" s="657"/>
      <c r="CM40" s="657"/>
      <c r="CN40" s="657"/>
      <c r="CO40" s="657"/>
      <c r="CP40" s="657"/>
      <c r="CQ40" s="658"/>
      <c r="CR40" s="659">
        <v>75048</v>
      </c>
      <c r="CS40" s="660"/>
      <c r="CT40" s="660"/>
      <c r="CU40" s="660"/>
      <c r="CV40" s="660"/>
      <c r="CW40" s="660"/>
      <c r="CX40" s="660"/>
      <c r="CY40" s="661"/>
      <c r="CZ40" s="664">
        <v>0.8</v>
      </c>
      <c r="DA40" s="689"/>
      <c r="DB40" s="689"/>
      <c r="DC40" s="693"/>
      <c r="DD40" s="668">
        <v>75048</v>
      </c>
      <c r="DE40" s="660"/>
      <c r="DF40" s="660"/>
      <c r="DG40" s="660"/>
      <c r="DH40" s="660"/>
      <c r="DI40" s="660"/>
      <c r="DJ40" s="660"/>
      <c r="DK40" s="661"/>
      <c r="DL40" s="668">
        <v>75048</v>
      </c>
      <c r="DM40" s="660"/>
      <c r="DN40" s="660"/>
      <c r="DO40" s="660"/>
      <c r="DP40" s="660"/>
      <c r="DQ40" s="660"/>
      <c r="DR40" s="660"/>
      <c r="DS40" s="660"/>
      <c r="DT40" s="660"/>
      <c r="DU40" s="660"/>
      <c r="DV40" s="661"/>
      <c r="DW40" s="664">
        <v>1.6</v>
      </c>
      <c r="DX40" s="689"/>
      <c r="DY40" s="689"/>
      <c r="DZ40" s="689"/>
      <c r="EA40" s="689"/>
      <c r="EB40" s="689"/>
      <c r="EC40" s="690"/>
    </row>
    <row r="41" spans="2:133" ht="11.25" customHeight="1" x14ac:dyDescent="0.15">
      <c r="B41" s="680" t="s">
        <v>348</v>
      </c>
      <c r="C41" s="681"/>
      <c r="D41" s="681"/>
      <c r="E41" s="681"/>
      <c r="F41" s="681"/>
      <c r="G41" s="681"/>
      <c r="H41" s="681"/>
      <c r="I41" s="681"/>
      <c r="J41" s="681"/>
      <c r="K41" s="681"/>
      <c r="L41" s="681"/>
      <c r="M41" s="681"/>
      <c r="N41" s="681"/>
      <c r="O41" s="681"/>
      <c r="P41" s="681"/>
      <c r="Q41" s="682"/>
      <c r="R41" s="731">
        <v>10172161</v>
      </c>
      <c r="S41" s="732"/>
      <c r="T41" s="732"/>
      <c r="U41" s="732"/>
      <c r="V41" s="732"/>
      <c r="W41" s="732"/>
      <c r="X41" s="732"/>
      <c r="Y41" s="736"/>
      <c r="Z41" s="737">
        <v>100</v>
      </c>
      <c r="AA41" s="737"/>
      <c r="AB41" s="737"/>
      <c r="AC41" s="737"/>
      <c r="AD41" s="738">
        <v>4558280</v>
      </c>
      <c r="AE41" s="738"/>
      <c r="AF41" s="738"/>
      <c r="AG41" s="738"/>
      <c r="AH41" s="738"/>
      <c r="AI41" s="738"/>
      <c r="AJ41" s="738"/>
      <c r="AK41" s="738"/>
      <c r="AL41" s="739">
        <v>100</v>
      </c>
      <c r="AM41" s="719"/>
      <c r="AN41" s="719"/>
      <c r="AO41" s="740"/>
      <c r="AQ41" s="722" t="s">
        <v>349</v>
      </c>
      <c r="AR41" s="723"/>
      <c r="AS41" s="723"/>
      <c r="AT41" s="723"/>
      <c r="AU41" s="723"/>
      <c r="AV41" s="723"/>
      <c r="AW41" s="723"/>
      <c r="AX41" s="723"/>
      <c r="AY41" s="724"/>
      <c r="AZ41" s="659">
        <v>189692</v>
      </c>
      <c r="BA41" s="660"/>
      <c r="BB41" s="660"/>
      <c r="BC41" s="660"/>
      <c r="BD41" s="691"/>
      <c r="BE41" s="691"/>
      <c r="BF41" s="714"/>
      <c r="BG41" s="707"/>
      <c r="BH41" s="708"/>
      <c r="BI41" s="708"/>
      <c r="BJ41" s="708"/>
      <c r="BK41" s="708"/>
      <c r="BL41" s="223"/>
      <c r="BM41" s="657" t="s">
        <v>350</v>
      </c>
      <c r="BN41" s="657"/>
      <c r="BO41" s="657"/>
      <c r="BP41" s="657"/>
      <c r="BQ41" s="657"/>
      <c r="BR41" s="657"/>
      <c r="BS41" s="657"/>
      <c r="BT41" s="657"/>
      <c r="BU41" s="658"/>
      <c r="BV41" s="659" t="s">
        <v>229</v>
      </c>
      <c r="BW41" s="660"/>
      <c r="BX41" s="660"/>
      <c r="BY41" s="660"/>
      <c r="BZ41" s="660"/>
      <c r="CA41" s="660"/>
      <c r="CB41" s="669"/>
      <c r="CD41" s="656" t="s">
        <v>351</v>
      </c>
      <c r="CE41" s="657"/>
      <c r="CF41" s="657"/>
      <c r="CG41" s="657"/>
      <c r="CH41" s="657"/>
      <c r="CI41" s="657"/>
      <c r="CJ41" s="657"/>
      <c r="CK41" s="657"/>
      <c r="CL41" s="657"/>
      <c r="CM41" s="657"/>
      <c r="CN41" s="657"/>
      <c r="CO41" s="657"/>
      <c r="CP41" s="657"/>
      <c r="CQ41" s="658"/>
      <c r="CR41" s="659" t="s">
        <v>229</v>
      </c>
      <c r="CS41" s="691"/>
      <c r="CT41" s="691"/>
      <c r="CU41" s="691"/>
      <c r="CV41" s="691"/>
      <c r="CW41" s="691"/>
      <c r="CX41" s="691"/>
      <c r="CY41" s="692"/>
      <c r="CZ41" s="664" t="s">
        <v>229</v>
      </c>
      <c r="DA41" s="689"/>
      <c r="DB41" s="689"/>
      <c r="DC41" s="693"/>
      <c r="DD41" s="668" t="s">
        <v>229</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352</v>
      </c>
      <c r="AR42" s="729"/>
      <c r="AS42" s="729"/>
      <c r="AT42" s="729"/>
      <c r="AU42" s="729"/>
      <c r="AV42" s="729"/>
      <c r="AW42" s="729"/>
      <c r="AX42" s="729"/>
      <c r="AY42" s="730"/>
      <c r="AZ42" s="731">
        <v>639477</v>
      </c>
      <c r="BA42" s="732"/>
      <c r="BB42" s="732"/>
      <c r="BC42" s="732"/>
      <c r="BD42" s="718"/>
      <c r="BE42" s="718"/>
      <c r="BF42" s="720"/>
      <c r="BG42" s="709"/>
      <c r="BH42" s="710"/>
      <c r="BI42" s="710"/>
      <c r="BJ42" s="710"/>
      <c r="BK42" s="710"/>
      <c r="BL42" s="224"/>
      <c r="BM42" s="681" t="s">
        <v>353</v>
      </c>
      <c r="BN42" s="681"/>
      <c r="BO42" s="681"/>
      <c r="BP42" s="681"/>
      <c r="BQ42" s="681"/>
      <c r="BR42" s="681"/>
      <c r="BS42" s="681"/>
      <c r="BT42" s="681"/>
      <c r="BU42" s="682"/>
      <c r="BV42" s="731">
        <v>394</v>
      </c>
      <c r="BW42" s="732"/>
      <c r="BX42" s="732"/>
      <c r="BY42" s="732"/>
      <c r="BZ42" s="732"/>
      <c r="CA42" s="732"/>
      <c r="CB42" s="741"/>
      <c r="CD42" s="656" t="s">
        <v>354</v>
      </c>
      <c r="CE42" s="657"/>
      <c r="CF42" s="657"/>
      <c r="CG42" s="657"/>
      <c r="CH42" s="657"/>
      <c r="CI42" s="657"/>
      <c r="CJ42" s="657"/>
      <c r="CK42" s="657"/>
      <c r="CL42" s="657"/>
      <c r="CM42" s="657"/>
      <c r="CN42" s="657"/>
      <c r="CO42" s="657"/>
      <c r="CP42" s="657"/>
      <c r="CQ42" s="658"/>
      <c r="CR42" s="659">
        <v>1387148</v>
      </c>
      <c r="CS42" s="691"/>
      <c r="CT42" s="691"/>
      <c r="CU42" s="691"/>
      <c r="CV42" s="691"/>
      <c r="CW42" s="691"/>
      <c r="CX42" s="691"/>
      <c r="CY42" s="692"/>
      <c r="CZ42" s="664">
        <v>14.4</v>
      </c>
      <c r="DA42" s="689"/>
      <c r="DB42" s="689"/>
      <c r="DC42" s="693"/>
      <c r="DD42" s="668">
        <v>285331</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355</v>
      </c>
      <c r="CD43" s="656" t="s">
        <v>356</v>
      </c>
      <c r="CE43" s="657"/>
      <c r="CF43" s="657"/>
      <c r="CG43" s="657"/>
      <c r="CH43" s="657"/>
      <c r="CI43" s="657"/>
      <c r="CJ43" s="657"/>
      <c r="CK43" s="657"/>
      <c r="CL43" s="657"/>
      <c r="CM43" s="657"/>
      <c r="CN43" s="657"/>
      <c r="CO43" s="657"/>
      <c r="CP43" s="657"/>
      <c r="CQ43" s="658"/>
      <c r="CR43" s="659">
        <v>13000</v>
      </c>
      <c r="CS43" s="691"/>
      <c r="CT43" s="691"/>
      <c r="CU43" s="691"/>
      <c r="CV43" s="691"/>
      <c r="CW43" s="691"/>
      <c r="CX43" s="691"/>
      <c r="CY43" s="692"/>
      <c r="CZ43" s="664">
        <v>0.1</v>
      </c>
      <c r="DA43" s="689"/>
      <c r="DB43" s="689"/>
      <c r="DC43" s="693"/>
      <c r="DD43" s="668">
        <v>13000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357</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305</v>
      </c>
      <c r="CE44" s="696"/>
      <c r="CF44" s="656" t="s">
        <v>358</v>
      </c>
      <c r="CG44" s="657"/>
      <c r="CH44" s="657"/>
      <c r="CI44" s="657"/>
      <c r="CJ44" s="657"/>
      <c r="CK44" s="657"/>
      <c r="CL44" s="657"/>
      <c r="CM44" s="657"/>
      <c r="CN44" s="657"/>
      <c r="CO44" s="657"/>
      <c r="CP44" s="657"/>
      <c r="CQ44" s="658"/>
      <c r="CR44" s="659">
        <v>1387148</v>
      </c>
      <c r="CS44" s="660"/>
      <c r="CT44" s="660"/>
      <c r="CU44" s="660"/>
      <c r="CV44" s="660"/>
      <c r="CW44" s="660"/>
      <c r="CX44" s="660"/>
      <c r="CY44" s="661"/>
      <c r="CZ44" s="664">
        <v>14.4</v>
      </c>
      <c r="DA44" s="665"/>
      <c r="DB44" s="665"/>
      <c r="DC44" s="671"/>
      <c r="DD44" s="668">
        <v>285331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359</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360</v>
      </c>
      <c r="CG45" s="657"/>
      <c r="CH45" s="657"/>
      <c r="CI45" s="657"/>
      <c r="CJ45" s="657"/>
      <c r="CK45" s="657"/>
      <c r="CL45" s="657"/>
      <c r="CM45" s="657"/>
      <c r="CN45" s="657"/>
      <c r="CO45" s="657"/>
      <c r="CP45" s="657"/>
      <c r="CQ45" s="658"/>
      <c r="CR45" s="659">
        <v>1020193</v>
      </c>
      <c r="CS45" s="691"/>
      <c r="CT45" s="691"/>
      <c r="CU45" s="691"/>
      <c r="CV45" s="691"/>
      <c r="CW45" s="691"/>
      <c r="CX45" s="691"/>
      <c r="CY45" s="692"/>
      <c r="CZ45" s="664">
        <v>10.6</v>
      </c>
      <c r="DA45" s="689"/>
      <c r="DB45" s="689"/>
      <c r="DC45" s="693"/>
      <c r="DD45" s="668">
        <v>143073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361</v>
      </c>
      <c r="CG46" s="657"/>
      <c r="CH46" s="657"/>
      <c r="CI46" s="657"/>
      <c r="CJ46" s="657"/>
      <c r="CK46" s="657"/>
      <c r="CL46" s="657"/>
      <c r="CM46" s="657"/>
      <c r="CN46" s="657"/>
      <c r="CO46" s="657"/>
      <c r="CP46" s="657"/>
      <c r="CQ46" s="658"/>
      <c r="CR46" s="659">
        <v>345720</v>
      </c>
      <c r="CS46" s="660"/>
      <c r="CT46" s="660"/>
      <c r="CU46" s="660"/>
      <c r="CV46" s="660"/>
      <c r="CW46" s="660"/>
      <c r="CX46" s="660"/>
      <c r="CY46" s="661"/>
      <c r="CZ46" s="664">
        <v>3.6</v>
      </c>
      <c r="DA46" s="665"/>
      <c r="DB46" s="665"/>
      <c r="DC46" s="671"/>
      <c r="DD46" s="668">
        <v>141833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362</v>
      </c>
      <c r="CG47" s="657"/>
      <c r="CH47" s="657"/>
      <c r="CI47" s="657"/>
      <c r="CJ47" s="657"/>
      <c r="CK47" s="657"/>
      <c r="CL47" s="657"/>
      <c r="CM47" s="657"/>
      <c r="CN47" s="657"/>
      <c r="CO47" s="657"/>
      <c r="CP47" s="657"/>
      <c r="CQ47" s="658"/>
      <c r="CR47" s="659" t="s">
        <v>128</v>
      </c>
      <c r="CS47" s="691"/>
      <c r="CT47" s="691"/>
      <c r="CU47" s="691"/>
      <c r="CV47" s="691"/>
      <c r="CW47" s="691"/>
      <c r="CX47" s="691"/>
      <c r="CY47" s="692"/>
      <c r="CZ47" s="664" t="s">
        <v>128</v>
      </c>
      <c r="DA47" s="689"/>
      <c r="DB47" s="689"/>
      <c r="DC47" s="693"/>
      <c r="DD47" s="668" t="s">
        <v>128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363</v>
      </c>
      <c r="CG48" s="657"/>
      <c r="CH48" s="657"/>
      <c r="CI48" s="657"/>
      <c r="CJ48" s="657"/>
      <c r="CK48" s="657"/>
      <c r="CL48" s="657"/>
      <c r="CM48" s="657"/>
      <c r="CN48" s="657"/>
      <c r="CO48" s="657"/>
      <c r="CP48" s="657"/>
      <c r="CQ48" s="658"/>
      <c r="CR48" s="659" t="s">
        <v>128</v>
      </c>
      <c r="CS48" s="660"/>
      <c r="CT48" s="660"/>
      <c r="CU48" s="660"/>
      <c r="CV48" s="660"/>
      <c r="CW48" s="660"/>
      <c r="CX48" s="660"/>
      <c r="CY48" s="661"/>
      <c r="CZ48" s="664" t="s">
        <v>128</v>
      </c>
      <c r="DA48" s="665"/>
      <c r="DB48" s="665"/>
      <c r="DC48" s="671"/>
      <c r="DD48" s="668" t="s">
        <v>128</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364</v>
      </c>
      <c r="CE49" s="681"/>
      <c r="CF49" s="681"/>
      <c r="CG49" s="681"/>
      <c r="CH49" s="681"/>
      <c r="CI49" s="681"/>
      <c r="CJ49" s="681"/>
      <c r="CK49" s="681"/>
      <c r="CL49" s="681"/>
      <c r="CM49" s="681"/>
      <c r="CN49" s="681"/>
      <c r="CO49" s="681"/>
      <c r="CP49" s="681"/>
      <c r="CQ49" s="682"/>
      <c r="CR49" s="731">
        <v>9599791</v>
      </c>
      <c r="CS49" s="718"/>
      <c r="CT49" s="718"/>
      <c r="CU49" s="718"/>
      <c r="CV49" s="718"/>
      <c r="CW49" s="718"/>
      <c r="CX49" s="718"/>
      <c r="CY49" s="747"/>
      <c r="CZ49" s="739">
        <v>100</v>
      </c>
      <c r="DA49" s="748"/>
      <c r="DB49" s="748"/>
      <c r="DC49" s="749"/>
      <c r="DD49" s="750">
        <v>5377616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bg452f9rxMFmhIAw1LIj+OfDwqsOc/Twt2SnbikeJ76qnD/gTpFFPfo9YnqnKpOJ+cVbvVRQSc3UV1eVtPaBkA==" saltValue="h1Cjito0W3bzQNf4y9xbO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365</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366</v>
      </c>
      <c r="DK2" s="759"/>
      <c r="DL2" s="759"/>
      <c r="DM2" s="759"/>
      <c r="DN2" s="759"/>
      <c r="DO2" s="760"/>
      <c r="DP2" s="228"/>
      <c r="DQ2" s="758" t="s">
        <v>367</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368</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369</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370</v>
      </c>
      <c r="B5" s="764"/>
      <c r="C5" s="764"/>
      <c r="D5" s="764"/>
      <c r="E5" s="764"/>
      <c r="F5" s="764"/>
      <c r="G5" s="764"/>
      <c r="H5" s="764"/>
      <c r="I5" s="764"/>
      <c r="J5" s="764"/>
      <c r="K5" s="764"/>
      <c r="L5" s="764"/>
      <c r="M5" s="764"/>
      <c r="N5" s="764"/>
      <c r="O5" s="764"/>
      <c r="P5" s="765"/>
      <c r="Q5" s="769" t="s">
        <v>371</v>
      </c>
      <c r="R5" s="770"/>
      <c r="S5" s="770"/>
      <c r="T5" s="770"/>
      <c r="U5" s="771"/>
      <c r="V5" s="769" t="s">
        <v>372</v>
      </c>
      <c r="W5" s="770"/>
      <c r="X5" s="770"/>
      <c r="Y5" s="770"/>
      <c r="Z5" s="771"/>
      <c r="AA5" s="769" t="s">
        <v>373</v>
      </c>
      <c r="AB5" s="770"/>
      <c r="AC5" s="770"/>
      <c r="AD5" s="770"/>
      <c r="AE5" s="770"/>
      <c r="AF5" s="775" t="s">
        <v>374</v>
      </c>
      <c r="AG5" s="770"/>
      <c r="AH5" s="770"/>
      <c r="AI5" s="770"/>
      <c r="AJ5" s="776"/>
      <c r="AK5" s="770" t="s">
        <v>375</v>
      </c>
      <c r="AL5" s="770"/>
      <c r="AM5" s="770"/>
      <c r="AN5" s="770"/>
      <c r="AO5" s="771"/>
      <c r="AP5" s="769" t="s">
        <v>376</v>
      </c>
      <c r="AQ5" s="770"/>
      <c r="AR5" s="770"/>
      <c r="AS5" s="770"/>
      <c r="AT5" s="771"/>
      <c r="AU5" s="769" t="s">
        <v>377</v>
      </c>
      <c r="AV5" s="770"/>
      <c r="AW5" s="770"/>
      <c r="AX5" s="770"/>
      <c r="AY5" s="776"/>
      <c r="AZ5" s="232"/>
      <c r="BA5" s="232"/>
      <c r="BB5" s="232"/>
      <c r="BC5" s="232"/>
      <c r="BD5" s="232"/>
      <c r="BE5" s="233"/>
      <c r="BF5" s="233"/>
      <c r="BG5" s="233"/>
      <c r="BH5" s="233"/>
      <c r="BI5" s="233"/>
      <c r="BJ5" s="233"/>
      <c r="BK5" s="233"/>
      <c r="BL5" s="233"/>
      <c r="BM5" s="233"/>
      <c r="BN5" s="233"/>
      <c r="BO5" s="233"/>
      <c r="BP5" s="233"/>
      <c r="BQ5" s="763" t="s">
        <v>378</v>
      </c>
      <c r="BR5" s="764"/>
      <c r="BS5" s="764"/>
      <c r="BT5" s="764"/>
      <c r="BU5" s="764"/>
      <c r="BV5" s="764"/>
      <c r="BW5" s="764"/>
      <c r="BX5" s="764"/>
      <c r="BY5" s="764"/>
      <c r="BZ5" s="764"/>
      <c r="CA5" s="764"/>
      <c r="CB5" s="764"/>
      <c r="CC5" s="764"/>
      <c r="CD5" s="764"/>
      <c r="CE5" s="764"/>
      <c r="CF5" s="764"/>
      <c r="CG5" s="765"/>
      <c r="CH5" s="769" t="s">
        <v>379</v>
      </c>
      <c r="CI5" s="770"/>
      <c r="CJ5" s="770"/>
      <c r="CK5" s="770"/>
      <c r="CL5" s="771"/>
      <c r="CM5" s="769" t="s">
        <v>380</v>
      </c>
      <c r="CN5" s="770"/>
      <c r="CO5" s="770"/>
      <c r="CP5" s="770"/>
      <c r="CQ5" s="771"/>
      <c r="CR5" s="769" t="s">
        <v>381</v>
      </c>
      <c r="CS5" s="770"/>
      <c r="CT5" s="770"/>
      <c r="CU5" s="770"/>
      <c r="CV5" s="771"/>
      <c r="CW5" s="769" t="s">
        <v>382</v>
      </c>
      <c r="CX5" s="770"/>
      <c r="CY5" s="770"/>
      <c r="CZ5" s="770"/>
      <c r="DA5" s="771"/>
      <c r="DB5" s="769" t="s">
        <v>383</v>
      </c>
      <c r="DC5" s="770"/>
      <c r="DD5" s="770"/>
      <c r="DE5" s="770"/>
      <c r="DF5" s="771"/>
      <c r="DG5" s="799" t="s">
        <v>384</v>
      </c>
      <c r="DH5" s="800"/>
      <c r="DI5" s="800"/>
      <c r="DJ5" s="800"/>
      <c r="DK5" s="801"/>
      <c r="DL5" s="799" t="s">
        <v>385</v>
      </c>
      <c r="DM5" s="800"/>
      <c r="DN5" s="800"/>
      <c r="DO5" s="800"/>
      <c r="DP5" s="801"/>
      <c r="DQ5" s="769" t="s">
        <v>386</v>
      </c>
      <c r="DR5" s="770"/>
      <c r="DS5" s="770"/>
      <c r="DT5" s="770"/>
      <c r="DU5" s="771"/>
      <c r="DV5" s="769" t="s">
        <v>377</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387</v>
      </c>
      <c r="C7" s="786"/>
      <c r="D7" s="786"/>
      <c r="E7" s="786"/>
      <c r="F7" s="786"/>
      <c r="G7" s="786"/>
      <c r="H7" s="786"/>
      <c r="I7" s="786"/>
      <c r="J7" s="786"/>
      <c r="K7" s="786"/>
      <c r="L7" s="786"/>
      <c r="M7" s="786"/>
      <c r="N7" s="786"/>
      <c r="O7" s="786"/>
      <c r="P7" s="787"/>
      <c r="Q7" s="788">
        <v>10090</v>
      </c>
      <c r="R7" s="789"/>
      <c r="S7" s="789"/>
      <c r="T7" s="789"/>
      <c r="U7" s="789"/>
      <c r="V7" s="789">
        <v>9525</v>
      </c>
      <c r="W7" s="789"/>
      <c r="X7" s="789"/>
      <c r="Y7" s="789"/>
      <c r="Z7" s="789"/>
      <c r="AA7" s="789">
        <v>565</v>
      </c>
      <c r="AB7" s="789"/>
      <c r="AC7" s="789"/>
      <c r="AD7" s="789"/>
      <c r="AE7" s="790"/>
      <c r="AF7" s="791">
        <v>549</v>
      </c>
      <c r="AG7" s="792"/>
      <c r="AH7" s="792"/>
      <c r="AI7" s="792"/>
      <c r="AJ7" s="793"/>
      <c r="AK7" s="794">
        <v>240</v>
      </c>
      <c r="AL7" s="795"/>
      <c r="AM7" s="795"/>
      <c r="AN7" s="795"/>
      <c r="AO7" s="795"/>
      <c r="AP7" s="795">
        <v>6358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598</v>
      </c>
      <c r="BT7" s="783"/>
      <c r="BU7" s="783"/>
      <c r="BV7" s="783"/>
      <c r="BW7" s="783"/>
      <c r="BX7" s="783"/>
      <c r="BY7" s="783"/>
      <c r="BZ7" s="783"/>
      <c r="CA7" s="783"/>
      <c r="CB7" s="783"/>
      <c r="CC7" s="783"/>
      <c r="CD7" s="783"/>
      <c r="CE7" s="783"/>
      <c r="CF7" s="783"/>
      <c r="CG7" s="798"/>
      <c r="CH7" s="779">
        <v>0</v>
      </c>
      <c r="CI7" s="780"/>
      <c r="CJ7" s="780"/>
      <c r="CK7" s="780"/>
      <c r="CL7" s="781"/>
      <c r="CM7" s="779">
        <v>38</v>
      </c>
      <c r="CN7" s="780"/>
      <c r="CO7" s="780"/>
      <c r="CP7" s="780"/>
      <c r="CQ7" s="781"/>
      <c r="CR7" s="779">
        <v>20</v>
      </c>
      <c r="CS7" s="780"/>
      <c r="CT7" s="780"/>
      <c r="CU7" s="780"/>
      <c r="CV7" s="781"/>
      <c r="CW7" s="779" t="s">
        <v>597</v>
      </c>
      <c r="CX7" s="780"/>
      <c r="CY7" s="780"/>
      <c r="CZ7" s="780"/>
      <c r="DA7" s="781"/>
      <c r="DB7" s="779">
        <v>45</v>
      </c>
      <c r="DC7" s="780"/>
      <c r="DD7" s="780"/>
      <c r="DE7" s="780"/>
      <c r="DF7" s="781"/>
      <c r="DG7" s="779" t="s">
        <v>597</v>
      </c>
      <c r="DH7" s="780"/>
      <c r="DI7" s="780"/>
      <c r="DJ7" s="780"/>
      <c r="DK7" s="781"/>
      <c r="DL7" s="779" t="s">
        <v>597</v>
      </c>
      <c r="DM7" s="780"/>
      <c r="DN7" s="780"/>
      <c r="DO7" s="780"/>
      <c r="DP7" s="781"/>
      <c r="DQ7" s="779" t="s">
        <v>597</v>
      </c>
      <c r="DR7" s="780"/>
      <c r="DS7" s="780"/>
      <c r="DT7" s="780"/>
      <c r="DU7" s="781"/>
      <c r="DV7" s="782"/>
      <c r="DW7" s="783"/>
      <c r="DX7" s="783"/>
      <c r="DY7" s="783"/>
      <c r="DZ7" s="784"/>
      <c r="EA7" s="234"/>
    </row>
    <row r="8" spans="1:131" s="235" customFormat="1" ht="26.25" customHeight="1" x14ac:dyDescent="0.15">
      <c r="A8" s="238">
        <v>2</v>
      </c>
      <c r="B8" s="816" t="s">
        <v>388</v>
      </c>
      <c r="C8" s="817"/>
      <c r="D8" s="817"/>
      <c r="E8" s="817"/>
      <c r="F8" s="817"/>
      <c r="G8" s="817"/>
      <c r="H8" s="817"/>
      <c r="I8" s="817"/>
      <c r="J8" s="817"/>
      <c r="K8" s="817"/>
      <c r="L8" s="817"/>
      <c r="M8" s="817"/>
      <c r="N8" s="817"/>
      <c r="O8" s="817"/>
      <c r="P8" s="818"/>
      <c r="Q8" s="819">
        <v>8</v>
      </c>
      <c r="R8" s="820"/>
      <c r="S8" s="820"/>
      <c r="T8" s="820"/>
      <c r="U8" s="820"/>
      <c r="V8" s="820">
        <v>7</v>
      </c>
      <c r="W8" s="820"/>
      <c r="X8" s="820"/>
      <c r="Y8" s="820"/>
      <c r="Z8" s="820"/>
      <c r="AA8" s="820" t="s">
        <v>597</v>
      </c>
      <c r="AB8" s="820"/>
      <c r="AC8" s="820"/>
      <c r="AD8" s="820"/>
      <c r="AE8" s="821"/>
      <c r="AF8" s="822">
        <v>0</v>
      </c>
      <c r="AG8" s="823"/>
      <c r="AH8" s="823"/>
      <c r="AI8" s="823"/>
      <c r="AJ8" s="824"/>
      <c r="AK8" s="805">
        <v>6</v>
      </c>
      <c r="AL8" s="806"/>
      <c r="AM8" s="806"/>
      <c r="AN8" s="806"/>
      <c r="AO8" s="806"/>
      <c r="AP8" s="806" t="s">
        <v>597</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t="s">
        <v>389</v>
      </c>
      <c r="C9" s="817"/>
      <c r="D9" s="817"/>
      <c r="E9" s="817"/>
      <c r="F9" s="817"/>
      <c r="G9" s="817"/>
      <c r="H9" s="817"/>
      <c r="I9" s="817"/>
      <c r="J9" s="817"/>
      <c r="K9" s="817"/>
      <c r="L9" s="817"/>
      <c r="M9" s="817"/>
      <c r="N9" s="817"/>
      <c r="O9" s="817"/>
      <c r="P9" s="818"/>
      <c r="Q9" s="819">
        <v>72</v>
      </c>
      <c r="R9" s="820"/>
      <c r="S9" s="820"/>
      <c r="T9" s="820"/>
      <c r="U9" s="820"/>
      <c r="V9" s="820">
        <v>65</v>
      </c>
      <c r="W9" s="820"/>
      <c r="X9" s="820"/>
      <c r="Y9" s="820"/>
      <c r="Z9" s="820"/>
      <c r="AA9" s="820">
        <v>7</v>
      </c>
      <c r="AB9" s="820"/>
      <c r="AC9" s="820"/>
      <c r="AD9" s="820"/>
      <c r="AE9" s="821"/>
      <c r="AF9" s="822">
        <v>7</v>
      </c>
      <c r="AG9" s="823"/>
      <c r="AH9" s="823"/>
      <c r="AI9" s="823"/>
      <c r="AJ9" s="824"/>
      <c r="AK9" s="805">
        <v>33</v>
      </c>
      <c r="AL9" s="806"/>
      <c r="AM9" s="806"/>
      <c r="AN9" s="806"/>
      <c r="AO9" s="806"/>
      <c r="AP9" s="806" t="s">
        <v>597</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t="s">
        <v>390</v>
      </c>
      <c r="C10" s="817"/>
      <c r="D10" s="817"/>
      <c r="E10" s="817"/>
      <c r="F10" s="817"/>
      <c r="G10" s="817"/>
      <c r="H10" s="817"/>
      <c r="I10" s="817"/>
      <c r="J10" s="817"/>
      <c r="K10" s="817"/>
      <c r="L10" s="817"/>
      <c r="M10" s="817"/>
      <c r="N10" s="817"/>
      <c r="O10" s="817"/>
      <c r="P10" s="818"/>
      <c r="Q10" s="819">
        <v>3</v>
      </c>
      <c r="R10" s="820"/>
      <c r="S10" s="820"/>
      <c r="T10" s="820"/>
      <c r="U10" s="820"/>
      <c r="V10" s="820">
        <v>3</v>
      </c>
      <c r="W10" s="820"/>
      <c r="X10" s="820"/>
      <c r="Y10" s="820"/>
      <c r="Z10" s="820"/>
      <c r="AA10" s="820" t="s">
        <v>597</v>
      </c>
      <c r="AB10" s="820"/>
      <c r="AC10" s="820"/>
      <c r="AD10" s="820"/>
      <c r="AE10" s="821"/>
      <c r="AF10" s="822">
        <v>0</v>
      </c>
      <c r="AG10" s="823"/>
      <c r="AH10" s="823"/>
      <c r="AI10" s="823"/>
      <c r="AJ10" s="824"/>
      <c r="AK10" s="805" t="s">
        <v>597</v>
      </c>
      <c r="AL10" s="806"/>
      <c r="AM10" s="806"/>
      <c r="AN10" s="806"/>
      <c r="AO10" s="806"/>
      <c r="AP10" s="806" t="s">
        <v>597</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391</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392</v>
      </c>
      <c r="B23" s="825" t="s">
        <v>393</v>
      </c>
      <c r="C23" s="826"/>
      <c r="D23" s="826"/>
      <c r="E23" s="826"/>
      <c r="F23" s="826"/>
      <c r="G23" s="826"/>
      <c r="H23" s="826"/>
      <c r="I23" s="826"/>
      <c r="J23" s="826"/>
      <c r="K23" s="826"/>
      <c r="L23" s="826"/>
      <c r="M23" s="826"/>
      <c r="N23" s="826"/>
      <c r="O23" s="826"/>
      <c r="P23" s="827"/>
      <c r="Q23" s="828">
        <v>10172</v>
      </c>
      <c r="R23" s="829"/>
      <c r="S23" s="829"/>
      <c r="T23" s="829"/>
      <c r="U23" s="829"/>
      <c r="V23" s="829">
        <v>9600</v>
      </c>
      <c r="W23" s="829"/>
      <c r="X23" s="829"/>
      <c r="Y23" s="829"/>
      <c r="Z23" s="829"/>
      <c r="AA23" s="829">
        <v>572</v>
      </c>
      <c r="AB23" s="829"/>
      <c r="AC23" s="829"/>
      <c r="AD23" s="829"/>
      <c r="AE23" s="830"/>
      <c r="AF23" s="831">
        <v>556</v>
      </c>
      <c r="AG23" s="829"/>
      <c r="AH23" s="829"/>
      <c r="AI23" s="829"/>
      <c r="AJ23" s="832"/>
      <c r="AK23" s="833"/>
      <c r="AL23" s="834"/>
      <c r="AM23" s="834"/>
      <c r="AN23" s="834"/>
      <c r="AO23" s="834"/>
      <c r="AP23" s="829">
        <v>6358</v>
      </c>
      <c r="AQ23" s="829"/>
      <c r="AR23" s="829"/>
      <c r="AS23" s="829"/>
      <c r="AT23" s="829"/>
      <c r="AU23" s="845"/>
      <c r="AV23" s="845"/>
      <c r="AW23" s="845"/>
      <c r="AX23" s="845"/>
      <c r="AY23" s="846"/>
      <c r="AZ23" s="847" t="s">
        <v>128</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394</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395</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370</v>
      </c>
      <c r="B26" s="764"/>
      <c r="C26" s="764"/>
      <c r="D26" s="764"/>
      <c r="E26" s="764"/>
      <c r="F26" s="764"/>
      <c r="G26" s="764"/>
      <c r="H26" s="764"/>
      <c r="I26" s="764"/>
      <c r="J26" s="764"/>
      <c r="K26" s="764"/>
      <c r="L26" s="764"/>
      <c r="M26" s="764"/>
      <c r="N26" s="764"/>
      <c r="O26" s="764"/>
      <c r="P26" s="765"/>
      <c r="Q26" s="769" t="s">
        <v>396</v>
      </c>
      <c r="R26" s="770"/>
      <c r="S26" s="770"/>
      <c r="T26" s="770"/>
      <c r="U26" s="771"/>
      <c r="V26" s="769" t="s">
        <v>397</v>
      </c>
      <c r="W26" s="770"/>
      <c r="X26" s="770"/>
      <c r="Y26" s="770"/>
      <c r="Z26" s="771"/>
      <c r="AA26" s="769" t="s">
        <v>398</v>
      </c>
      <c r="AB26" s="770"/>
      <c r="AC26" s="770"/>
      <c r="AD26" s="770"/>
      <c r="AE26" s="770"/>
      <c r="AF26" s="850" t="s">
        <v>399</v>
      </c>
      <c r="AG26" s="851"/>
      <c r="AH26" s="851"/>
      <c r="AI26" s="851"/>
      <c r="AJ26" s="852"/>
      <c r="AK26" s="770" t="s">
        <v>400</v>
      </c>
      <c r="AL26" s="770"/>
      <c r="AM26" s="770"/>
      <c r="AN26" s="770"/>
      <c r="AO26" s="771"/>
      <c r="AP26" s="769" t="s">
        <v>401</v>
      </c>
      <c r="AQ26" s="770"/>
      <c r="AR26" s="770"/>
      <c r="AS26" s="770"/>
      <c r="AT26" s="771"/>
      <c r="AU26" s="769" t="s">
        <v>402</v>
      </c>
      <c r="AV26" s="770"/>
      <c r="AW26" s="770"/>
      <c r="AX26" s="770"/>
      <c r="AY26" s="771"/>
      <c r="AZ26" s="769" t="s">
        <v>403</v>
      </c>
      <c r="BA26" s="770"/>
      <c r="BB26" s="770"/>
      <c r="BC26" s="770"/>
      <c r="BD26" s="771"/>
      <c r="BE26" s="769" t="s">
        <v>377</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404</v>
      </c>
      <c r="C28" s="786"/>
      <c r="D28" s="786"/>
      <c r="E28" s="786"/>
      <c r="F28" s="786"/>
      <c r="G28" s="786"/>
      <c r="H28" s="786"/>
      <c r="I28" s="786"/>
      <c r="J28" s="786"/>
      <c r="K28" s="786"/>
      <c r="L28" s="786"/>
      <c r="M28" s="786"/>
      <c r="N28" s="786"/>
      <c r="O28" s="786"/>
      <c r="P28" s="787"/>
      <c r="Q28" s="858">
        <v>2219</v>
      </c>
      <c r="R28" s="859"/>
      <c r="S28" s="859"/>
      <c r="T28" s="859"/>
      <c r="U28" s="859"/>
      <c r="V28" s="859">
        <v>2197</v>
      </c>
      <c r="W28" s="859"/>
      <c r="X28" s="859"/>
      <c r="Y28" s="859"/>
      <c r="Z28" s="859"/>
      <c r="AA28" s="859">
        <v>22</v>
      </c>
      <c r="AB28" s="859"/>
      <c r="AC28" s="859"/>
      <c r="AD28" s="859"/>
      <c r="AE28" s="860"/>
      <c r="AF28" s="861">
        <v>22</v>
      </c>
      <c r="AG28" s="859"/>
      <c r="AH28" s="859"/>
      <c r="AI28" s="859"/>
      <c r="AJ28" s="862"/>
      <c r="AK28" s="863">
        <v>190</v>
      </c>
      <c r="AL28" s="864"/>
      <c r="AM28" s="864"/>
      <c r="AN28" s="864"/>
      <c r="AO28" s="864"/>
      <c r="AP28" s="864" t="s">
        <v>597</v>
      </c>
      <c r="AQ28" s="864"/>
      <c r="AR28" s="864"/>
      <c r="AS28" s="864"/>
      <c r="AT28" s="864"/>
      <c r="AU28" s="864" t="s">
        <v>507</v>
      </c>
      <c r="AV28" s="864"/>
      <c r="AW28" s="864"/>
      <c r="AX28" s="864"/>
      <c r="AY28" s="864"/>
      <c r="AZ28" s="865" t="s">
        <v>507</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405</v>
      </c>
      <c r="C29" s="817"/>
      <c r="D29" s="817"/>
      <c r="E29" s="817"/>
      <c r="F29" s="817"/>
      <c r="G29" s="817"/>
      <c r="H29" s="817"/>
      <c r="I29" s="817"/>
      <c r="J29" s="817"/>
      <c r="K29" s="817"/>
      <c r="L29" s="817"/>
      <c r="M29" s="817"/>
      <c r="N29" s="817"/>
      <c r="O29" s="817"/>
      <c r="P29" s="818"/>
      <c r="Q29" s="819">
        <v>398</v>
      </c>
      <c r="R29" s="820"/>
      <c r="S29" s="820"/>
      <c r="T29" s="820"/>
      <c r="U29" s="820"/>
      <c r="V29" s="820">
        <v>389</v>
      </c>
      <c r="W29" s="820"/>
      <c r="X29" s="820"/>
      <c r="Y29" s="820"/>
      <c r="Z29" s="820"/>
      <c r="AA29" s="820">
        <v>9</v>
      </c>
      <c r="AB29" s="820"/>
      <c r="AC29" s="820"/>
      <c r="AD29" s="820"/>
      <c r="AE29" s="821"/>
      <c r="AF29" s="822">
        <v>9</v>
      </c>
      <c r="AG29" s="823"/>
      <c r="AH29" s="823"/>
      <c r="AI29" s="823"/>
      <c r="AJ29" s="824"/>
      <c r="AK29" s="870">
        <v>99</v>
      </c>
      <c r="AL29" s="866"/>
      <c r="AM29" s="866"/>
      <c r="AN29" s="866"/>
      <c r="AO29" s="866"/>
      <c r="AP29" s="866" t="s">
        <v>507</v>
      </c>
      <c r="AQ29" s="866"/>
      <c r="AR29" s="866"/>
      <c r="AS29" s="866"/>
      <c r="AT29" s="866"/>
      <c r="AU29" s="866" t="s">
        <v>507</v>
      </c>
      <c r="AV29" s="866"/>
      <c r="AW29" s="866"/>
      <c r="AX29" s="866"/>
      <c r="AY29" s="866"/>
      <c r="AZ29" s="867" t="s">
        <v>507</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406</v>
      </c>
      <c r="C30" s="817"/>
      <c r="D30" s="817"/>
      <c r="E30" s="817"/>
      <c r="F30" s="817"/>
      <c r="G30" s="817"/>
      <c r="H30" s="817"/>
      <c r="I30" s="817"/>
      <c r="J30" s="817"/>
      <c r="K30" s="817"/>
      <c r="L30" s="817"/>
      <c r="M30" s="817"/>
      <c r="N30" s="817"/>
      <c r="O30" s="817"/>
      <c r="P30" s="818"/>
      <c r="Q30" s="819">
        <v>569</v>
      </c>
      <c r="R30" s="820"/>
      <c r="S30" s="820"/>
      <c r="T30" s="820"/>
      <c r="U30" s="820"/>
      <c r="V30" s="820">
        <v>567</v>
      </c>
      <c r="W30" s="820"/>
      <c r="X30" s="820"/>
      <c r="Y30" s="820"/>
      <c r="Z30" s="820"/>
      <c r="AA30" s="820">
        <v>2</v>
      </c>
      <c r="AB30" s="820"/>
      <c r="AC30" s="820"/>
      <c r="AD30" s="820"/>
      <c r="AE30" s="821"/>
      <c r="AF30" s="822">
        <v>37</v>
      </c>
      <c r="AG30" s="823"/>
      <c r="AH30" s="823"/>
      <c r="AI30" s="823"/>
      <c r="AJ30" s="824"/>
      <c r="AK30" s="870">
        <v>230</v>
      </c>
      <c r="AL30" s="866"/>
      <c r="AM30" s="866"/>
      <c r="AN30" s="866"/>
      <c r="AO30" s="866"/>
      <c r="AP30" s="866">
        <v>3396</v>
      </c>
      <c r="AQ30" s="866"/>
      <c r="AR30" s="866"/>
      <c r="AS30" s="866"/>
      <c r="AT30" s="866"/>
      <c r="AU30" s="866">
        <v>2020</v>
      </c>
      <c r="AV30" s="866"/>
      <c r="AW30" s="866"/>
      <c r="AX30" s="866"/>
      <c r="AY30" s="866"/>
      <c r="AZ30" s="867" t="s">
        <v>507</v>
      </c>
      <c r="BA30" s="867"/>
      <c r="BB30" s="867"/>
      <c r="BC30" s="867"/>
      <c r="BD30" s="867"/>
      <c r="BE30" s="868" t="s">
        <v>407</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c r="C31" s="817"/>
      <c r="D31" s="817"/>
      <c r="E31" s="817"/>
      <c r="F31" s="817"/>
      <c r="G31" s="817"/>
      <c r="H31" s="817"/>
      <c r="I31" s="817"/>
      <c r="J31" s="817"/>
      <c r="K31" s="817"/>
      <c r="L31" s="817"/>
      <c r="M31" s="817"/>
      <c r="N31" s="817"/>
      <c r="O31" s="817"/>
      <c r="P31" s="818"/>
      <c r="Q31" s="819"/>
      <c r="R31" s="820"/>
      <c r="S31" s="820"/>
      <c r="T31" s="820"/>
      <c r="U31" s="820"/>
      <c r="V31" s="820"/>
      <c r="W31" s="820"/>
      <c r="X31" s="820"/>
      <c r="Y31" s="820"/>
      <c r="Z31" s="820"/>
      <c r="AA31" s="820"/>
      <c r="AB31" s="820"/>
      <c r="AC31" s="820"/>
      <c r="AD31" s="820"/>
      <c r="AE31" s="821"/>
      <c r="AF31" s="822"/>
      <c r="AG31" s="823"/>
      <c r="AH31" s="823"/>
      <c r="AI31" s="823"/>
      <c r="AJ31" s="824"/>
      <c r="AK31" s="870"/>
      <c r="AL31" s="866"/>
      <c r="AM31" s="866"/>
      <c r="AN31" s="866"/>
      <c r="AO31" s="866"/>
      <c r="AP31" s="866"/>
      <c r="AQ31" s="866"/>
      <c r="AR31" s="866"/>
      <c r="AS31" s="866"/>
      <c r="AT31" s="866"/>
      <c r="AU31" s="866"/>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392</v>
      </c>
      <c r="B63" s="825" t="s">
        <v>409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68</v>
      </c>
      <c r="AG63" s="880"/>
      <c r="AH63" s="880"/>
      <c r="AI63" s="880"/>
      <c r="AJ63" s="881"/>
      <c r="AK63" s="882"/>
      <c r="AL63" s="877"/>
      <c r="AM63" s="877"/>
      <c r="AN63" s="877"/>
      <c r="AO63" s="877"/>
      <c r="AP63" s="880">
        <v>3396</v>
      </c>
      <c r="AQ63" s="880"/>
      <c r="AR63" s="880"/>
      <c r="AS63" s="880"/>
      <c r="AT63" s="880"/>
      <c r="AU63" s="880">
        <v>2020</v>
      </c>
      <c r="AV63" s="880"/>
      <c r="AW63" s="880"/>
      <c r="AX63" s="880"/>
      <c r="AY63" s="880"/>
      <c r="AZ63" s="884"/>
      <c r="BA63" s="884"/>
      <c r="BB63" s="884"/>
      <c r="BC63" s="884"/>
      <c r="BD63" s="884"/>
      <c r="BE63" s="885"/>
      <c r="BF63" s="885"/>
      <c r="BG63" s="885"/>
      <c r="BH63" s="885"/>
      <c r="BI63" s="886"/>
      <c r="BJ63" s="887" t="s">
        <v>128</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411</v>
      </c>
      <c r="B66" s="764"/>
      <c r="C66" s="764"/>
      <c r="D66" s="764"/>
      <c r="E66" s="764"/>
      <c r="F66" s="764"/>
      <c r="G66" s="764"/>
      <c r="H66" s="764"/>
      <c r="I66" s="764"/>
      <c r="J66" s="764"/>
      <c r="K66" s="764"/>
      <c r="L66" s="764"/>
      <c r="M66" s="764"/>
      <c r="N66" s="764"/>
      <c r="O66" s="764"/>
      <c r="P66" s="765"/>
      <c r="Q66" s="769" t="s">
        <v>396</v>
      </c>
      <c r="R66" s="770"/>
      <c r="S66" s="770"/>
      <c r="T66" s="770"/>
      <c r="U66" s="771"/>
      <c r="V66" s="769" t="s">
        <v>412</v>
      </c>
      <c r="W66" s="770"/>
      <c r="X66" s="770"/>
      <c r="Y66" s="770"/>
      <c r="Z66" s="771"/>
      <c r="AA66" s="769" t="s">
        <v>398</v>
      </c>
      <c r="AB66" s="770"/>
      <c r="AC66" s="770"/>
      <c r="AD66" s="770"/>
      <c r="AE66" s="771"/>
      <c r="AF66" s="890" t="s">
        <v>413</v>
      </c>
      <c r="AG66" s="851"/>
      <c r="AH66" s="851"/>
      <c r="AI66" s="851"/>
      <c r="AJ66" s="891"/>
      <c r="AK66" s="769" t="s">
        <v>414</v>
      </c>
      <c r="AL66" s="764"/>
      <c r="AM66" s="764"/>
      <c r="AN66" s="764"/>
      <c r="AO66" s="765"/>
      <c r="AP66" s="769" t="s">
        <v>415</v>
      </c>
      <c r="AQ66" s="770"/>
      <c r="AR66" s="770"/>
      <c r="AS66" s="770"/>
      <c r="AT66" s="771"/>
      <c r="AU66" s="769" t="s">
        <v>416</v>
      </c>
      <c r="AV66" s="770"/>
      <c r="AW66" s="770"/>
      <c r="AX66" s="770"/>
      <c r="AY66" s="771"/>
      <c r="AZ66" s="769" t="s">
        <v>377</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572</v>
      </c>
      <c r="C68" s="906"/>
      <c r="D68" s="906"/>
      <c r="E68" s="906"/>
      <c r="F68" s="906"/>
      <c r="G68" s="906"/>
      <c r="H68" s="906"/>
      <c r="I68" s="906"/>
      <c r="J68" s="906"/>
      <c r="K68" s="906"/>
      <c r="L68" s="906"/>
      <c r="M68" s="906"/>
      <c r="N68" s="906"/>
      <c r="O68" s="906"/>
      <c r="P68" s="907"/>
      <c r="Q68" s="908">
        <v>495</v>
      </c>
      <c r="R68" s="902"/>
      <c r="S68" s="902"/>
      <c r="T68" s="902"/>
      <c r="U68" s="902"/>
      <c r="V68" s="902">
        <v>493</v>
      </c>
      <c r="W68" s="902"/>
      <c r="X68" s="902"/>
      <c r="Y68" s="902"/>
      <c r="Z68" s="902"/>
      <c r="AA68" s="902">
        <v>1</v>
      </c>
      <c r="AB68" s="902"/>
      <c r="AC68" s="902"/>
      <c r="AD68" s="902"/>
      <c r="AE68" s="902"/>
      <c r="AF68" s="902">
        <v>1</v>
      </c>
      <c r="AG68" s="902"/>
      <c r="AH68" s="902"/>
      <c r="AI68" s="902"/>
      <c r="AJ68" s="902"/>
      <c r="AK68" s="902">
        <v>298</v>
      </c>
      <c r="AL68" s="902"/>
      <c r="AM68" s="902"/>
      <c r="AN68" s="902"/>
      <c r="AO68" s="902"/>
      <c r="AP68" s="902" t="s">
        <v>573</v>
      </c>
      <c r="AQ68" s="902"/>
      <c r="AR68" s="902"/>
      <c r="AS68" s="902"/>
      <c r="AT68" s="902"/>
      <c r="AU68" s="902" t="s">
        <v>574</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575</v>
      </c>
      <c r="C69" s="910"/>
      <c r="D69" s="910"/>
      <c r="E69" s="910"/>
      <c r="F69" s="910"/>
      <c r="G69" s="910"/>
      <c r="H69" s="910"/>
      <c r="I69" s="910"/>
      <c r="J69" s="910"/>
      <c r="K69" s="910"/>
      <c r="L69" s="910"/>
      <c r="M69" s="910"/>
      <c r="N69" s="910"/>
      <c r="O69" s="910"/>
      <c r="P69" s="911"/>
      <c r="Q69" s="912">
        <v>68</v>
      </c>
      <c r="R69" s="866"/>
      <c r="S69" s="866"/>
      <c r="T69" s="866"/>
      <c r="U69" s="866"/>
      <c r="V69" s="866">
        <v>68</v>
      </c>
      <c r="W69" s="866"/>
      <c r="X69" s="866"/>
      <c r="Y69" s="866"/>
      <c r="Z69" s="866"/>
      <c r="AA69" s="866">
        <v>0</v>
      </c>
      <c r="AB69" s="866"/>
      <c r="AC69" s="866"/>
      <c r="AD69" s="866"/>
      <c r="AE69" s="866"/>
      <c r="AF69" s="866">
        <v>0</v>
      </c>
      <c r="AG69" s="866"/>
      <c r="AH69" s="866"/>
      <c r="AI69" s="866"/>
      <c r="AJ69" s="866"/>
      <c r="AK69" s="866" t="s">
        <v>574</v>
      </c>
      <c r="AL69" s="866"/>
      <c r="AM69" s="866"/>
      <c r="AN69" s="866"/>
      <c r="AO69" s="866"/>
      <c r="AP69" s="866" t="s">
        <v>576</v>
      </c>
      <c r="AQ69" s="866"/>
      <c r="AR69" s="866"/>
      <c r="AS69" s="866"/>
      <c r="AT69" s="866"/>
      <c r="AU69" s="866" t="s">
        <v>574</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577</v>
      </c>
      <c r="C70" s="910"/>
      <c r="D70" s="910"/>
      <c r="E70" s="910"/>
      <c r="F70" s="910"/>
      <c r="G70" s="910"/>
      <c r="H70" s="910"/>
      <c r="I70" s="910"/>
      <c r="J70" s="910"/>
      <c r="K70" s="910"/>
      <c r="L70" s="910"/>
      <c r="M70" s="910"/>
      <c r="N70" s="910"/>
      <c r="O70" s="910"/>
      <c r="P70" s="911"/>
      <c r="Q70" s="912">
        <v>217</v>
      </c>
      <c r="R70" s="866"/>
      <c r="S70" s="866"/>
      <c r="T70" s="866"/>
      <c r="U70" s="866"/>
      <c r="V70" s="866">
        <v>191</v>
      </c>
      <c r="W70" s="866"/>
      <c r="X70" s="866"/>
      <c r="Y70" s="866"/>
      <c r="Z70" s="866"/>
      <c r="AA70" s="866">
        <v>25</v>
      </c>
      <c r="AB70" s="866"/>
      <c r="AC70" s="866"/>
      <c r="AD70" s="866"/>
      <c r="AE70" s="866"/>
      <c r="AF70" s="866">
        <v>25</v>
      </c>
      <c r="AG70" s="866"/>
      <c r="AH70" s="866"/>
      <c r="AI70" s="866"/>
      <c r="AJ70" s="866"/>
      <c r="AK70" s="866" t="s">
        <v>574</v>
      </c>
      <c r="AL70" s="866"/>
      <c r="AM70" s="866"/>
      <c r="AN70" s="866"/>
      <c r="AO70" s="866"/>
      <c r="AP70" s="866" t="s">
        <v>574</v>
      </c>
      <c r="AQ70" s="866"/>
      <c r="AR70" s="866"/>
      <c r="AS70" s="866"/>
      <c r="AT70" s="866"/>
      <c r="AU70" s="866" t="s">
        <v>574</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578</v>
      </c>
      <c r="C71" s="910"/>
      <c r="D71" s="910"/>
      <c r="E71" s="910"/>
      <c r="F71" s="910"/>
      <c r="G71" s="910"/>
      <c r="H71" s="910"/>
      <c r="I71" s="910"/>
      <c r="J71" s="910"/>
      <c r="K71" s="910"/>
      <c r="L71" s="910"/>
      <c r="M71" s="910"/>
      <c r="N71" s="910"/>
      <c r="O71" s="910"/>
      <c r="P71" s="911"/>
      <c r="Q71" s="912">
        <v>823874</v>
      </c>
      <c r="R71" s="866"/>
      <c r="S71" s="866"/>
      <c r="T71" s="866"/>
      <c r="U71" s="866"/>
      <c r="V71" s="866">
        <v>808406</v>
      </c>
      <c r="W71" s="866"/>
      <c r="X71" s="866"/>
      <c r="Y71" s="866"/>
      <c r="Z71" s="866"/>
      <c r="AA71" s="866">
        <v>15468</v>
      </c>
      <c r="AB71" s="866"/>
      <c r="AC71" s="866"/>
      <c r="AD71" s="866"/>
      <c r="AE71" s="866"/>
      <c r="AF71" s="866">
        <v>15468</v>
      </c>
      <c r="AG71" s="866"/>
      <c r="AH71" s="866"/>
      <c r="AI71" s="866"/>
      <c r="AJ71" s="866"/>
      <c r="AK71" s="866" t="s">
        <v>574</v>
      </c>
      <c r="AL71" s="866"/>
      <c r="AM71" s="866"/>
      <c r="AN71" s="866"/>
      <c r="AO71" s="866"/>
      <c r="AP71" s="866" t="s">
        <v>579</v>
      </c>
      <c r="AQ71" s="866"/>
      <c r="AR71" s="866"/>
      <c r="AS71" s="866"/>
      <c r="AT71" s="866"/>
      <c r="AU71" s="866" t="s">
        <v>580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581</v>
      </c>
      <c r="C72" s="910"/>
      <c r="D72" s="910"/>
      <c r="E72" s="910"/>
      <c r="F72" s="910"/>
      <c r="G72" s="910"/>
      <c r="H72" s="910"/>
      <c r="I72" s="910"/>
      <c r="J72" s="910"/>
      <c r="K72" s="910"/>
      <c r="L72" s="910"/>
      <c r="M72" s="910"/>
      <c r="N72" s="910"/>
      <c r="O72" s="910"/>
      <c r="P72" s="911"/>
      <c r="Q72" s="917">
        <v>66</v>
      </c>
      <c r="R72" s="914"/>
      <c r="S72" s="914"/>
      <c r="T72" s="914"/>
      <c r="U72" s="870"/>
      <c r="V72" s="913">
        <v>38</v>
      </c>
      <c r="W72" s="914"/>
      <c r="X72" s="914"/>
      <c r="Y72" s="914"/>
      <c r="Z72" s="870"/>
      <c r="AA72" s="913">
        <v>28</v>
      </c>
      <c r="AB72" s="914"/>
      <c r="AC72" s="914"/>
      <c r="AD72" s="914"/>
      <c r="AE72" s="870"/>
      <c r="AF72" s="913">
        <v>28</v>
      </c>
      <c r="AG72" s="914"/>
      <c r="AH72" s="914"/>
      <c r="AI72" s="914"/>
      <c r="AJ72" s="870"/>
      <c r="AK72" s="913" t="s">
        <v>587</v>
      </c>
      <c r="AL72" s="914"/>
      <c r="AM72" s="914"/>
      <c r="AN72" s="914"/>
      <c r="AO72" s="870"/>
      <c r="AP72" s="913" t="s">
        <v>588</v>
      </c>
      <c r="AQ72" s="914"/>
      <c r="AR72" s="914"/>
      <c r="AS72" s="914"/>
      <c r="AT72" s="870"/>
      <c r="AU72" s="913" t="s">
        <v>587</v>
      </c>
      <c r="AV72" s="914"/>
      <c r="AW72" s="914"/>
      <c r="AX72" s="914"/>
      <c r="AY72" s="870"/>
      <c r="AZ72" s="915"/>
      <c r="BA72" s="910"/>
      <c r="BB72" s="910"/>
      <c r="BC72" s="910"/>
      <c r="BD72" s="916"/>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582</v>
      </c>
      <c r="C73" s="910"/>
      <c r="D73" s="910"/>
      <c r="E73" s="910"/>
      <c r="F73" s="910"/>
      <c r="G73" s="910"/>
      <c r="H73" s="910"/>
      <c r="I73" s="910"/>
      <c r="J73" s="910"/>
      <c r="K73" s="910"/>
      <c r="L73" s="910"/>
      <c r="M73" s="910"/>
      <c r="N73" s="910"/>
      <c r="O73" s="910"/>
      <c r="P73" s="911"/>
      <c r="Q73" s="917">
        <v>88</v>
      </c>
      <c r="R73" s="914"/>
      <c r="S73" s="914"/>
      <c r="T73" s="914"/>
      <c r="U73" s="870"/>
      <c r="V73" s="913">
        <v>86</v>
      </c>
      <c r="W73" s="914"/>
      <c r="X73" s="914"/>
      <c r="Y73" s="914"/>
      <c r="Z73" s="870"/>
      <c r="AA73" s="913">
        <v>3</v>
      </c>
      <c r="AB73" s="914"/>
      <c r="AC73" s="914"/>
      <c r="AD73" s="914"/>
      <c r="AE73" s="870"/>
      <c r="AF73" s="913">
        <v>3</v>
      </c>
      <c r="AG73" s="914"/>
      <c r="AH73" s="914"/>
      <c r="AI73" s="914"/>
      <c r="AJ73" s="870"/>
      <c r="AK73" s="913" t="s">
        <v>589</v>
      </c>
      <c r="AL73" s="914"/>
      <c r="AM73" s="914"/>
      <c r="AN73" s="914"/>
      <c r="AO73" s="870"/>
      <c r="AP73" s="913" t="s">
        <v>587</v>
      </c>
      <c r="AQ73" s="914"/>
      <c r="AR73" s="914"/>
      <c r="AS73" s="914"/>
      <c r="AT73" s="870"/>
      <c r="AU73" s="913" t="s">
        <v>589</v>
      </c>
      <c r="AV73" s="914"/>
      <c r="AW73" s="914"/>
      <c r="AX73" s="914"/>
      <c r="AY73" s="870"/>
      <c r="AZ73" s="915"/>
      <c r="BA73" s="910"/>
      <c r="BB73" s="910"/>
      <c r="BC73" s="910"/>
      <c r="BD73" s="916"/>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583</v>
      </c>
      <c r="C74" s="910"/>
      <c r="D74" s="910"/>
      <c r="E74" s="910"/>
      <c r="F74" s="910"/>
      <c r="G74" s="910"/>
      <c r="H74" s="910"/>
      <c r="I74" s="910"/>
      <c r="J74" s="910"/>
      <c r="K74" s="910"/>
      <c r="L74" s="910"/>
      <c r="M74" s="910"/>
      <c r="N74" s="910"/>
      <c r="O74" s="910"/>
      <c r="P74" s="911"/>
      <c r="Q74" s="917">
        <v>203</v>
      </c>
      <c r="R74" s="914"/>
      <c r="S74" s="914"/>
      <c r="T74" s="914"/>
      <c r="U74" s="870"/>
      <c r="V74" s="913">
        <v>193</v>
      </c>
      <c r="W74" s="914"/>
      <c r="X74" s="914"/>
      <c r="Y74" s="914"/>
      <c r="Z74" s="870"/>
      <c r="AA74" s="913">
        <v>11</v>
      </c>
      <c r="AB74" s="914"/>
      <c r="AC74" s="914"/>
      <c r="AD74" s="914"/>
      <c r="AE74" s="870"/>
      <c r="AF74" s="913">
        <v>11</v>
      </c>
      <c r="AG74" s="914"/>
      <c r="AH74" s="914"/>
      <c r="AI74" s="914"/>
      <c r="AJ74" s="870"/>
      <c r="AK74" s="913" t="s">
        <v>587</v>
      </c>
      <c r="AL74" s="914"/>
      <c r="AM74" s="914"/>
      <c r="AN74" s="914"/>
      <c r="AO74" s="870"/>
      <c r="AP74" s="913" t="s">
        <v>587</v>
      </c>
      <c r="AQ74" s="914"/>
      <c r="AR74" s="914"/>
      <c r="AS74" s="914"/>
      <c r="AT74" s="870"/>
      <c r="AU74" s="913" t="s">
        <v>587</v>
      </c>
      <c r="AV74" s="914"/>
      <c r="AW74" s="914"/>
      <c r="AX74" s="914"/>
      <c r="AY74" s="870"/>
      <c r="AZ74" s="915"/>
      <c r="BA74" s="910"/>
      <c r="BB74" s="910"/>
      <c r="BC74" s="910"/>
      <c r="BD74" s="916"/>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584</v>
      </c>
      <c r="C75" s="910"/>
      <c r="D75" s="910"/>
      <c r="E75" s="910"/>
      <c r="F75" s="910"/>
      <c r="G75" s="910"/>
      <c r="H75" s="910"/>
      <c r="I75" s="910"/>
      <c r="J75" s="910"/>
      <c r="K75" s="910"/>
      <c r="L75" s="910"/>
      <c r="M75" s="910"/>
      <c r="N75" s="910"/>
      <c r="O75" s="910"/>
      <c r="P75" s="911"/>
      <c r="Q75" s="917">
        <v>4132</v>
      </c>
      <c r="R75" s="914"/>
      <c r="S75" s="914"/>
      <c r="T75" s="914"/>
      <c r="U75" s="870"/>
      <c r="V75" s="913">
        <v>4090</v>
      </c>
      <c r="W75" s="914"/>
      <c r="X75" s="914"/>
      <c r="Y75" s="914"/>
      <c r="Z75" s="870"/>
      <c r="AA75" s="913">
        <v>41</v>
      </c>
      <c r="AB75" s="914"/>
      <c r="AC75" s="914"/>
      <c r="AD75" s="914"/>
      <c r="AE75" s="870"/>
      <c r="AF75" s="913">
        <v>41</v>
      </c>
      <c r="AG75" s="914"/>
      <c r="AH75" s="914"/>
      <c r="AI75" s="914"/>
      <c r="AJ75" s="870"/>
      <c r="AK75" s="913" t="s">
        <v>587</v>
      </c>
      <c r="AL75" s="914"/>
      <c r="AM75" s="914"/>
      <c r="AN75" s="914"/>
      <c r="AO75" s="870"/>
      <c r="AP75" s="913">
        <v>1416</v>
      </c>
      <c r="AQ75" s="914"/>
      <c r="AR75" s="914"/>
      <c r="AS75" s="914"/>
      <c r="AT75" s="870"/>
      <c r="AU75" s="913">
        <v>270</v>
      </c>
      <c r="AV75" s="914"/>
      <c r="AW75" s="914"/>
      <c r="AX75" s="914"/>
      <c r="AY75" s="870"/>
      <c r="AZ75" s="915"/>
      <c r="BA75" s="910"/>
      <c r="BB75" s="910"/>
      <c r="BC75" s="910"/>
      <c r="BD75" s="916"/>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585</v>
      </c>
      <c r="C76" s="910"/>
      <c r="D76" s="910"/>
      <c r="E76" s="910"/>
      <c r="F76" s="910"/>
      <c r="G76" s="910"/>
      <c r="H76" s="910"/>
      <c r="I76" s="910"/>
      <c r="J76" s="910"/>
      <c r="K76" s="910"/>
      <c r="L76" s="910"/>
      <c r="M76" s="910"/>
      <c r="N76" s="910"/>
      <c r="O76" s="910"/>
      <c r="P76" s="911"/>
      <c r="Q76" s="917">
        <v>1851</v>
      </c>
      <c r="R76" s="914"/>
      <c r="S76" s="914"/>
      <c r="T76" s="914"/>
      <c r="U76" s="870"/>
      <c r="V76" s="913">
        <v>1811</v>
      </c>
      <c r="W76" s="914"/>
      <c r="X76" s="914"/>
      <c r="Y76" s="914"/>
      <c r="Z76" s="870"/>
      <c r="AA76" s="913">
        <v>40</v>
      </c>
      <c r="AB76" s="914"/>
      <c r="AC76" s="914"/>
      <c r="AD76" s="914"/>
      <c r="AE76" s="870"/>
      <c r="AF76" s="913">
        <v>40</v>
      </c>
      <c r="AG76" s="914"/>
      <c r="AH76" s="914"/>
      <c r="AI76" s="914"/>
      <c r="AJ76" s="870"/>
      <c r="AK76" s="913" t="s">
        <v>587</v>
      </c>
      <c r="AL76" s="914"/>
      <c r="AM76" s="914"/>
      <c r="AN76" s="914"/>
      <c r="AO76" s="870"/>
      <c r="AP76" s="913" t="s">
        <v>587</v>
      </c>
      <c r="AQ76" s="914"/>
      <c r="AR76" s="914"/>
      <c r="AS76" s="914"/>
      <c r="AT76" s="870"/>
      <c r="AU76" s="913" t="s">
        <v>591</v>
      </c>
      <c r="AV76" s="914"/>
      <c r="AW76" s="914"/>
      <c r="AX76" s="914"/>
      <c r="AY76" s="870"/>
      <c r="AZ76" s="915"/>
      <c r="BA76" s="910"/>
      <c r="BB76" s="910"/>
      <c r="BC76" s="910"/>
      <c r="BD76" s="916"/>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586</v>
      </c>
      <c r="C77" s="910"/>
      <c r="D77" s="910"/>
      <c r="E77" s="910"/>
      <c r="F77" s="910"/>
      <c r="G77" s="910"/>
      <c r="H77" s="910"/>
      <c r="I77" s="910"/>
      <c r="J77" s="910"/>
      <c r="K77" s="910"/>
      <c r="L77" s="910"/>
      <c r="M77" s="910"/>
      <c r="N77" s="910"/>
      <c r="O77" s="910"/>
      <c r="P77" s="911"/>
      <c r="Q77" s="917">
        <v>72965</v>
      </c>
      <c r="R77" s="914"/>
      <c r="S77" s="914"/>
      <c r="T77" s="914"/>
      <c r="U77" s="870"/>
      <c r="V77" s="913">
        <v>69423</v>
      </c>
      <c r="W77" s="914"/>
      <c r="X77" s="914"/>
      <c r="Y77" s="914"/>
      <c r="Z77" s="870"/>
      <c r="AA77" s="913">
        <v>3542</v>
      </c>
      <c r="AB77" s="914"/>
      <c r="AC77" s="914"/>
      <c r="AD77" s="914"/>
      <c r="AE77" s="870"/>
      <c r="AF77" s="913">
        <v>3542</v>
      </c>
      <c r="AG77" s="914"/>
      <c r="AH77" s="914"/>
      <c r="AI77" s="914"/>
      <c r="AJ77" s="870"/>
      <c r="AK77" s="913">
        <v>1058</v>
      </c>
      <c r="AL77" s="914"/>
      <c r="AM77" s="914"/>
      <c r="AN77" s="914"/>
      <c r="AO77" s="870"/>
      <c r="AP77" s="913" t="s">
        <v>590</v>
      </c>
      <c r="AQ77" s="914"/>
      <c r="AR77" s="914"/>
      <c r="AS77" s="914"/>
      <c r="AT77" s="870"/>
      <c r="AU77" s="913" t="s">
        <v>587</v>
      </c>
      <c r="AV77" s="914"/>
      <c r="AW77" s="914"/>
      <c r="AX77" s="914"/>
      <c r="AY77" s="870"/>
      <c r="AZ77" s="915"/>
      <c r="BA77" s="910"/>
      <c r="BB77" s="910"/>
      <c r="BC77" s="910"/>
      <c r="BD77" s="916"/>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8"/>
      <c r="C87" s="919"/>
      <c r="D87" s="919"/>
      <c r="E87" s="919"/>
      <c r="F87" s="919"/>
      <c r="G87" s="919"/>
      <c r="H87" s="919"/>
      <c r="I87" s="919"/>
      <c r="J87" s="919"/>
      <c r="K87" s="919"/>
      <c r="L87" s="919"/>
      <c r="M87" s="919"/>
      <c r="N87" s="919"/>
      <c r="O87" s="919"/>
      <c r="P87" s="920"/>
      <c r="Q87" s="921"/>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2"/>
      <c r="AY87" s="922"/>
      <c r="AZ87" s="923"/>
      <c r="BA87" s="923"/>
      <c r="BB87" s="923"/>
      <c r="BC87" s="923"/>
      <c r="BD87" s="924"/>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392</v>
      </c>
      <c r="B88" s="825" t="s">
        <v>417</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f>SUM(AF68:AJ77)</f>
        <v>19159</v>
      </c>
      <c r="AG88" s="880"/>
      <c r="AH88" s="880"/>
      <c r="AI88" s="880"/>
      <c r="AJ88" s="880"/>
      <c r="AK88" s="877"/>
      <c r="AL88" s="877"/>
      <c r="AM88" s="877"/>
      <c r="AN88" s="877"/>
      <c r="AO88" s="877"/>
      <c r="AP88" s="880">
        <f>SUM(AP68:AT77)</f>
        <v>1416</v>
      </c>
      <c r="AQ88" s="880"/>
      <c r="AR88" s="880"/>
      <c r="AS88" s="880"/>
      <c r="AT88" s="880"/>
      <c r="AU88" s="880">
        <v>270</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825" t="s">
        <v>418</v>
      </c>
      <c r="BS102" s="826"/>
      <c r="BT102" s="826"/>
      <c r="BU102" s="826"/>
      <c r="BV102" s="826"/>
      <c r="BW102" s="826"/>
      <c r="BX102" s="826"/>
      <c r="BY102" s="826"/>
      <c r="BZ102" s="826"/>
      <c r="CA102" s="826"/>
      <c r="CB102" s="826"/>
      <c r="CC102" s="826"/>
      <c r="CD102" s="826"/>
      <c r="CE102" s="826"/>
      <c r="CF102" s="826"/>
      <c r="CG102" s="827"/>
      <c r="CH102" s="925"/>
      <c r="CI102" s="926"/>
      <c r="CJ102" s="926"/>
      <c r="CK102" s="926"/>
      <c r="CL102" s="927"/>
      <c r="CM102" s="925"/>
      <c r="CN102" s="926"/>
      <c r="CO102" s="926"/>
      <c r="CP102" s="926"/>
      <c r="CQ102" s="927"/>
      <c r="CR102" s="928">
        <v>20</v>
      </c>
      <c r="CS102" s="888"/>
      <c r="CT102" s="888"/>
      <c r="CU102" s="888"/>
      <c r="CV102" s="929"/>
      <c r="CW102" s="928"/>
      <c r="CX102" s="888"/>
      <c r="CY102" s="888"/>
      <c r="CZ102" s="888"/>
      <c r="DA102" s="929"/>
      <c r="DB102" s="928">
        <v>45</v>
      </c>
      <c r="DC102" s="888"/>
      <c r="DD102" s="888"/>
      <c r="DE102" s="888"/>
      <c r="DF102" s="929"/>
      <c r="DG102" s="928"/>
      <c r="DH102" s="888"/>
      <c r="DI102" s="888"/>
      <c r="DJ102" s="888"/>
      <c r="DK102" s="929"/>
      <c r="DL102" s="928"/>
      <c r="DM102" s="888"/>
      <c r="DN102" s="888"/>
      <c r="DO102" s="888"/>
      <c r="DP102" s="929"/>
      <c r="DQ102" s="928"/>
      <c r="DR102" s="888"/>
      <c r="DS102" s="888"/>
      <c r="DT102" s="888"/>
      <c r="DU102" s="929"/>
      <c r="DV102" s="825"/>
      <c r="DW102" s="826"/>
      <c r="DX102" s="826"/>
      <c r="DY102" s="826"/>
      <c r="DZ102" s="952"/>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3" t="s">
        <v>419</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4" t="s">
        <v>420</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5" t="s">
        <v>423</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424</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30" customFormat="1" ht="26.25" customHeight="1" x14ac:dyDescent="0.15">
      <c r="A109" s="950" t="s">
        <v>425</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0" t="s">
        <v>426</v>
      </c>
      <c r="AB109" s="931"/>
      <c r="AC109" s="931"/>
      <c r="AD109" s="931"/>
      <c r="AE109" s="932"/>
      <c r="AF109" s="930" t="s">
        <v>427</v>
      </c>
      <c r="AG109" s="931"/>
      <c r="AH109" s="931"/>
      <c r="AI109" s="931"/>
      <c r="AJ109" s="932"/>
      <c r="AK109" s="930" t="s">
        <v>307</v>
      </c>
      <c r="AL109" s="931"/>
      <c r="AM109" s="931"/>
      <c r="AN109" s="931"/>
      <c r="AO109" s="932"/>
      <c r="AP109" s="930" t="s">
        <v>428</v>
      </c>
      <c r="AQ109" s="931"/>
      <c r="AR109" s="931"/>
      <c r="AS109" s="931"/>
      <c r="AT109" s="933"/>
      <c r="AU109" s="950" t="s">
        <v>425</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0" t="s">
        <v>426</v>
      </c>
      <c r="BR109" s="931"/>
      <c r="BS109" s="931"/>
      <c r="BT109" s="931"/>
      <c r="BU109" s="932"/>
      <c r="BV109" s="930" t="s">
        <v>427</v>
      </c>
      <c r="BW109" s="931"/>
      <c r="BX109" s="931"/>
      <c r="BY109" s="931"/>
      <c r="BZ109" s="932"/>
      <c r="CA109" s="930" t="s">
        <v>307</v>
      </c>
      <c r="CB109" s="931"/>
      <c r="CC109" s="931"/>
      <c r="CD109" s="931"/>
      <c r="CE109" s="932"/>
      <c r="CF109" s="951" t="s">
        <v>428</v>
      </c>
      <c r="CG109" s="951"/>
      <c r="CH109" s="951"/>
      <c r="CI109" s="951"/>
      <c r="CJ109" s="951"/>
      <c r="CK109" s="930" t="s">
        <v>429</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0" t="s">
        <v>426</v>
      </c>
      <c r="DH109" s="931"/>
      <c r="DI109" s="931"/>
      <c r="DJ109" s="931"/>
      <c r="DK109" s="932"/>
      <c r="DL109" s="930" t="s">
        <v>427</v>
      </c>
      <c r="DM109" s="931"/>
      <c r="DN109" s="931"/>
      <c r="DO109" s="931"/>
      <c r="DP109" s="932"/>
      <c r="DQ109" s="930" t="s">
        <v>307</v>
      </c>
      <c r="DR109" s="931"/>
      <c r="DS109" s="931"/>
      <c r="DT109" s="931"/>
      <c r="DU109" s="932"/>
      <c r="DV109" s="930" t="s">
        <v>428</v>
      </c>
      <c r="DW109" s="931"/>
      <c r="DX109" s="931"/>
      <c r="DY109" s="931"/>
      <c r="DZ109" s="933"/>
    </row>
    <row r="110" spans="1:131" s="230" customFormat="1" ht="26.25" customHeight="1" x14ac:dyDescent="0.15">
      <c r="A110" s="934" t="s">
        <v>430</v>
      </c>
      <c r="B110" s="935"/>
      <c r="C110" s="935"/>
      <c r="D110" s="935"/>
      <c r="E110" s="935"/>
      <c r="F110" s="935"/>
      <c r="G110" s="935"/>
      <c r="H110" s="935"/>
      <c r="I110" s="935"/>
      <c r="J110" s="935"/>
      <c r="K110" s="935"/>
      <c r="L110" s="935"/>
      <c r="M110" s="935"/>
      <c r="N110" s="935"/>
      <c r="O110" s="935"/>
      <c r="P110" s="935"/>
      <c r="Q110" s="935"/>
      <c r="R110" s="935"/>
      <c r="S110" s="935"/>
      <c r="T110" s="935"/>
      <c r="U110" s="935"/>
      <c r="V110" s="935"/>
      <c r="W110" s="935"/>
      <c r="X110" s="935"/>
      <c r="Y110" s="935"/>
      <c r="Z110" s="936"/>
      <c r="AA110" s="937">
        <v>568550</v>
      </c>
      <c r="AB110" s="938"/>
      <c r="AC110" s="938"/>
      <c r="AD110" s="938"/>
      <c r="AE110" s="939"/>
      <c r="AF110" s="940">
        <v>613186</v>
      </c>
      <c r="AG110" s="938"/>
      <c r="AH110" s="938"/>
      <c r="AI110" s="938"/>
      <c r="AJ110" s="939"/>
      <c r="AK110" s="940">
        <v>631401</v>
      </c>
      <c r="AL110" s="938"/>
      <c r="AM110" s="938"/>
      <c r="AN110" s="938"/>
      <c r="AO110" s="939"/>
      <c r="AP110" s="941">
        <v>15.5</v>
      </c>
      <c r="AQ110" s="942"/>
      <c r="AR110" s="942"/>
      <c r="AS110" s="942"/>
      <c r="AT110" s="943"/>
      <c r="AU110" s="944" t="s">
        <v>74</v>
      </c>
      <c r="AV110" s="945"/>
      <c r="AW110" s="945"/>
      <c r="AX110" s="945"/>
      <c r="AY110" s="945"/>
      <c r="AZ110" s="967" t="s">
        <v>431</v>
      </c>
      <c r="BA110" s="935"/>
      <c r="BB110" s="935"/>
      <c r="BC110" s="935"/>
      <c r="BD110" s="935"/>
      <c r="BE110" s="935"/>
      <c r="BF110" s="935"/>
      <c r="BG110" s="935"/>
      <c r="BH110" s="935"/>
      <c r="BI110" s="935"/>
      <c r="BJ110" s="935"/>
      <c r="BK110" s="935"/>
      <c r="BL110" s="935"/>
      <c r="BM110" s="935"/>
      <c r="BN110" s="935"/>
      <c r="BO110" s="935"/>
      <c r="BP110" s="936"/>
      <c r="BQ110" s="968">
        <v>6576834</v>
      </c>
      <c r="BR110" s="969"/>
      <c r="BS110" s="969"/>
      <c r="BT110" s="969"/>
      <c r="BU110" s="969"/>
      <c r="BV110" s="969">
        <v>6675142</v>
      </c>
      <c r="BW110" s="969"/>
      <c r="BX110" s="969"/>
      <c r="BY110" s="969"/>
      <c r="BZ110" s="969"/>
      <c r="CA110" s="969">
        <v>6358430</v>
      </c>
      <c r="CB110" s="969"/>
      <c r="CC110" s="969"/>
      <c r="CD110" s="969"/>
      <c r="CE110" s="969"/>
      <c r="CF110" s="982">
        <v>155.9</v>
      </c>
      <c r="CG110" s="983"/>
      <c r="CH110" s="983"/>
      <c r="CI110" s="983"/>
      <c r="CJ110" s="983"/>
      <c r="CK110" s="984" t="s">
        <v>432</v>
      </c>
      <c r="CL110" s="985"/>
      <c r="CM110" s="967" t="s">
        <v>433</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68" t="s">
        <v>434</v>
      </c>
      <c r="DH110" s="969"/>
      <c r="DI110" s="969"/>
      <c r="DJ110" s="969"/>
      <c r="DK110" s="969"/>
      <c r="DL110" s="969" t="s">
        <v>435</v>
      </c>
      <c r="DM110" s="969"/>
      <c r="DN110" s="969"/>
      <c r="DO110" s="969"/>
      <c r="DP110" s="969"/>
      <c r="DQ110" s="969" t="s">
        <v>435</v>
      </c>
      <c r="DR110" s="969"/>
      <c r="DS110" s="969"/>
      <c r="DT110" s="969"/>
      <c r="DU110" s="969"/>
      <c r="DV110" s="970" t="s">
        <v>435</v>
      </c>
      <c r="DW110" s="970"/>
      <c r="DX110" s="970"/>
      <c r="DY110" s="970"/>
      <c r="DZ110" s="971"/>
    </row>
    <row r="111" spans="1:131" s="230" customFormat="1" ht="26.25" customHeight="1" x14ac:dyDescent="0.15">
      <c r="A111" s="972" t="s">
        <v>436</v>
      </c>
      <c r="B111" s="973"/>
      <c r="C111" s="973"/>
      <c r="D111" s="973"/>
      <c r="E111" s="973"/>
      <c r="F111" s="973"/>
      <c r="G111" s="973"/>
      <c r="H111" s="973"/>
      <c r="I111" s="973"/>
      <c r="J111" s="973"/>
      <c r="K111" s="973"/>
      <c r="L111" s="973"/>
      <c r="M111" s="973"/>
      <c r="N111" s="973"/>
      <c r="O111" s="973"/>
      <c r="P111" s="973"/>
      <c r="Q111" s="973"/>
      <c r="R111" s="973"/>
      <c r="S111" s="973"/>
      <c r="T111" s="973"/>
      <c r="U111" s="973"/>
      <c r="V111" s="973"/>
      <c r="W111" s="973"/>
      <c r="X111" s="973"/>
      <c r="Y111" s="973"/>
      <c r="Z111" s="974"/>
      <c r="AA111" s="975" t="s">
        <v>128</v>
      </c>
      <c r="AB111" s="976"/>
      <c r="AC111" s="976"/>
      <c r="AD111" s="976"/>
      <c r="AE111" s="977"/>
      <c r="AF111" s="978" t="s">
        <v>128</v>
      </c>
      <c r="AG111" s="976"/>
      <c r="AH111" s="976"/>
      <c r="AI111" s="976"/>
      <c r="AJ111" s="977"/>
      <c r="AK111" s="978" t="s">
        <v>128</v>
      </c>
      <c r="AL111" s="976"/>
      <c r="AM111" s="976"/>
      <c r="AN111" s="976"/>
      <c r="AO111" s="977"/>
      <c r="AP111" s="979" t="s">
        <v>435</v>
      </c>
      <c r="AQ111" s="980"/>
      <c r="AR111" s="980"/>
      <c r="AS111" s="980"/>
      <c r="AT111" s="981"/>
      <c r="AU111" s="946"/>
      <c r="AV111" s="947"/>
      <c r="AW111" s="947"/>
      <c r="AX111" s="947"/>
      <c r="AY111" s="947"/>
      <c r="AZ111" s="960" t="s">
        <v>437</v>
      </c>
      <c r="BA111" s="961"/>
      <c r="BB111" s="961"/>
      <c r="BC111" s="961"/>
      <c r="BD111" s="961"/>
      <c r="BE111" s="961"/>
      <c r="BF111" s="961"/>
      <c r="BG111" s="961"/>
      <c r="BH111" s="961"/>
      <c r="BI111" s="961"/>
      <c r="BJ111" s="961"/>
      <c r="BK111" s="961"/>
      <c r="BL111" s="961"/>
      <c r="BM111" s="961"/>
      <c r="BN111" s="961"/>
      <c r="BO111" s="961"/>
      <c r="BP111" s="962"/>
      <c r="BQ111" s="963">
        <v>45481</v>
      </c>
      <c r="BR111" s="964"/>
      <c r="BS111" s="964"/>
      <c r="BT111" s="964"/>
      <c r="BU111" s="964"/>
      <c r="BV111" s="964">
        <v>45601</v>
      </c>
      <c r="BW111" s="964"/>
      <c r="BX111" s="964"/>
      <c r="BY111" s="964"/>
      <c r="BZ111" s="964"/>
      <c r="CA111" s="964">
        <v>45601</v>
      </c>
      <c r="CB111" s="964"/>
      <c r="CC111" s="964"/>
      <c r="CD111" s="964"/>
      <c r="CE111" s="964"/>
      <c r="CF111" s="958">
        <v>1.1000000000000001</v>
      </c>
      <c r="CG111" s="959"/>
      <c r="CH111" s="959"/>
      <c r="CI111" s="959"/>
      <c r="CJ111" s="959"/>
      <c r="CK111" s="986"/>
      <c r="CL111" s="987"/>
      <c r="CM111" s="960" t="s">
        <v>438</v>
      </c>
      <c r="CN111" s="961"/>
      <c r="CO111" s="961"/>
      <c r="CP111" s="961"/>
      <c r="CQ111" s="961"/>
      <c r="CR111" s="961"/>
      <c r="CS111" s="961"/>
      <c r="CT111" s="961"/>
      <c r="CU111" s="961"/>
      <c r="CV111" s="961"/>
      <c r="CW111" s="961"/>
      <c r="CX111" s="961"/>
      <c r="CY111" s="961"/>
      <c r="CZ111" s="961"/>
      <c r="DA111" s="961"/>
      <c r="DB111" s="961"/>
      <c r="DC111" s="961"/>
      <c r="DD111" s="961"/>
      <c r="DE111" s="961"/>
      <c r="DF111" s="962"/>
      <c r="DG111" s="963" t="s">
        <v>434</v>
      </c>
      <c r="DH111" s="964"/>
      <c r="DI111" s="964"/>
      <c r="DJ111" s="964"/>
      <c r="DK111" s="964"/>
      <c r="DL111" s="964" t="s">
        <v>439</v>
      </c>
      <c r="DM111" s="964"/>
      <c r="DN111" s="964"/>
      <c r="DO111" s="964"/>
      <c r="DP111" s="964"/>
      <c r="DQ111" s="964" t="s">
        <v>435</v>
      </c>
      <c r="DR111" s="964"/>
      <c r="DS111" s="964"/>
      <c r="DT111" s="964"/>
      <c r="DU111" s="964"/>
      <c r="DV111" s="965" t="s">
        <v>434</v>
      </c>
      <c r="DW111" s="965"/>
      <c r="DX111" s="965"/>
      <c r="DY111" s="965"/>
      <c r="DZ111" s="966"/>
    </row>
    <row r="112" spans="1:131" s="230" customFormat="1" ht="26.25" customHeight="1" x14ac:dyDescent="0.15">
      <c r="A112" s="990" t="s">
        <v>440</v>
      </c>
      <c r="B112" s="991"/>
      <c r="C112" s="961" t="s">
        <v>441</v>
      </c>
      <c r="D112" s="961"/>
      <c r="E112" s="961"/>
      <c r="F112" s="961"/>
      <c r="G112" s="961"/>
      <c r="H112" s="961"/>
      <c r="I112" s="961"/>
      <c r="J112" s="961"/>
      <c r="K112" s="961"/>
      <c r="L112" s="961"/>
      <c r="M112" s="961"/>
      <c r="N112" s="961"/>
      <c r="O112" s="961"/>
      <c r="P112" s="961"/>
      <c r="Q112" s="961"/>
      <c r="R112" s="961"/>
      <c r="S112" s="961"/>
      <c r="T112" s="961"/>
      <c r="U112" s="961"/>
      <c r="V112" s="961"/>
      <c r="W112" s="961"/>
      <c r="X112" s="961"/>
      <c r="Y112" s="961"/>
      <c r="Z112" s="962"/>
      <c r="AA112" s="996" t="s">
        <v>434</v>
      </c>
      <c r="AB112" s="997"/>
      <c r="AC112" s="997"/>
      <c r="AD112" s="997"/>
      <c r="AE112" s="998"/>
      <c r="AF112" s="999" t="s">
        <v>435</v>
      </c>
      <c r="AG112" s="997"/>
      <c r="AH112" s="997"/>
      <c r="AI112" s="997"/>
      <c r="AJ112" s="998"/>
      <c r="AK112" s="999" t="s">
        <v>435</v>
      </c>
      <c r="AL112" s="997"/>
      <c r="AM112" s="997"/>
      <c r="AN112" s="997"/>
      <c r="AO112" s="998"/>
      <c r="AP112" s="1000" t="s">
        <v>439</v>
      </c>
      <c r="AQ112" s="1001"/>
      <c r="AR112" s="1001"/>
      <c r="AS112" s="1001"/>
      <c r="AT112" s="1002"/>
      <c r="AU112" s="946"/>
      <c r="AV112" s="947"/>
      <c r="AW112" s="947"/>
      <c r="AX112" s="947"/>
      <c r="AY112" s="947"/>
      <c r="AZ112" s="960" t="s">
        <v>442</v>
      </c>
      <c r="BA112" s="961"/>
      <c r="BB112" s="961"/>
      <c r="BC112" s="961"/>
      <c r="BD112" s="961"/>
      <c r="BE112" s="961"/>
      <c r="BF112" s="961"/>
      <c r="BG112" s="961"/>
      <c r="BH112" s="961"/>
      <c r="BI112" s="961"/>
      <c r="BJ112" s="961"/>
      <c r="BK112" s="961"/>
      <c r="BL112" s="961"/>
      <c r="BM112" s="961"/>
      <c r="BN112" s="961"/>
      <c r="BO112" s="961"/>
      <c r="BP112" s="962"/>
      <c r="BQ112" s="963">
        <v>2483421</v>
      </c>
      <c r="BR112" s="964"/>
      <c r="BS112" s="964"/>
      <c r="BT112" s="964"/>
      <c r="BU112" s="964"/>
      <c r="BV112" s="964">
        <v>2188674</v>
      </c>
      <c r="BW112" s="964"/>
      <c r="BX112" s="964"/>
      <c r="BY112" s="964"/>
      <c r="BZ112" s="964"/>
      <c r="CA112" s="964">
        <v>2020364</v>
      </c>
      <c r="CB112" s="964"/>
      <c r="CC112" s="964"/>
      <c r="CD112" s="964"/>
      <c r="CE112" s="964"/>
      <c r="CF112" s="958">
        <v>49.5</v>
      </c>
      <c r="CG112" s="959"/>
      <c r="CH112" s="959"/>
      <c r="CI112" s="959"/>
      <c r="CJ112" s="959"/>
      <c r="CK112" s="986"/>
      <c r="CL112" s="987"/>
      <c r="CM112" s="960" t="s">
        <v>443</v>
      </c>
      <c r="CN112" s="961"/>
      <c r="CO112" s="961"/>
      <c r="CP112" s="961"/>
      <c r="CQ112" s="961"/>
      <c r="CR112" s="961"/>
      <c r="CS112" s="961"/>
      <c r="CT112" s="961"/>
      <c r="CU112" s="961"/>
      <c r="CV112" s="961"/>
      <c r="CW112" s="961"/>
      <c r="CX112" s="961"/>
      <c r="CY112" s="961"/>
      <c r="CZ112" s="961"/>
      <c r="DA112" s="961"/>
      <c r="DB112" s="961"/>
      <c r="DC112" s="961"/>
      <c r="DD112" s="961"/>
      <c r="DE112" s="961"/>
      <c r="DF112" s="962"/>
      <c r="DG112" s="963" t="s">
        <v>439</v>
      </c>
      <c r="DH112" s="964"/>
      <c r="DI112" s="964"/>
      <c r="DJ112" s="964"/>
      <c r="DK112" s="964"/>
      <c r="DL112" s="964" t="s">
        <v>439</v>
      </c>
      <c r="DM112" s="964"/>
      <c r="DN112" s="964"/>
      <c r="DO112" s="964"/>
      <c r="DP112" s="964"/>
      <c r="DQ112" s="964" t="s">
        <v>435</v>
      </c>
      <c r="DR112" s="964"/>
      <c r="DS112" s="964"/>
      <c r="DT112" s="964"/>
      <c r="DU112" s="964"/>
      <c r="DV112" s="965" t="s">
        <v>435</v>
      </c>
      <c r="DW112" s="965"/>
      <c r="DX112" s="965"/>
      <c r="DY112" s="965"/>
      <c r="DZ112" s="966"/>
    </row>
    <row r="113" spans="1:130" s="230" customFormat="1" ht="26.25" customHeight="1" x14ac:dyDescent="0.15">
      <c r="A113" s="992"/>
      <c r="B113" s="993"/>
      <c r="C113" s="961" t="s">
        <v>444</v>
      </c>
      <c r="D113" s="961"/>
      <c r="E113" s="961"/>
      <c r="F113" s="961"/>
      <c r="G113" s="961"/>
      <c r="H113" s="961"/>
      <c r="I113" s="961"/>
      <c r="J113" s="961"/>
      <c r="K113" s="961"/>
      <c r="L113" s="961"/>
      <c r="M113" s="961"/>
      <c r="N113" s="961"/>
      <c r="O113" s="961"/>
      <c r="P113" s="961"/>
      <c r="Q113" s="961"/>
      <c r="R113" s="961"/>
      <c r="S113" s="961"/>
      <c r="T113" s="961"/>
      <c r="U113" s="961"/>
      <c r="V113" s="961"/>
      <c r="W113" s="961"/>
      <c r="X113" s="961"/>
      <c r="Y113" s="961"/>
      <c r="Z113" s="962"/>
      <c r="AA113" s="975">
        <v>168394</v>
      </c>
      <c r="AB113" s="976"/>
      <c r="AC113" s="976"/>
      <c r="AD113" s="976"/>
      <c r="AE113" s="977"/>
      <c r="AF113" s="978">
        <v>148289</v>
      </c>
      <c r="AG113" s="976"/>
      <c r="AH113" s="976"/>
      <c r="AI113" s="976"/>
      <c r="AJ113" s="977"/>
      <c r="AK113" s="978">
        <v>154463</v>
      </c>
      <c r="AL113" s="976"/>
      <c r="AM113" s="976"/>
      <c r="AN113" s="976"/>
      <c r="AO113" s="977"/>
      <c r="AP113" s="979">
        <v>3.8</v>
      </c>
      <c r="AQ113" s="980"/>
      <c r="AR113" s="980"/>
      <c r="AS113" s="980"/>
      <c r="AT113" s="981"/>
      <c r="AU113" s="946"/>
      <c r="AV113" s="947"/>
      <c r="AW113" s="947"/>
      <c r="AX113" s="947"/>
      <c r="AY113" s="947"/>
      <c r="AZ113" s="960" t="s">
        <v>445</v>
      </c>
      <c r="BA113" s="961"/>
      <c r="BB113" s="961"/>
      <c r="BC113" s="961"/>
      <c r="BD113" s="961"/>
      <c r="BE113" s="961"/>
      <c r="BF113" s="961"/>
      <c r="BG113" s="961"/>
      <c r="BH113" s="961"/>
      <c r="BI113" s="961"/>
      <c r="BJ113" s="961"/>
      <c r="BK113" s="961"/>
      <c r="BL113" s="961"/>
      <c r="BM113" s="961"/>
      <c r="BN113" s="961"/>
      <c r="BO113" s="961"/>
      <c r="BP113" s="962"/>
      <c r="BQ113" s="963">
        <v>319050</v>
      </c>
      <c r="BR113" s="964"/>
      <c r="BS113" s="964"/>
      <c r="BT113" s="964"/>
      <c r="BU113" s="964"/>
      <c r="BV113" s="964">
        <v>290217</v>
      </c>
      <c r="BW113" s="964"/>
      <c r="BX113" s="964"/>
      <c r="BY113" s="964"/>
      <c r="BZ113" s="964"/>
      <c r="CA113" s="964">
        <v>269963</v>
      </c>
      <c r="CB113" s="964"/>
      <c r="CC113" s="964"/>
      <c r="CD113" s="964"/>
      <c r="CE113" s="964"/>
      <c r="CF113" s="958">
        <v>6.6</v>
      </c>
      <c r="CG113" s="959"/>
      <c r="CH113" s="959"/>
      <c r="CI113" s="959"/>
      <c r="CJ113" s="959"/>
      <c r="CK113" s="986"/>
      <c r="CL113" s="987"/>
      <c r="CM113" s="960" t="s">
        <v>446</v>
      </c>
      <c r="CN113" s="961"/>
      <c r="CO113" s="961"/>
      <c r="CP113" s="961"/>
      <c r="CQ113" s="961"/>
      <c r="CR113" s="961"/>
      <c r="CS113" s="961"/>
      <c r="CT113" s="961"/>
      <c r="CU113" s="961"/>
      <c r="CV113" s="961"/>
      <c r="CW113" s="961"/>
      <c r="CX113" s="961"/>
      <c r="CY113" s="961"/>
      <c r="CZ113" s="961"/>
      <c r="DA113" s="961"/>
      <c r="DB113" s="961"/>
      <c r="DC113" s="961"/>
      <c r="DD113" s="961"/>
      <c r="DE113" s="961"/>
      <c r="DF113" s="962"/>
      <c r="DG113" s="996" t="s">
        <v>435</v>
      </c>
      <c r="DH113" s="997"/>
      <c r="DI113" s="997"/>
      <c r="DJ113" s="997"/>
      <c r="DK113" s="998"/>
      <c r="DL113" s="999" t="s">
        <v>128</v>
      </c>
      <c r="DM113" s="997"/>
      <c r="DN113" s="997"/>
      <c r="DO113" s="997"/>
      <c r="DP113" s="998"/>
      <c r="DQ113" s="999" t="s">
        <v>434</v>
      </c>
      <c r="DR113" s="997"/>
      <c r="DS113" s="997"/>
      <c r="DT113" s="997"/>
      <c r="DU113" s="998"/>
      <c r="DV113" s="1000" t="s">
        <v>434</v>
      </c>
      <c r="DW113" s="1001"/>
      <c r="DX113" s="1001"/>
      <c r="DY113" s="1001"/>
      <c r="DZ113" s="1002"/>
    </row>
    <row r="114" spans="1:130" s="230" customFormat="1" ht="26.25" customHeight="1" x14ac:dyDescent="0.15">
      <c r="A114" s="992"/>
      <c r="B114" s="993"/>
      <c r="C114" s="961" t="s">
        <v>447</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2"/>
      <c r="AA114" s="996">
        <v>68768</v>
      </c>
      <c r="AB114" s="997"/>
      <c r="AC114" s="997"/>
      <c r="AD114" s="997"/>
      <c r="AE114" s="998"/>
      <c r="AF114" s="999">
        <v>57542</v>
      </c>
      <c r="AG114" s="997"/>
      <c r="AH114" s="997"/>
      <c r="AI114" s="997"/>
      <c r="AJ114" s="998"/>
      <c r="AK114" s="999">
        <v>36986</v>
      </c>
      <c r="AL114" s="997"/>
      <c r="AM114" s="997"/>
      <c r="AN114" s="997"/>
      <c r="AO114" s="998"/>
      <c r="AP114" s="1000">
        <v>0.9</v>
      </c>
      <c r="AQ114" s="1001"/>
      <c r="AR114" s="1001"/>
      <c r="AS114" s="1001"/>
      <c r="AT114" s="1002"/>
      <c r="AU114" s="946"/>
      <c r="AV114" s="947"/>
      <c r="AW114" s="947"/>
      <c r="AX114" s="947"/>
      <c r="AY114" s="947"/>
      <c r="AZ114" s="960" t="s">
        <v>448</v>
      </c>
      <c r="BA114" s="961"/>
      <c r="BB114" s="961"/>
      <c r="BC114" s="961"/>
      <c r="BD114" s="961"/>
      <c r="BE114" s="961"/>
      <c r="BF114" s="961"/>
      <c r="BG114" s="961"/>
      <c r="BH114" s="961"/>
      <c r="BI114" s="961"/>
      <c r="BJ114" s="961"/>
      <c r="BK114" s="961"/>
      <c r="BL114" s="961"/>
      <c r="BM114" s="961"/>
      <c r="BN114" s="961"/>
      <c r="BO114" s="961"/>
      <c r="BP114" s="962"/>
      <c r="BQ114" s="963">
        <v>859033</v>
      </c>
      <c r="BR114" s="964"/>
      <c r="BS114" s="964"/>
      <c r="BT114" s="964"/>
      <c r="BU114" s="964"/>
      <c r="BV114" s="964">
        <v>885092</v>
      </c>
      <c r="BW114" s="964"/>
      <c r="BX114" s="964"/>
      <c r="BY114" s="964"/>
      <c r="BZ114" s="964"/>
      <c r="CA114" s="964">
        <v>845925</v>
      </c>
      <c r="CB114" s="964"/>
      <c r="CC114" s="964"/>
      <c r="CD114" s="964"/>
      <c r="CE114" s="964"/>
      <c r="CF114" s="958">
        <v>20.7</v>
      </c>
      <c r="CG114" s="959"/>
      <c r="CH114" s="959"/>
      <c r="CI114" s="959"/>
      <c r="CJ114" s="959"/>
      <c r="CK114" s="986"/>
      <c r="CL114" s="987"/>
      <c r="CM114" s="960" t="s">
        <v>449</v>
      </c>
      <c r="CN114" s="961"/>
      <c r="CO114" s="961"/>
      <c r="CP114" s="961"/>
      <c r="CQ114" s="961"/>
      <c r="CR114" s="961"/>
      <c r="CS114" s="961"/>
      <c r="CT114" s="961"/>
      <c r="CU114" s="961"/>
      <c r="CV114" s="961"/>
      <c r="CW114" s="961"/>
      <c r="CX114" s="961"/>
      <c r="CY114" s="961"/>
      <c r="CZ114" s="961"/>
      <c r="DA114" s="961"/>
      <c r="DB114" s="961"/>
      <c r="DC114" s="961"/>
      <c r="DD114" s="961"/>
      <c r="DE114" s="961"/>
      <c r="DF114" s="962"/>
      <c r="DG114" s="996" t="s">
        <v>128</v>
      </c>
      <c r="DH114" s="997"/>
      <c r="DI114" s="997"/>
      <c r="DJ114" s="997"/>
      <c r="DK114" s="998"/>
      <c r="DL114" s="999" t="s">
        <v>439</v>
      </c>
      <c r="DM114" s="997"/>
      <c r="DN114" s="997"/>
      <c r="DO114" s="997"/>
      <c r="DP114" s="998"/>
      <c r="DQ114" s="999" t="s">
        <v>128</v>
      </c>
      <c r="DR114" s="997"/>
      <c r="DS114" s="997"/>
      <c r="DT114" s="997"/>
      <c r="DU114" s="998"/>
      <c r="DV114" s="1000" t="s">
        <v>128</v>
      </c>
      <c r="DW114" s="1001"/>
      <c r="DX114" s="1001"/>
      <c r="DY114" s="1001"/>
      <c r="DZ114" s="1002"/>
    </row>
    <row r="115" spans="1:130" s="230" customFormat="1" ht="26.25" customHeight="1" x14ac:dyDescent="0.15">
      <c r="A115" s="992"/>
      <c r="B115" s="993"/>
      <c r="C115" s="961" t="s">
        <v>450</v>
      </c>
      <c r="D115" s="961"/>
      <c r="E115" s="961"/>
      <c r="F115" s="961"/>
      <c r="G115" s="961"/>
      <c r="H115" s="961"/>
      <c r="I115" s="961"/>
      <c r="J115" s="961"/>
      <c r="K115" s="961"/>
      <c r="L115" s="961"/>
      <c r="M115" s="961"/>
      <c r="N115" s="961"/>
      <c r="O115" s="961"/>
      <c r="P115" s="961"/>
      <c r="Q115" s="961"/>
      <c r="R115" s="961"/>
      <c r="S115" s="961"/>
      <c r="T115" s="961"/>
      <c r="U115" s="961"/>
      <c r="V115" s="961"/>
      <c r="W115" s="961"/>
      <c r="X115" s="961"/>
      <c r="Y115" s="961"/>
      <c r="Z115" s="962"/>
      <c r="AA115" s="975">
        <v>758</v>
      </c>
      <c r="AB115" s="976"/>
      <c r="AC115" s="976"/>
      <c r="AD115" s="976"/>
      <c r="AE115" s="977"/>
      <c r="AF115" s="978">
        <v>195</v>
      </c>
      <c r="AG115" s="976"/>
      <c r="AH115" s="976"/>
      <c r="AI115" s="976"/>
      <c r="AJ115" s="977"/>
      <c r="AK115" s="978" t="s">
        <v>434</v>
      </c>
      <c r="AL115" s="976"/>
      <c r="AM115" s="976"/>
      <c r="AN115" s="976"/>
      <c r="AO115" s="977"/>
      <c r="AP115" s="979" t="s">
        <v>128</v>
      </c>
      <c r="AQ115" s="980"/>
      <c r="AR115" s="980"/>
      <c r="AS115" s="980"/>
      <c r="AT115" s="981"/>
      <c r="AU115" s="946"/>
      <c r="AV115" s="947"/>
      <c r="AW115" s="947"/>
      <c r="AX115" s="947"/>
      <c r="AY115" s="947"/>
      <c r="AZ115" s="960" t="s">
        <v>451</v>
      </c>
      <c r="BA115" s="961"/>
      <c r="BB115" s="961"/>
      <c r="BC115" s="961"/>
      <c r="BD115" s="961"/>
      <c r="BE115" s="961"/>
      <c r="BF115" s="961"/>
      <c r="BG115" s="961"/>
      <c r="BH115" s="961"/>
      <c r="BI115" s="961"/>
      <c r="BJ115" s="961"/>
      <c r="BK115" s="961"/>
      <c r="BL115" s="961"/>
      <c r="BM115" s="961"/>
      <c r="BN115" s="961"/>
      <c r="BO115" s="961"/>
      <c r="BP115" s="962"/>
      <c r="BQ115" s="963" t="s">
        <v>128</v>
      </c>
      <c r="BR115" s="964"/>
      <c r="BS115" s="964"/>
      <c r="BT115" s="964"/>
      <c r="BU115" s="964"/>
      <c r="BV115" s="964" t="s">
        <v>128</v>
      </c>
      <c r="BW115" s="964"/>
      <c r="BX115" s="964"/>
      <c r="BY115" s="964"/>
      <c r="BZ115" s="964"/>
      <c r="CA115" s="964" t="s">
        <v>434</v>
      </c>
      <c r="CB115" s="964"/>
      <c r="CC115" s="964"/>
      <c r="CD115" s="964"/>
      <c r="CE115" s="964"/>
      <c r="CF115" s="958" t="s">
        <v>434</v>
      </c>
      <c r="CG115" s="959"/>
      <c r="CH115" s="959"/>
      <c r="CI115" s="959"/>
      <c r="CJ115" s="959"/>
      <c r="CK115" s="986"/>
      <c r="CL115" s="987"/>
      <c r="CM115" s="960" t="s">
        <v>452</v>
      </c>
      <c r="CN115" s="961"/>
      <c r="CO115" s="961"/>
      <c r="CP115" s="961"/>
      <c r="CQ115" s="961"/>
      <c r="CR115" s="961"/>
      <c r="CS115" s="961"/>
      <c r="CT115" s="961"/>
      <c r="CU115" s="961"/>
      <c r="CV115" s="961"/>
      <c r="CW115" s="961"/>
      <c r="CX115" s="961"/>
      <c r="CY115" s="961"/>
      <c r="CZ115" s="961"/>
      <c r="DA115" s="961"/>
      <c r="DB115" s="961"/>
      <c r="DC115" s="961"/>
      <c r="DD115" s="961"/>
      <c r="DE115" s="961"/>
      <c r="DF115" s="962"/>
      <c r="DG115" s="996">
        <v>45481</v>
      </c>
      <c r="DH115" s="997"/>
      <c r="DI115" s="997"/>
      <c r="DJ115" s="997"/>
      <c r="DK115" s="998"/>
      <c r="DL115" s="999">
        <v>45601</v>
      </c>
      <c r="DM115" s="997"/>
      <c r="DN115" s="997"/>
      <c r="DO115" s="997"/>
      <c r="DP115" s="998"/>
      <c r="DQ115" s="999">
        <v>45601</v>
      </c>
      <c r="DR115" s="997"/>
      <c r="DS115" s="997"/>
      <c r="DT115" s="997"/>
      <c r="DU115" s="998"/>
      <c r="DV115" s="1000">
        <v>1.1000000000000001</v>
      </c>
      <c r="DW115" s="1001"/>
      <c r="DX115" s="1001"/>
      <c r="DY115" s="1001"/>
      <c r="DZ115" s="1002"/>
    </row>
    <row r="116" spans="1:130" s="230" customFormat="1" ht="26.25" customHeight="1" x14ac:dyDescent="0.15">
      <c r="A116" s="994"/>
      <c r="B116" s="995"/>
      <c r="C116" s="1003" t="s">
        <v>453</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6">
        <v>85</v>
      </c>
      <c r="AB116" s="997"/>
      <c r="AC116" s="997"/>
      <c r="AD116" s="997"/>
      <c r="AE116" s="998"/>
      <c r="AF116" s="999">
        <v>110</v>
      </c>
      <c r="AG116" s="997"/>
      <c r="AH116" s="997"/>
      <c r="AI116" s="997"/>
      <c r="AJ116" s="998"/>
      <c r="AK116" s="999" t="s">
        <v>435</v>
      </c>
      <c r="AL116" s="997"/>
      <c r="AM116" s="997"/>
      <c r="AN116" s="997"/>
      <c r="AO116" s="998"/>
      <c r="AP116" s="1000" t="s">
        <v>128</v>
      </c>
      <c r="AQ116" s="1001"/>
      <c r="AR116" s="1001"/>
      <c r="AS116" s="1001"/>
      <c r="AT116" s="1002"/>
      <c r="AU116" s="946"/>
      <c r="AV116" s="947"/>
      <c r="AW116" s="947"/>
      <c r="AX116" s="947"/>
      <c r="AY116" s="947"/>
      <c r="AZ116" s="1005" t="s">
        <v>454</v>
      </c>
      <c r="BA116" s="1006"/>
      <c r="BB116" s="1006"/>
      <c r="BC116" s="1006"/>
      <c r="BD116" s="1006"/>
      <c r="BE116" s="1006"/>
      <c r="BF116" s="1006"/>
      <c r="BG116" s="1006"/>
      <c r="BH116" s="1006"/>
      <c r="BI116" s="1006"/>
      <c r="BJ116" s="1006"/>
      <c r="BK116" s="1006"/>
      <c r="BL116" s="1006"/>
      <c r="BM116" s="1006"/>
      <c r="BN116" s="1006"/>
      <c r="BO116" s="1006"/>
      <c r="BP116" s="1007"/>
      <c r="BQ116" s="963" t="s">
        <v>128</v>
      </c>
      <c r="BR116" s="964"/>
      <c r="BS116" s="964"/>
      <c r="BT116" s="964"/>
      <c r="BU116" s="964"/>
      <c r="BV116" s="964" t="s">
        <v>434</v>
      </c>
      <c r="BW116" s="964"/>
      <c r="BX116" s="964"/>
      <c r="BY116" s="964"/>
      <c r="BZ116" s="964"/>
      <c r="CA116" s="964" t="s">
        <v>128</v>
      </c>
      <c r="CB116" s="964"/>
      <c r="CC116" s="964"/>
      <c r="CD116" s="964"/>
      <c r="CE116" s="964"/>
      <c r="CF116" s="958" t="s">
        <v>128</v>
      </c>
      <c r="CG116" s="959"/>
      <c r="CH116" s="959"/>
      <c r="CI116" s="959"/>
      <c r="CJ116" s="959"/>
      <c r="CK116" s="986"/>
      <c r="CL116" s="987"/>
      <c r="CM116" s="960" t="s">
        <v>455</v>
      </c>
      <c r="CN116" s="961"/>
      <c r="CO116" s="961"/>
      <c r="CP116" s="961"/>
      <c r="CQ116" s="961"/>
      <c r="CR116" s="961"/>
      <c r="CS116" s="961"/>
      <c r="CT116" s="961"/>
      <c r="CU116" s="961"/>
      <c r="CV116" s="961"/>
      <c r="CW116" s="961"/>
      <c r="CX116" s="961"/>
      <c r="CY116" s="961"/>
      <c r="CZ116" s="961"/>
      <c r="DA116" s="961"/>
      <c r="DB116" s="961"/>
      <c r="DC116" s="961"/>
      <c r="DD116" s="961"/>
      <c r="DE116" s="961"/>
      <c r="DF116" s="962"/>
      <c r="DG116" s="996" t="s">
        <v>434</v>
      </c>
      <c r="DH116" s="997"/>
      <c r="DI116" s="997"/>
      <c r="DJ116" s="997"/>
      <c r="DK116" s="998"/>
      <c r="DL116" s="999" t="s">
        <v>434</v>
      </c>
      <c r="DM116" s="997"/>
      <c r="DN116" s="997"/>
      <c r="DO116" s="997"/>
      <c r="DP116" s="998"/>
      <c r="DQ116" s="999" t="s">
        <v>439</v>
      </c>
      <c r="DR116" s="997"/>
      <c r="DS116" s="997"/>
      <c r="DT116" s="997"/>
      <c r="DU116" s="998"/>
      <c r="DV116" s="1000" t="s">
        <v>434</v>
      </c>
      <c r="DW116" s="1001"/>
      <c r="DX116" s="1001"/>
      <c r="DY116" s="1001"/>
      <c r="DZ116" s="1002"/>
    </row>
    <row r="117" spans="1:130" s="230" customFormat="1" ht="26.25" customHeight="1" x14ac:dyDescent="0.15">
      <c r="A117" s="950" t="s">
        <v>188</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1015" t="s">
        <v>456</v>
      </c>
      <c r="Z117" s="932"/>
      <c r="AA117" s="1016">
        <v>806555</v>
      </c>
      <c r="AB117" s="1017"/>
      <c r="AC117" s="1017"/>
      <c r="AD117" s="1017"/>
      <c r="AE117" s="1018"/>
      <c r="AF117" s="1019">
        <v>819322</v>
      </c>
      <c r="AG117" s="1017"/>
      <c r="AH117" s="1017"/>
      <c r="AI117" s="1017"/>
      <c r="AJ117" s="1018"/>
      <c r="AK117" s="1019">
        <v>822850</v>
      </c>
      <c r="AL117" s="1017"/>
      <c r="AM117" s="1017"/>
      <c r="AN117" s="1017"/>
      <c r="AO117" s="1018"/>
      <c r="AP117" s="1020"/>
      <c r="AQ117" s="1021"/>
      <c r="AR117" s="1021"/>
      <c r="AS117" s="1021"/>
      <c r="AT117" s="1022"/>
      <c r="AU117" s="946"/>
      <c r="AV117" s="947"/>
      <c r="AW117" s="947"/>
      <c r="AX117" s="947"/>
      <c r="AY117" s="947"/>
      <c r="AZ117" s="1012" t="s">
        <v>457</v>
      </c>
      <c r="BA117" s="1013"/>
      <c r="BB117" s="1013"/>
      <c r="BC117" s="1013"/>
      <c r="BD117" s="1013"/>
      <c r="BE117" s="1013"/>
      <c r="BF117" s="1013"/>
      <c r="BG117" s="1013"/>
      <c r="BH117" s="1013"/>
      <c r="BI117" s="1013"/>
      <c r="BJ117" s="1013"/>
      <c r="BK117" s="1013"/>
      <c r="BL117" s="1013"/>
      <c r="BM117" s="1013"/>
      <c r="BN117" s="1013"/>
      <c r="BO117" s="1013"/>
      <c r="BP117" s="1014"/>
      <c r="BQ117" s="963" t="s">
        <v>434</v>
      </c>
      <c r="BR117" s="964"/>
      <c r="BS117" s="964"/>
      <c r="BT117" s="964"/>
      <c r="BU117" s="964"/>
      <c r="BV117" s="964" t="s">
        <v>128</v>
      </c>
      <c r="BW117" s="964"/>
      <c r="BX117" s="964"/>
      <c r="BY117" s="964"/>
      <c r="BZ117" s="964"/>
      <c r="CA117" s="964" t="s">
        <v>128</v>
      </c>
      <c r="CB117" s="964"/>
      <c r="CC117" s="964"/>
      <c r="CD117" s="964"/>
      <c r="CE117" s="964"/>
      <c r="CF117" s="958" t="s">
        <v>128</v>
      </c>
      <c r="CG117" s="959"/>
      <c r="CH117" s="959"/>
      <c r="CI117" s="959"/>
      <c r="CJ117" s="959"/>
      <c r="CK117" s="986"/>
      <c r="CL117" s="987"/>
      <c r="CM117" s="960" t="s">
        <v>458</v>
      </c>
      <c r="CN117" s="961"/>
      <c r="CO117" s="961"/>
      <c r="CP117" s="961"/>
      <c r="CQ117" s="961"/>
      <c r="CR117" s="961"/>
      <c r="CS117" s="961"/>
      <c r="CT117" s="961"/>
      <c r="CU117" s="961"/>
      <c r="CV117" s="961"/>
      <c r="CW117" s="961"/>
      <c r="CX117" s="961"/>
      <c r="CY117" s="961"/>
      <c r="CZ117" s="961"/>
      <c r="DA117" s="961"/>
      <c r="DB117" s="961"/>
      <c r="DC117" s="961"/>
      <c r="DD117" s="961"/>
      <c r="DE117" s="961"/>
      <c r="DF117" s="962"/>
      <c r="DG117" s="996" t="s">
        <v>435</v>
      </c>
      <c r="DH117" s="997"/>
      <c r="DI117" s="997"/>
      <c r="DJ117" s="997"/>
      <c r="DK117" s="998"/>
      <c r="DL117" s="999" t="s">
        <v>128</v>
      </c>
      <c r="DM117" s="997"/>
      <c r="DN117" s="997"/>
      <c r="DO117" s="997"/>
      <c r="DP117" s="998"/>
      <c r="DQ117" s="999" t="s">
        <v>128</v>
      </c>
      <c r="DR117" s="997"/>
      <c r="DS117" s="997"/>
      <c r="DT117" s="997"/>
      <c r="DU117" s="998"/>
      <c r="DV117" s="1000" t="s">
        <v>435</v>
      </c>
      <c r="DW117" s="1001"/>
      <c r="DX117" s="1001"/>
      <c r="DY117" s="1001"/>
      <c r="DZ117" s="1002"/>
    </row>
    <row r="118" spans="1:130" s="230" customFormat="1" ht="26.25" customHeight="1" x14ac:dyDescent="0.15">
      <c r="A118" s="950" t="s">
        <v>429</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0" t="s">
        <v>426</v>
      </c>
      <c r="AB118" s="931"/>
      <c r="AC118" s="931"/>
      <c r="AD118" s="931"/>
      <c r="AE118" s="932"/>
      <c r="AF118" s="930" t="s">
        <v>427</v>
      </c>
      <c r="AG118" s="931"/>
      <c r="AH118" s="931"/>
      <c r="AI118" s="931"/>
      <c r="AJ118" s="932"/>
      <c r="AK118" s="930" t="s">
        <v>307</v>
      </c>
      <c r="AL118" s="931"/>
      <c r="AM118" s="931"/>
      <c r="AN118" s="931"/>
      <c r="AO118" s="932"/>
      <c r="AP118" s="1008" t="s">
        <v>428</v>
      </c>
      <c r="AQ118" s="1009"/>
      <c r="AR118" s="1009"/>
      <c r="AS118" s="1009"/>
      <c r="AT118" s="1010"/>
      <c r="AU118" s="946"/>
      <c r="AV118" s="947"/>
      <c r="AW118" s="947"/>
      <c r="AX118" s="947"/>
      <c r="AY118" s="947"/>
      <c r="AZ118" s="1011" t="s">
        <v>459</v>
      </c>
      <c r="BA118" s="1003"/>
      <c r="BB118" s="1003"/>
      <c r="BC118" s="1003"/>
      <c r="BD118" s="1003"/>
      <c r="BE118" s="1003"/>
      <c r="BF118" s="1003"/>
      <c r="BG118" s="1003"/>
      <c r="BH118" s="1003"/>
      <c r="BI118" s="1003"/>
      <c r="BJ118" s="1003"/>
      <c r="BK118" s="1003"/>
      <c r="BL118" s="1003"/>
      <c r="BM118" s="1003"/>
      <c r="BN118" s="1003"/>
      <c r="BO118" s="1003"/>
      <c r="BP118" s="1004"/>
      <c r="BQ118" s="1037" t="s">
        <v>128</v>
      </c>
      <c r="BR118" s="1038"/>
      <c r="BS118" s="1038"/>
      <c r="BT118" s="1038"/>
      <c r="BU118" s="1038"/>
      <c r="BV118" s="1038" t="s">
        <v>128</v>
      </c>
      <c r="BW118" s="1038"/>
      <c r="BX118" s="1038"/>
      <c r="BY118" s="1038"/>
      <c r="BZ118" s="1038"/>
      <c r="CA118" s="1038" t="s">
        <v>435</v>
      </c>
      <c r="CB118" s="1038"/>
      <c r="CC118" s="1038"/>
      <c r="CD118" s="1038"/>
      <c r="CE118" s="1038"/>
      <c r="CF118" s="958" t="s">
        <v>128</v>
      </c>
      <c r="CG118" s="959"/>
      <c r="CH118" s="959"/>
      <c r="CI118" s="959"/>
      <c r="CJ118" s="959"/>
      <c r="CK118" s="986"/>
      <c r="CL118" s="987"/>
      <c r="CM118" s="960" t="s">
        <v>460</v>
      </c>
      <c r="CN118" s="961"/>
      <c r="CO118" s="961"/>
      <c r="CP118" s="961"/>
      <c r="CQ118" s="961"/>
      <c r="CR118" s="961"/>
      <c r="CS118" s="961"/>
      <c r="CT118" s="961"/>
      <c r="CU118" s="961"/>
      <c r="CV118" s="961"/>
      <c r="CW118" s="961"/>
      <c r="CX118" s="961"/>
      <c r="CY118" s="961"/>
      <c r="CZ118" s="961"/>
      <c r="DA118" s="961"/>
      <c r="DB118" s="961"/>
      <c r="DC118" s="961"/>
      <c r="DD118" s="961"/>
      <c r="DE118" s="961"/>
      <c r="DF118" s="962"/>
      <c r="DG118" s="996" t="s">
        <v>128</v>
      </c>
      <c r="DH118" s="997"/>
      <c r="DI118" s="997"/>
      <c r="DJ118" s="997"/>
      <c r="DK118" s="998"/>
      <c r="DL118" s="999" t="s">
        <v>435</v>
      </c>
      <c r="DM118" s="997"/>
      <c r="DN118" s="997"/>
      <c r="DO118" s="997"/>
      <c r="DP118" s="998"/>
      <c r="DQ118" s="999" t="s">
        <v>128</v>
      </c>
      <c r="DR118" s="997"/>
      <c r="DS118" s="997"/>
      <c r="DT118" s="997"/>
      <c r="DU118" s="998"/>
      <c r="DV118" s="1000" t="s">
        <v>435</v>
      </c>
      <c r="DW118" s="1001"/>
      <c r="DX118" s="1001"/>
      <c r="DY118" s="1001"/>
      <c r="DZ118" s="1002"/>
    </row>
    <row r="119" spans="1:130" s="230" customFormat="1" ht="26.25" customHeight="1" x14ac:dyDescent="0.15">
      <c r="A119" s="1094" t="s">
        <v>432</v>
      </c>
      <c r="B119" s="985"/>
      <c r="C119" s="967" t="s">
        <v>433</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128</v>
      </c>
      <c r="AB119" s="938"/>
      <c r="AC119" s="938"/>
      <c r="AD119" s="938"/>
      <c r="AE119" s="939"/>
      <c r="AF119" s="940" t="s">
        <v>128</v>
      </c>
      <c r="AG119" s="938"/>
      <c r="AH119" s="938"/>
      <c r="AI119" s="938"/>
      <c r="AJ119" s="939"/>
      <c r="AK119" s="940" t="s">
        <v>128</v>
      </c>
      <c r="AL119" s="938"/>
      <c r="AM119" s="938"/>
      <c r="AN119" s="938"/>
      <c r="AO119" s="939"/>
      <c r="AP119" s="941" t="s">
        <v>435</v>
      </c>
      <c r="AQ119" s="942"/>
      <c r="AR119" s="942"/>
      <c r="AS119" s="942"/>
      <c r="AT119" s="943"/>
      <c r="AU119" s="948"/>
      <c r="AV119" s="949"/>
      <c r="AW119" s="949"/>
      <c r="AX119" s="949"/>
      <c r="AY119" s="949"/>
      <c r="AZ119" s="251" t="s">
        <v>188</v>
      </c>
      <c r="BA119" s="251"/>
      <c r="BB119" s="251"/>
      <c r="BC119" s="251"/>
      <c r="BD119" s="251"/>
      <c r="BE119" s="251"/>
      <c r="BF119" s="251"/>
      <c r="BG119" s="251"/>
      <c r="BH119" s="251"/>
      <c r="BI119" s="251"/>
      <c r="BJ119" s="251"/>
      <c r="BK119" s="251"/>
      <c r="BL119" s="251"/>
      <c r="BM119" s="251"/>
      <c r="BN119" s="251"/>
      <c r="BO119" s="1015" t="s">
        <v>461</v>
      </c>
      <c r="BP119" s="1043"/>
      <c r="BQ119" s="1037">
        <v>10283819</v>
      </c>
      <c r="BR119" s="1038"/>
      <c r="BS119" s="1038"/>
      <c r="BT119" s="1038"/>
      <c r="BU119" s="1038"/>
      <c r="BV119" s="1038">
        <v>10084726</v>
      </c>
      <c r="BW119" s="1038"/>
      <c r="BX119" s="1038"/>
      <c r="BY119" s="1038"/>
      <c r="BZ119" s="1038"/>
      <c r="CA119" s="1038">
        <v>9540283</v>
      </c>
      <c r="CB119" s="1038"/>
      <c r="CC119" s="1038"/>
      <c r="CD119" s="1038"/>
      <c r="CE119" s="1038"/>
      <c r="CF119" s="1039"/>
      <c r="CG119" s="1040"/>
      <c r="CH119" s="1040"/>
      <c r="CI119" s="1040"/>
      <c r="CJ119" s="1041"/>
      <c r="CK119" s="988"/>
      <c r="CL119" s="989"/>
      <c r="CM119" s="1011" t="s">
        <v>462</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42" t="s">
        <v>128</v>
      </c>
      <c r="DH119" s="1024"/>
      <c r="DI119" s="1024"/>
      <c r="DJ119" s="1024"/>
      <c r="DK119" s="1025"/>
      <c r="DL119" s="1023" t="s">
        <v>128</v>
      </c>
      <c r="DM119" s="1024"/>
      <c r="DN119" s="1024"/>
      <c r="DO119" s="1024"/>
      <c r="DP119" s="1025"/>
      <c r="DQ119" s="1023" t="s">
        <v>128</v>
      </c>
      <c r="DR119" s="1024"/>
      <c r="DS119" s="1024"/>
      <c r="DT119" s="1024"/>
      <c r="DU119" s="1025"/>
      <c r="DV119" s="1026" t="s">
        <v>128</v>
      </c>
      <c r="DW119" s="1027"/>
      <c r="DX119" s="1027"/>
      <c r="DY119" s="1027"/>
      <c r="DZ119" s="1028"/>
    </row>
    <row r="120" spans="1:130" s="230" customFormat="1" ht="26.25" customHeight="1" x14ac:dyDescent="0.15">
      <c r="A120" s="1095"/>
      <c r="B120" s="987"/>
      <c r="C120" s="960" t="s">
        <v>438</v>
      </c>
      <c r="D120" s="961"/>
      <c r="E120" s="961"/>
      <c r="F120" s="961"/>
      <c r="G120" s="961"/>
      <c r="H120" s="961"/>
      <c r="I120" s="961"/>
      <c r="J120" s="961"/>
      <c r="K120" s="961"/>
      <c r="L120" s="961"/>
      <c r="M120" s="961"/>
      <c r="N120" s="961"/>
      <c r="O120" s="961"/>
      <c r="P120" s="961"/>
      <c r="Q120" s="961"/>
      <c r="R120" s="961"/>
      <c r="S120" s="961"/>
      <c r="T120" s="961"/>
      <c r="U120" s="961"/>
      <c r="V120" s="961"/>
      <c r="W120" s="961"/>
      <c r="X120" s="961"/>
      <c r="Y120" s="961"/>
      <c r="Z120" s="962"/>
      <c r="AA120" s="996">
        <v>758</v>
      </c>
      <c r="AB120" s="997"/>
      <c r="AC120" s="997"/>
      <c r="AD120" s="997"/>
      <c r="AE120" s="998"/>
      <c r="AF120" s="999">
        <v>195</v>
      </c>
      <c r="AG120" s="997"/>
      <c r="AH120" s="997"/>
      <c r="AI120" s="997"/>
      <c r="AJ120" s="998"/>
      <c r="AK120" s="999" t="s">
        <v>128</v>
      </c>
      <c r="AL120" s="997"/>
      <c r="AM120" s="997"/>
      <c r="AN120" s="997"/>
      <c r="AO120" s="998"/>
      <c r="AP120" s="1000" t="s">
        <v>128</v>
      </c>
      <c r="AQ120" s="1001"/>
      <c r="AR120" s="1001"/>
      <c r="AS120" s="1001"/>
      <c r="AT120" s="1002"/>
      <c r="AU120" s="1029" t="s">
        <v>463</v>
      </c>
      <c r="AV120" s="1030"/>
      <c r="AW120" s="1030"/>
      <c r="AX120" s="1030"/>
      <c r="AY120" s="1031"/>
      <c r="AZ120" s="967" t="s">
        <v>464</v>
      </c>
      <c r="BA120" s="935"/>
      <c r="BB120" s="935"/>
      <c r="BC120" s="935"/>
      <c r="BD120" s="935"/>
      <c r="BE120" s="935"/>
      <c r="BF120" s="935"/>
      <c r="BG120" s="935"/>
      <c r="BH120" s="935"/>
      <c r="BI120" s="935"/>
      <c r="BJ120" s="935"/>
      <c r="BK120" s="935"/>
      <c r="BL120" s="935"/>
      <c r="BM120" s="935"/>
      <c r="BN120" s="935"/>
      <c r="BO120" s="935"/>
      <c r="BP120" s="936"/>
      <c r="BQ120" s="968">
        <v>3272131</v>
      </c>
      <c r="BR120" s="969"/>
      <c r="BS120" s="969"/>
      <c r="BT120" s="969"/>
      <c r="BU120" s="969"/>
      <c r="BV120" s="969">
        <v>3502044</v>
      </c>
      <c r="BW120" s="969"/>
      <c r="BX120" s="969"/>
      <c r="BY120" s="969"/>
      <c r="BZ120" s="969"/>
      <c r="CA120" s="969">
        <v>3739066</v>
      </c>
      <c r="CB120" s="969"/>
      <c r="CC120" s="969"/>
      <c r="CD120" s="969"/>
      <c r="CE120" s="969"/>
      <c r="CF120" s="982">
        <v>91.7</v>
      </c>
      <c r="CG120" s="983"/>
      <c r="CH120" s="983"/>
      <c r="CI120" s="983"/>
      <c r="CJ120" s="983"/>
      <c r="CK120" s="1044" t="s">
        <v>465</v>
      </c>
      <c r="CL120" s="1045"/>
      <c r="CM120" s="1045"/>
      <c r="CN120" s="1045"/>
      <c r="CO120" s="1046"/>
      <c r="CP120" s="1052" t="s">
        <v>466</v>
      </c>
      <c r="CQ120" s="1053"/>
      <c r="CR120" s="1053"/>
      <c r="CS120" s="1053"/>
      <c r="CT120" s="1053"/>
      <c r="CU120" s="1053"/>
      <c r="CV120" s="1053"/>
      <c r="CW120" s="1053"/>
      <c r="CX120" s="1053"/>
      <c r="CY120" s="1053"/>
      <c r="CZ120" s="1053"/>
      <c r="DA120" s="1053"/>
      <c r="DB120" s="1053"/>
      <c r="DC120" s="1053"/>
      <c r="DD120" s="1053"/>
      <c r="DE120" s="1053"/>
      <c r="DF120" s="1054"/>
      <c r="DG120" s="968">
        <v>2483421</v>
      </c>
      <c r="DH120" s="969"/>
      <c r="DI120" s="969"/>
      <c r="DJ120" s="969"/>
      <c r="DK120" s="969"/>
      <c r="DL120" s="969">
        <v>2188674</v>
      </c>
      <c r="DM120" s="969"/>
      <c r="DN120" s="969"/>
      <c r="DO120" s="969"/>
      <c r="DP120" s="969"/>
      <c r="DQ120" s="969">
        <v>2020364</v>
      </c>
      <c r="DR120" s="969"/>
      <c r="DS120" s="969"/>
      <c r="DT120" s="969"/>
      <c r="DU120" s="969"/>
      <c r="DV120" s="970">
        <v>49.5</v>
      </c>
      <c r="DW120" s="970"/>
      <c r="DX120" s="970"/>
      <c r="DY120" s="970"/>
      <c r="DZ120" s="971"/>
    </row>
    <row r="121" spans="1:130" s="230" customFormat="1" ht="26.25" customHeight="1" x14ac:dyDescent="0.15">
      <c r="A121" s="1095"/>
      <c r="B121" s="987"/>
      <c r="C121" s="1012" t="s">
        <v>467</v>
      </c>
      <c r="D121" s="1013"/>
      <c r="E121" s="1013"/>
      <c r="F121" s="1013"/>
      <c r="G121" s="1013"/>
      <c r="H121" s="1013"/>
      <c r="I121" s="1013"/>
      <c r="J121" s="1013"/>
      <c r="K121" s="1013"/>
      <c r="L121" s="1013"/>
      <c r="M121" s="1013"/>
      <c r="N121" s="1013"/>
      <c r="O121" s="1013"/>
      <c r="P121" s="1013"/>
      <c r="Q121" s="1013"/>
      <c r="R121" s="1013"/>
      <c r="S121" s="1013"/>
      <c r="T121" s="1013"/>
      <c r="U121" s="1013"/>
      <c r="V121" s="1013"/>
      <c r="W121" s="1013"/>
      <c r="X121" s="1013"/>
      <c r="Y121" s="1013"/>
      <c r="Z121" s="1014"/>
      <c r="AA121" s="996" t="s">
        <v>435</v>
      </c>
      <c r="AB121" s="997"/>
      <c r="AC121" s="997"/>
      <c r="AD121" s="997"/>
      <c r="AE121" s="998"/>
      <c r="AF121" s="999" t="s">
        <v>128</v>
      </c>
      <c r="AG121" s="997"/>
      <c r="AH121" s="997"/>
      <c r="AI121" s="997"/>
      <c r="AJ121" s="998"/>
      <c r="AK121" s="999" t="s">
        <v>435</v>
      </c>
      <c r="AL121" s="997"/>
      <c r="AM121" s="997"/>
      <c r="AN121" s="997"/>
      <c r="AO121" s="998"/>
      <c r="AP121" s="1000" t="s">
        <v>128</v>
      </c>
      <c r="AQ121" s="1001"/>
      <c r="AR121" s="1001"/>
      <c r="AS121" s="1001"/>
      <c r="AT121" s="1002"/>
      <c r="AU121" s="1032"/>
      <c r="AV121" s="1033"/>
      <c r="AW121" s="1033"/>
      <c r="AX121" s="1033"/>
      <c r="AY121" s="1034"/>
      <c r="AZ121" s="960" t="s">
        <v>468</v>
      </c>
      <c r="BA121" s="961"/>
      <c r="BB121" s="961"/>
      <c r="BC121" s="961"/>
      <c r="BD121" s="961"/>
      <c r="BE121" s="961"/>
      <c r="BF121" s="961"/>
      <c r="BG121" s="961"/>
      <c r="BH121" s="961"/>
      <c r="BI121" s="961"/>
      <c r="BJ121" s="961"/>
      <c r="BK121" s="961"/>
      <c r="BL121" s="961"/>
      <c r="BM121" s="961"/>
      <c r="BN121" s="961"/>
      <c r="BO121" s="961"/>
      <c r="BP121" s="962"/>
      <c r="BQ121" s="963">
        <v>87670</v>
      </c>
      <c r="BR121" s="964"/>
      <c r="BS121" s="964"/>
      <c r="BT121" s="964"/>
      <c r="BU121" s="964"/>
      <c r="BV121" s="964">
        <v>98280</v>
      </c>
      <c r="BW121" s="964"/>
      <c r="BX121" s="964"/>
      <c r="BY121" s="964"/>
      <c r="BZ121" s="964"/>
      <c r="CA121" s="964">
        <v>104891</v>
      </c>
      <c r="CB121" s="964"/>
      <c r="CC121" s="964"/>
      <c r="CD121" s="964"/>
      <c r="CE121" s="964"/>
      <c r="CF121" s="958">
        <v>2.6</v>
      </c>
      <c r="CG121" s="959"/>
      <c r="CH121" s="959"/>
      <c r="CI121" s="959"/>
      <c r="CJ121" s="959"/>
      <c r="CK121" s="1047"/>
      <c r="CL121" s="1048"/>
      <c r="CM121" s="1048"/>
      <c r="CN121" s="1048"/>
      <c r="CO121" s="1049"/>
      <c r="CP121" s="1057"/>
      <c r="CQ121" s="1058"/>
      <c r="CR121" s="1058"/>
      <c r="CS121" s="1058"/>
      <c r="CT121" s="1058"/>
      <c r="CU121" s="1058"/>
      <c r="CV121" s="1058"/>
      <c r="CW121" s="1058"/>
      <c r="CX121" s="1058"/>
      <c r="CY121" s="1058"/>
      <c r="CZ121" s="1058"/>
      <c r="DA121" s="1058"/>
      <c r="DB121" s="1058"/>
      <c r="DC121" s="1058"/>
      <c r="DD121" s="1058"/>
      <c r="DE121" s="1058"/>
      <c r="DF121" s="1059"/>
      <c r="DG121" s="963"/>
      <c r="DH121" s="964"/>
      <c r="DI121" s="964"/>
      <c r="DJ121" s="964"/>
      <c r="DK121" s="964"/>
      <c r="DL121" s="964"/>
      <c r="DM121" s="964"/>
      <c r="DN121" s="964"/>
      <c r="DO121" s="964"/>
      <c r="DP121" s="964"/>
      <c r="DQ121" s="964"/>
      <c r="DR121" s="964"/>
      <c r="DS121" s="964"/>
      <c r="DT121" s="964"/>
      <c r="DU121" s="964"/>
      <c r="DV121" s="965"/>
      <c r="DW121" s="965"/>
      <c r="DX121" s="965"/>
      <c r="DY121" s="965"/>
      <c r="DZ121" s="966"/>
    </row>
    <row r="122" spans="1:130" s="230" customFormat="1" ht="26.25" customHeight="1" x14ac:dyDescent="0.15">
      <c r="A122" s="1095"/>
      <c r="B122" s="987"/>
      <c r="C122" s="960" t="s">
        <v>449</v>
      </c>
      <c r="D122" s="961"/>
      <c r="E122" s="961"/>
      <c r="F122" s="961"/>
      <c r="G122" s="961"/>
      <c r="H122" s="961"/>
      <c r="I122" s="961"/>
      <c r="J122" s="961"/>
      <c r="K122" s="961"/>
      <c r="L122" s="961"/>
      <c r="M122" s="961"/>
      <c r="N122" s="961"/>
      <c r="O122" s="961"/>
      <c r="P122" s="961"/>
      <c r="Q122" s="961"/>
      <c r="R122" s="961"/>
      <c r="S122" s="961"/>
      <c r="T122" s="961"/>
      <c r="U122" s="961"/>
      <c r="V122" s="961"/>
      <c r="W122" s="961"/>
      <c r="X122" s="961"/>
      <c r="Y122" s="961"/>
      <c r="Z122" s="962"/>
      <c r="AA122" s="996" t="s">
        <v>128</v>
      </c>
      <c r="AB122" s="997"/>
      <c r="AC122" s="997"/>
      <c r="AD122" s="997"/>
      <c r="AE122" s="998"/>
      <c r="AF122" s="999" t="s">
        <v>128</v>
      </c>
      <c r="AG122" s="997"/>
      <c r="AH122" s="997"/>
      <c r="AI122" s="997"/>
      <c r="AJ122" s="998"/>
      <c r="AK122" s="999" t="s">
        <v>128</v>
      </c>
      <c r="AL122" s="997"/>
      <c r="AM122" s="997"/>
      <c r="AN122" s="997"/>
      <c r="AO122" s="998"/>
      <c r="AP122" s="1000" t="s">
        <v>128</v>
      </c>
      <c r="AQ122" s="1001"/>
      <c r="AR122" s="1001"/>
      <c r="AS122" s="1001"/>
      <c r="AT122" s="1002"/>
      <c r="AU122" s="1032"/>
      <c r="AV122" s="1033"/>
      <c r="AW122" s="1033"/>
      <c r="AX122" s="1033"/>
      <c r="AY122" s="1034"/>
      <c r="AZ122" s="1011" t="s">
        <v>469</v>
      </c>
      <c r="BA122" s="1003"/>
      <c r="BB122" s="1003"/>
      <c r="BC122" s="1003"/>
      <c r="BD122" s="1003"/>
      <c r="BE122" s="1003"/>
      <c r="BF122" s="1003"/>
      <c r="BG122" s="1003"/>
      <c r="BH122" s="1003"/>
      <c r="BI122" s="1003"/>
      <c r="BJ122" s="1003"/>
      <c r="BK122" s="1003"/>
      <c r="BL122" s="1003"/>
      <c r="BM122" s="1003"/>
      <c r="BN122" s="1003"/>
      <c r="BO122" s="1003"/>
      <c r="BP122" s="1004"/>
      <c r="BQ122" s="1037">
        <v>6032505</v>
      </c>
      <c r="BR122" s="1038"/>
      <c r="BS122" s="1038"/>
      <c r="BT122" s="1038"/>
      <c r="BU122" s="1038"/>
      <c r="BV122" s="1038">
        <v>5996848</v>
      </c>
      <c r="BW122" s="1038"/>
      <c r="BX122" s="1038"/>
      <c r="BY122" s="1038"/>
      <c r="BZ122" s="1038"/>
      <c r="CA122" s="1038">
        <v>5738323</v>
      </c>
      <c r="CB122" s="1038"/>
      <c r="CC122" s="1038"/>
      <c r="CD122" s="1038"/>
      <c r="CE122" s="1038"/>
      <c r="CF122" s="1055">
        <v>140.69999999999999</v>
      </c>
      <c r="CG122" s="1056"/>
      <c r="CH122" s="1056"/>
      <c r="CI122" s="1056"/>
      <c r="CJ122" s="1056"/>
      <c r="CK122" s="1047"/>
      <c r="CL122" s="1048"/>
      <c r="CM122" s="1048"/>
      <c r="CN122" s="1048"/>
      <c r="CO122" s="1049"/>
      <c r="CP122" s="1057"/>
      <c r="CQ122" s="1058"/>
      <c r="CR122" s="1058"/>
      <c r="CS122" s="1058"/>
      <c r="CT122" s="1058"/>
      <c r="CU122" s="1058"/>
      <c r="CV122" s="1058"/>
      <c r="CW122" s="1058"/>
      <c r="CX122" s="1058"/>
      <c r="CY122" s="1058"/>
      <c r="CZ122" s="1058"/>
      <c r="DA122" s="1058"/>
      <c r="DB122" s="1058"/>
      <c r="DC122" s="1058"/>
      <c r="DD122" s="1058"/>
      <c r="DE122" s="1058"/>
      <c r="DF122" s="1059"/>
      <c r="DG122" s="963"/>
      <c r="DH122" s="964"/>
      <c r="DI122" s="964"/>
      <c r="DJ122" s="964"/>
      <c r="DK122" s="964"/>
      <c r="DL122" s="964"/>
      <c r="DM122" s="964"/>
      <c r="DN122" s="964"/>
      <c r="DO122" s="964"/>
      <c r="DP122" s="964"/>
      <c r="DQ122" s="964"/>
      <c r="DR122" s="964"/>
      <c r="DS122" s="964"/>
      <c r="DT122" s="964"/>
      <c r="DU122" s="964"/>
      <c r="DV122" s="965"/>
      <c r="DW122" s="965"/>
      <c r="DX122" s="965"/>
      <c r="DY122" s="965"/>
      <c r="DZ122" s="966"/>
    </row>
    <row r="123" spans="1:130" s="230" customFormat="1" ht="26.25" customHeight="1" x14ac:dyDescent="0.15">
      <c r="A123" s="1095"/>
      <c r="B123" s="987"/>
      <c r="C123" s="960" t="s">
        <v>455</v>
      </c>
      <c r="D123" s="961"/>
      <c r="E123" s="961"/>
      <c r="F123" s="961"/>
      <c r="G123" s="961"/>
      <c r="H123" s="961"/>
      <c r="I123" s="961"/>
      <c r="J123" s="961"/>
      <c r="K123" s="961"/>
      <c r="L123" s="961"/>
      <c r="M123" s="961"/>
      <c r="N123" s="961"/>
      <c r="O123" s="961"/>
      <c r="P123" s="961"/>
      <c r="Q123" s="961"/>
      <c r="R123" s="961"/>
      <c r="S123" s="961"/>
      <c r="T123" s="961"/>
      <c r="U123" s="961"/>
      <c r="V123" s="961"/>
      <c r="W123" s="961"/>
      <c r="X123" s="961"/>
      <c r="Y123" s="961"/>
      <c r="Z123" s="962"/>
      <c r="AA123" s="996" t="s">
        <v>435</v>
      </c>
      <c r="AB123" s="997"/>
      <c r="AC123" s="997"/>
      <c r="AD123" s="997"/>
      <c r="AE123" s="998"/>
      <c r="AF123" s="999" t="s">
        <v>128</v>
      </c>
      <c r="AG123" s="997"/>
      <c r="AH123" s="997"/>
      <c r="AI123" s="997"/>
      <c r="AJ123" s="998"/>
      <c r="AK123" s="999" t="s">
        <v>128</v>
      </c>
      <c r="AL123" s="997"/>
      <c r="AM123" s="997"/>
      <c r="AN123" s="997"/>
      <c r="AO123" s="998"/>
      <c r="AP123" s="1000" t="s">
        <v>128</v>
      </c>
      <c r="AQ123" s="1001"/>
      <c r="AR123" s="1001"/>
      <c r="AS123" s="1001"/>
      <c r="AT123" s="1002"/>
      <c r="AU123" s="1035"/>
      <c r="AV123" s="1036"/>
      <c r="AW123" s="1036"/>
      <c r="AX123" s="1036"/>
      <c r="AY123" s="1036"/>
      <c r="AZ123" s="251" t="s">
        <v>188</v>
      </c>
      <c r="BA123" s="251"/>
      <c r="BB123" s="251"/>
      <c r="BC123" s="251"/>
      <c r="BD123" s="251"/>
      <c r="BE123" s="251"/>
      <c r="BF123" s="251"/>
      <c r="BG123" s="251"/>
      <c r="BH123" s="251"/>
      <c r="BI123" s="251"/>
      <c r="BJ123" s="251"/>
      <c r="BK123" s="251"/>
      <c r="BL123" s="251"/>
      <c r="BM123" s="251"/>
      <c r="BN123" s="251"/>
      <c r="BO123" s="1015" t="s">
        <v>470</v>
      </c>
      <c r="BP123" s="1043"/>
      <c r="BQ123" s="1101">
        <v>9392306</v>
      </c>
      <c r="BR123" s="1102"/>
      <c r="BS123" s="1102"/>
      <c r="BT123" s="1102"/>
      <c r="BU123" s="1102"/>
      <c r="BV123" s="1102">
        <v>9597172</v>
      </c>
      <c r="BW123" s="1102"/>
      <c r="BX123" s="1102"/>
      <c r="BY123" s="1102"/>
      <c r="BZ123" s="1102"/>
      <c r="CA123" s="1102">
        <v>9582280</v>
      </c>
      <c r="CB123" s="1102"/>
      <c r="CC123" s="1102"/>
      <c r="CD123" s="1102"/>
      <c r="CE123" s="1102"/>
      <c r="CF123" s="1039"/>
      <c r="CG123" s="1040"/>
      <c r="CH123" s="1040"/>
      <c r="CI123" s="1040"/>
      <c r="CJ123" s="1041"/>
      <c r="CK123" s="1047"/>
      <c r="CL123" s="1048"/>
      <c r="CM123" s="1048"/>
      <c r="CN123" s="1048"/>
      <c r="CO123" s="1049"/>
      <c r="CP123" s="1057"/>
      <c r="CQ123" s="1058"/>
      <c r="CR123" s="1058"/>
      <c r="CS123" s="1058"/>
      <c r="CT123" s="1058"/>
      <c r="CU123" s="1058"/>
      <c r="CV123" s="1058"/>
      <c r="CW123" s="1058"/>
      <c r="CX123" s="1058"/>
      <c r="CY123" s="1058"/>
      <c r="CZ123" s="1058"/>
      <c r="DA123" s="1058"/>
      <c r="DB123" s="1058"/>
      <c r="DC123" s="1058"/>
      <c r="DD123" s="1058"/>
      <c r="DE123" s="1058"/>
      <c r="DF123" s="1059"/>
      <c r="DG123" s="996"/>
      <c r="DH123" s="997"/>
      <c r="DI123" s="997"/>
      <c r="DJ123" s="997"/>
      <c r="DK123" s="998"/>
      <c r="DL123" s="999"/>
      <c r="DM123" s="997"/>
      <c r="DN123" s="997"/>
      <c r="DO123" s="997"/>
      <c r="DP123" s="998"/>
      <c r="DQ123" s="999"/>
      <c r="DR123" s="997"/>
      <c r="DS123" s="997"/>
      <c r="DT123" s="997"/>
      <c r="DU123" s="998"/>
      <c r="DV123" s="1000"/>
      <c r="DW123" s="1001"/>
      <c r="DX123" s="1001"/>
      <c r="DY123" s="1001"/>
      <c r="DZ123" s="1002"/>
    </row>
    <row r="124" spans="1:130" s="230" customFormat="1" ht="26.25" customHeight="1" thickBot="1" x14ac:dyDescent="0.2">
      <c r="A124" s="1095"/>
      <c r="B124" s="987"/>
      <c r="C124" s="960" t="s">
        <v>458</v>
      </c>
      <c r="D124" s="961"/>
      <c r="E124" s="961"/>
      <c r="F124" s="961"/>
      <c r="G124" s="961"/>
      <c r="H124" s="961"/>
      <c r="I124" s="961"/>
      <c r="J124" s="961"/>
      <c r="K124" s="961"/>
      <c r="L124" s="961"/>
      <c r="M124" s="961"/>
      <c r="N124" s="961"/>
      <c r="O124" s="961"/>
      <c r="P124" s="961"/>
      <c r="Q124" s="961"/>
      <c r="R124" s="961"/>
      <c r="S124" s="961"/>
      <c r="T124" s="961"/>
      <c r="U124" s="961"/>
      <c r="V124" s="961"/>
      <c r="W124" s="961"/>
      <c r="X124" s="961"/>
      <c r="Y124" s="961"/>
      <c r="Z124" s="962"/>
      <c r="AA124" s="996" t="s">
        <v>435</v>
      </c>
      <c r="AB124" s="997"/>
      <c r="AC124" s="997"/>
      <c r="AD124" s="997"/>
      <c r="AE124" s="998"/>
      <c r="AF124" s="999" t="s">
        <v>435</v>
      </c>
      <c r="AG124" s="997"/>
      <c r="AH124" s="997"/>
      <c r="AI124" s="997"/>
      <c r="AJ124" s="998"/>
      <c r="AK124" s="999" t="s">
        <v>435</v>
      </c>
      <c r="AL124" s="997"/>
      <c r="AM124" s="997"/>
      <c r="AN124" s="997"/>
      <c r="AO124" s="998"/>
      <c r="AP124" s="1000" t="s">
        <v>435</v>
      </c>
      <c r="AQ124" s="1001"/>
      <c r="AR124" s="1001"/>
      <c r="AS124" s="1001"/>
      <c r="AT124" s="1002"/>
      <c r="AU124" s="1097" t="s">
        <v>471</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v>23.1</v>
      </c>
      <c r="BR124" s="1065"/>
      <c r="BS124" s="1065"/>
      <c r="BT124" s="1065"/>
      <c r="BU124" s="1065"/>
      <c r="BV124" s="1065">
        <v>11.7</v>
      </c>
      <c r="BW124" s="1065"/>
      <c r="BX124" s="1065"/>
      <c r="BY124" s="1065"/>
      <c r="BZ124" s="1065"/>
      <c r="CA124" s="1065" t="s">
        <v>435</v>
      </c>
      <c r="CB124" s="1065"/>
      <c r="CC124" s="1065"/>
      <c r="CD124" s="1065"/>
      <c r="CE124" s="1065"/>
      <c r="CF124" s="1066"/>
      <c r="CG124" s="1067"/>
      <c r="CH124" s="1067"/>
      <c r="CI124" s="1067"/>
      <c r="CJ124" s="1068"/>
      <c r="CK124" s="1050"/>
      <c r="CL124" s="1050"/>
      <c r="CM124" s="1050"/>
      <c r="CN124" s="1050"/>
      <c r="CO124" s="1051"/>
      <c r="CP124" s="1057" t="s">
        <v>472</v>
      </c>
      <c r="CQ124" s="1058"/>
      <c r="CR124" s="1058"/>
      <c r="CS124" s="1058"/>
      <c r="CT124" s="1058"/>
      <c r="CU124" s="1058"/>
      <c r="CV124" s="1058"/>
      <c r="CW124" s="1058"/>
      <c r="CX124" s="1058"/>
      <c r="CY124" s="1058"/>
      <c r="CZ124" s="1058"/>
      <c r="DA124" s="1058"/>
      <c r="DB124" s="1058"/>
      <c r="DC124" s="1058"/>
      <c r="DD124" s="1058"/>
      <c r="DE124" s="1058"/>
      <c r="DF124" s="1059"/>
      <c r="DG124" s="1042" t="s">
        <v>128</v>
      </c>
      <c r="DH124" s="1024"/>
      <c r="DI124" s="1024"/>
      <c r="DJ124" s="1024"/>
      <c r="DK124" s="1025"/>
      <c r="DL124" s="1023" t="s">
        <v>128</v>
      </c>
      <c r="DM124" s="1024"/>
      <c r="DN124" s="1024"/>
      <c r="DO124" s="1024"/>
      <c r="DP124" s="1025"/>
      <c r="DQ124" s="1023" t="s">
        <v>128</v>
      </c>
      <c r="DR124" s="1024"/>
      <c r="DS124" s="1024"/>
      <c r="DT124" s="1024"/>
      <c r="DU124" s="1025"/>
      <c r="DV124" s="1026" t="s">
        <v>128</v>
      </c>
      <c r="DW124" s="1027"/>
      <c r="DX124" s="1027"/>
      <c r="DY124" s="1027"/>
      <c r="DZ124" s="1028"/>
    </row>
    <row r="125" spans="1:130" s="230" customFormat="1" ht="26.25" customHeight="1" x14ac:dyDescent="0.15">
      <c r="A125" s="1095"/>
      <c r="B125" s="987"/>
      <c r="C125" s="960" t="s">
        <v>460</v>
      </c>
      <c r="D125" s="961"/>
      <c r="E125" s="961"/>
      <c r="F125" s="961"/>
      <c r="G125" s="961"/>
      <c r="H125" s="961"/>
      <c r="I125" s="961"/>
      <c r="J125" s="961"/>
      <c r="K125" s="961"/>
      <c r="L125" s="961"/>
      <c r="M125" s="961"/>
      <c r="N125" s="961"/>
      <c r="O125" s="961"/>
      <c r="P125" s="961"/>
      <c r="Q125" s="961"/>
      <c r="R125" s="961"/>
      <c r="S125" s="961"/>
      <c r="T125" s="961"/>
      <c r="U125" s="961"/>
      <c r="V125" s="961"/>
      <c r="W125" s="961"/>
      <c r="X125" s="961"/>
      <c r="Y125" s="961"/>
      <c r="Z125" s="962"/>
      <c r="AA125" s="996" t="s">
        <v>128</v>
      </c>
      <c r="AB125" s="997"/>
      <c r="AC125" s="997"/>
      <c r="AD125" s="997"/>
      <c r="AE125" s="998"/>
      <c r="AF125" s="999" t="s">
        <v>128</v>
      </c>
      <c r="AG125" s="997"/>
      <c r="AH125" s="997"/>
      <c r="AI125" s="997"/>
      <c r="AJ125" s="998"/>
      <c r="AK125" s="999" t="s">
        <v>128</v>
      </c>
      <c r="AL125" s="997"/>
      <c r="AM125" s="997"/>
      <c r="AN125" s="997"/>
      <c r="AO125" s="998"/>
      <c r="AP125" s="1000" t="s">
        <v>128</v>
      </c>
      <c r="AQ125" s="1001"/>
      <c r="AR125" s="1001"/>
      <c r="AS125" s="1001"/>
      <c r="AT125" s="100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0" t="s">
        <v>473</v>
      </c>
      <c r="CL125" s="1045"/>
      <c r="CM125" s="1045"/>
      <c r="CN125" s="1045"/>
      <c r="CO125" s="1046"/>
      <c r="CP125" s="967" t="s">
        <v>474</v>
      </c>
      <c r="CQ125" s="935"/>
      <c r="CR125" s="935"/>
      <c r="CS125" s="935"/>
      <c r="CT125" s="935"/>
      <c r="CU125" s="935"/>
      <c r="CV125" s="935"/>
      <c r="CW125" s="935"/>
      <c r="CX125" s="935"/>
      <c r="CY125" s="935"/>
      <c r="CZ125" s="935"/>
      <c r="DA125" s="935"/>
      <c r="DB125" s="935"/>
      <c r="DC125" s="935"/>
      <c r="DD125" s="935"/>
      <c r="DE125" s="935"/>
      <c r="DF125" s="936"/>
      <c r="DG125" s="968" t="s">
        <v>128</v>
      </c>
      <c r="DH125" s="969"/>
      <c r="DI125" s="969"/>
      <c r="DJ125" s="969"/>
      <c r="DK125" s="969"/>
      <c r="DL125" s="969" t="s">
        <v>128</v>
      </c>
      <c r="DM125" s="969"/>
      <c r="DN125" s="969"/>
      <c r="DO125" s="969"/>
      <c r="DP125" s="969"/>
      <c r="DQ125" s="969" t="s">
        <v>128</v>
      </c>
      <c r="DR125" s="969"/>
      <c r="DS125" s="969"/>
      <c r="DT125" s="969"/>
      <c r="DU125" s="969"/>
      <c r="DV125" s="970" t="s">
        <v>128</v>
      </c>
      <c r="DW125" s="970"/>
      <c r="DX125" s="970"/>
      <c r="DY125" s="970"/>
      <c r="DZ125" s="971"/>
    </row>
    <row r="126" spans="1:130" s="230" customFormat="1" ht="26.25" customHeight="1" thickBot="1" x14ac:dyDescent="0.2">
      <c r="A126" s="1095"/>
      <c r="B126" s="987"/>
      <c r="C126" s="960" t="s">
        <v>462</v>
      </c>
      <c r="D126" s="961"/>
      <c r="E126" s="961"/>
      <c r="F126" s="961"/>
      <c r="G126" s="961"/>
      <c r="H126" s="961"/>
      <c r="I126" s="961"/>
      <c r="J126" s="961"/>
      <c r="K126" s="961"/>
      <c r="L126" s="961"/>
      <c r="M126" s="961"/>
      <c r="N126" s="961"/>
      <c r="O126" s="961"/>
      <c r="P126" s="961"/>
      <c r="Q126" s="961"/>
      <c r="R126" s="961"/>
      <c r="S126" s="961"/>
      <c r="T126" s="961"/>
      <c r="U126" s="961"/>
      <c r="V126" s="961"/>
      <c r="W126" s="961"/>
      <c r="X126" s="961"/>
      <c r="Y126" s="961"/>
      <c r="Z126" s="962"/>
      <c r="AA126" s="996" t="s">
        <v>128</v>
      </c>
      <c r="AB126" s="997"/>
      <c r="AC126" s="997"/>
      <c r="AD126" s="997"/>
      <c r="AE126" s="998"/>
      <c r="AF126" s="999" t="s">
        <v>128</v>
      </c>
      <c r="AG126" s="997"/>
      <c r="AH126" s="997"/>
      <c r="AI126" s="997"/>
      <c r="AJ126" s="998"/>
      <c r="AK126" s="999" t="s">
        <v>128</v>
      </c>
      <c r="AL126" s="997"/>
      <c r="AM126" s="997"/>
      <c r="AN126" s="997"/>
      <c r="AO126" s="998"/>
      <c r="AP126" s="1000" t="s">
        <v>128</v>
      </c>
      <c r="AQ126" s="1001"/>
      <c r="AR126" s="1001"/>
      <c r="AS126" s="1001"/>
      <c r="AT126" s="100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1"/>
      <c r="CL126" s="1048"/>
      <c r="CM126" s="1048"/>
      <c r="CN126" s="1048"/>
      <c r="CO126" s="1049"/>
      <c r="CP126" s="960" t="s">
        <v>475</v>
      </c>
      <c r="CQ126" s="961"/>
      <c r="CR126" s="961"/>
      <c r="CS126" s="961"/>
      <c r="CT126" s="961"/>
      <c r="CU126" s="961"/>
      <c r="CV126" s="961"/>
      <c r="CW126" s="961"/>
      <c r="CX126" s="961"/>
      <c r="CY126" s="961"/>
      <c r="CZ126" s="961"/>
      <c r="DA126" s="961"/>
      <c r="DB126" s="961"/>
      <c r="DC126" s="961"/>
      <c r="DD126" s="961"/>
      <c r="DE126" s="961"/>
      <c r="DF126" s="962"/>
      <c r="DG126" s="963" t="s">
        <v>128</v>
      </c>
      <c r="DH126" s="964"/>
      <c r="DI126" s="964"/>
      <c r="DJ126" s="964"/>
      <c r="DK126" s="964"/>
      <c r="DL126" s="964" t="s">
        <v>128</v>
      </c>
      <c r="DM126" s="964"/>
      <c r="DN126" s="964"/>
      <c r="DO126" s="964"/>
      <c r="DP126" s="964"/>
      <c r="DQ126" s="964" t="s">
        <v>128</v>
      </c>
      <c r="DR126" s="964"/>
      <c r="DS126" s="964"/>
      <c r="DT126" s="964"/>
      <c r="DU126" s="964"/>
      <c r="DV126" s="965" t="s">
        <v>128</v>
      </c>
      <c r="DW126" s="965"/>
      <c r="DX126" s="965"/>
      <c r="DY126" s="965"/>
      <c r="DZ126" s="966"/>
    </row>
    <row r="127" spans="1:130" s="230" customFormat="1" ht="26.25" customHeight="1" x14ac:dyDescent="0.15">
      <c r="A127" s="1096"/>
      <c r="B127" s="989"/>
      <c r="C127" s="1011" t="s">
        <v>476</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96" t="s">
        <v>128</v>
      </c>
      <c r="AB127" s="997"/>
      <c r="AC127" s="997"/>
      <c r="AD127" s="997"/>
      <c r="AE127" s="998"/>
      <c r="AF127" s="999" t="s">
        <v>128</v>
      </c>
      <c r="AG127" s="997"/>
      <c r="AH127" s="997"/>
      <c r="AI127" s="997"/>
      <c r="AJ127" s="998"/>
      <c r="AK127" s="999" t="s">
        <v>128</v>
      </c>
      <c r="AL127" s="997"/>
      <c r="AM127" s="997"/>
      <c r="AN127" s="997"/>
      <c r="AO127" s="998"/>
      <c r="AP127" s="1000" t="s">
        <v>128</v>
      </c>
      <c r="AQ127" s="1001"/>
      <c r="AR127" s="1001"/>
      <c r="AS127" s="1001"/>
      <c r="AT127" s="1002"/>
      <c r="AU127" s="232"/>
      <c r="AV127" s="232"/>
      <c r="AW127" s="232"/>
      <c r="AX127" s="1069" t="s">
        <v>477</v>
      </c>
      <c r="AY127" s="1070"/>
      <c r="AZ127" s="1070"/>
      <c r="BA127" s="1070"/>
      <c r="BB127" s="1070"/>
      <c r="BC127" s="1070"/>
      <c r="BD127" s="1070"/>
      <c r="BE127" s="1071"/>
      <c r="BF127" s="1072" t="s">
        <v>478</v>
      </c>
      <c r="BG127" s="1070"/>
      <c r="BH127" s="1070"/>
      <c r="BI127" s="1070"/>
      <c r="BJ127" s="1070"/>
      <c r="BK127" s="1070"/>
      <c r="BL127" s="1071"/>
      <c r="BM127" s="1072" t="s">
        <v>479</v>
      </c>
      <c r="BN127" s="1070"/>
      <c r="BO127" s="1070"/>
      <c r="BP127" s="1070"/>
      <c r="BQ127" s="1070"/>
      <c r="BR127" s="1070"/>
      <c r="BS127" s="1071"/>
      <c r="BT127" s="1072" t="s">
        <v>480</v>
      </c>
      <c r="BU127" s="1070"/>
      <c r="BV127" s="1070"/>
      <c r="BW127" s="1070"/>
      <c r="BX127" s="1070"/>
      <c r="BY127" s="1070"/>
      <c r="BZ127" s="1093"/>
      <c r="CA127" s="232"/>
      <c r="CB127" s="232"/>
      <c r="CC127" s="232"/>
      <c r="CD127" s="255"/>
      <c r="CE127" s="255"/>
      <c r="CF127" s="255"/>
      <c r="CG127" s="232"/>
      <c r="CH127" s="232"/>
      <c r="CI127" s="232"/>
      <c r="CJ127" s="254"/>
      <c r="CK127" s="1061"/>
      <c r="CL127" s="1048"/>
      <c r="CM127" s="1048"/>
      <c r="CN127" s="1048"/>
      <c r="CO127" s="1049"/>
      <c r="CP127" s="960" t="s">
        <v>481</v>
      </c>
      <c r="CQ127" s="961"/>
      <c r="CR127" s="961"/>
      <c r="CS127" s="961"/>
      <c r="CT127" s="961"/>
      <c r="CU127" s="961"/>
      <c r="CV127" s="961"/>
      <c r="CW127" s="961"/>
      <c r="CX127" s="961"/>
      <c r="CY127" s="961"/>
      <c r="CZ127" s="961"/>
      <c r="DA127" s="961"/>
      <c r="DB127" s="961"/>
      <c r="DC127" s="961"/>
      <c r="DD127" s="961"/>
      <c r="DE127" s="961"/>
      <c r="DF127" s="962"/>
      <c r="DG127" s="963" t="s">
        <v>128</v>
      </c>
      <c r="DH127" s="964"/>
      <c r="DI127" s="964"/>
      <c r="DJ127" s="964"/>
      <c r="DK127" s="964"/>
      <c r="DL127" s="964" t="s">
        <v>128</v>
      </c>
      <c r="DM127" s="964"/>
      <c r="DN127" s="964"/>
      <c r="DO127" s="964"/>
      <c r="DP127" s="964"/>
      <c r="DQ127" s="964" t="s">
        <v>128</v>
      </c>
      <c r="DR127" s="964"/>
      <c r="DS127" s="964"/>
      <c r="DT127" s="964"/>
      <c r="DU127" s="964"/>
      <c r="DV127" s="965" t="s">
        <v>128</v>
      </c>
      <c r="DW127" s="965"/>
      <c r="DX127" s="965"/>
      <c r="DY127" s="965"/>
      <c r="DZ127" s="966"/>
    </row>
    <row r="128" spans="1:130" s="230" customFormat="1" ht="26.25" customHeight="1" thickBot="1" x14ac:dyDescent="0.2">
      <c r="A128" s="1079" t="s">
        <v>482</v>
      </c>
      <c r="B128" s="1080"/>
      <c r="C128" s="1080"/>
      <c r="D128" s="1080"/>
      <c r="E128" s="1080"/>
      <c r="F128" s="1080"/>
      <c r="G128" s="1080"/>
      <c r="H128" s="1080"/>
      <c r="I128" s="1080"/>
      <c r="J128" s="1080"/>
      <c r="K128" s="1080"/>
      <c r="L128" s="1080"/>
      <c r="M128" s="1080"/>
      <c r="N128" s="1080"/>
      <c r="O128" s="1080"/>
      <c r="P128" s="1080"/>
      <c r="Q128" s="1080"/>
      <c r="R128" s="1080"/>
      <c r="S128" s="1080"/>
      <c r="T128" s="1080"/>
      <c r="U128" s="1080"/>
      <c r="V128" s="1080"/>
      <c r="W128" s="1081" t="s">
        <v>483</v>
      </c>
      <c r="X128" s="1081"/>
      <c r="Y128" s="1081"/>
      <c r="Z128" s="1082"/>
      <c r="AA128" s="1083">
        <v>16840</v>
      </c>
      <c r="AB128" s="1084"/>
      <c r="AC128" s="1084"/>
      <c r="AD128" s="1084"/>
      <c r="AE128" s="1085"/>
      <c r="AF128" s="1086">
        <v>22867</v>
      </c>
      <c r="AG128" s="1084"/>
      <c r="AH128" s="1084"/>
      <c r="AI128" s="1084"/>
      <c r="AJ128" s="1085"/>
      <c r="AK128" s="1086">
        <v>21789</v>
      </c>
      <c r="AL128" s="1084"/>
      <c r="AM128" s="1084"/>
      <c r="AN128" s="1084"/>
      <c r="AO128" s="1085"/>
      <c r="AP128" s="1087"/>
      <c r="AQ128" s="1088"/>
      <c r="AR128" s="1088"/>
      <c r="AS128" s="1088"/>
      <c r="AT128" s="1089"/>
      <c r="AU128" s="232"/>
      <c r="AV128" s="232"/>
      <c r="AW128" s="232"/>
      <c r="AX128" s="934" t="s">
        <v>484</v>
      </c>
      <c r="AY128" s="935"/>
      <c r="AZ128" s="935"/>
      <c r="BA128" s="935"/>
      <c r="BB128" s="935"/>
      <c r="BC128" s="935"/>
      <c r="BD128" s="935"/>
      <c r="BE128" s="936"/>
      <c r="BF128" s="1090" t="s">
        <v>128</v>
      </c>
      <c r="BG128" s="1091"/>
      <c r="BH128" s="1091"/>
      <c r="BI128" s="1091"/>
      <c r="BJ128" s="1091"/>
      <c r="BK128" s="1091"/>
      <c r="BL128" s="1092"/>
      <c r="BM128" s="1090">
        <v>15</v>
      </c>
      <c r="BN128" s="1091"/>
      <c r="BO128" s="1091"/>
      <c r="BP128" s="1091"/>
      <c r="BQ128" s="1091"/>
      <c r="BR128" s="1091"/>
      <c r="BS128" s="1092"/>
      <c r="BT128" s="1090">
        <v>20</v>
      </c>
      <c r="BU128" s="1091"/>
      <c r="BV128" s="1091"/>
      <c r="BW128" s="1091"/>
      <c r="BX128" s="1091"/>
      <c r="BY128" s="1091"/>
      <c r="BZ128" s="1114"/>
      <c r="CA128" s="255"/>
      <c r="CB128" s="255"/>
      <c r="CC128" s="255"/>
      <c r="CD128" s="255"/>
      <c r="CE128" s="255"/>
      <c r="CF128" s="255"/>
      <c r="CG128" s="232"/>
      <c r="CH128" s="232"/>
      <c r="CI128" s="232"/>
      <c r="CJ128" s="254"/>
      <c r="CK128" s="1062"/>
      <c r="CL128" s="1063"/>
      <c r="CM128" s="1063"/>
      <c r="CN128" s="1063"/>
      <c r="CO128" s="1064"/>
      <c r="CP128" s="1073" t="s">
        <v>485</v>
      </c>
      <c r="CQ128" s="762"/>
      <c r="CR128" s="762"/>
      <c r="CS128" s="762"/>
      <c r="CT128" s="762"/>
      <c r="CU128" s="762"/>
      <c r="CV128" s="762"/>
      <c r="CW128" s="762"/>
      <c r="CX128" s="762"/>
      <c r="CY128" s="762"/>
      <c r="CZ128" s="762"/>
      <c r="DA128" s="762"/>
      <c r="DB128" s="762"/>
      <c r="DC128" s="762"/>
      <c r="DD128" s="762"/>
      <c r="DE128" s="762"/>
      <c r="DF128" s="1074"/>
      <c r="DG128" s="1075" t="s">
        <v>128</v>
      </c>
      <c r="DH128" s="1076"/>
      <c r="DI128" s="1076"/>
      <c r="DJ128" s="1076"/>
      <c r="DK128" s="1076"/>
      <c r="DL128" s="1076" t="s">
        <v>128</v>
      </c>
      <c r="DM128" s="1076"/>
      <c r="DN128" s="1076"/>
      <c r="DO128" s="1076"/>
      <c r="DP128" s="1076"/>
      <c r="DQ128" s="1076" t="s">
        <v>128</v>
      </c>
      <c r="DR128" s="1076"/>
      <c r="DS128" s="1076"/>
      <c r="DT128" s="1076"/>
      <c r="DU128" s="1076"/>
      <c r="DV128" s="1077" t="s">
        <v>128</v>
      </c>
      <c r="DW128" s="1077"/>
      <c r="DX128" s="1077"/>
      <c r="DY128" s="1077"/>
      <c r="DZ128" s="1078"/>
    </row>
    <row r="129" spans="1:131" s="230" customFormat="1" ht="26.25" customHeight="1" x14ac:dyDescent="0.15">
      <c r="A129" s="972" t="s">
        <v>107</v>
      </c>
      <c r="B129" s="973"/>
      <c r="C129" s="973"/>
      <c r="D129" s="973"/>
      <c r="E129" s="973"/>
      <c r="F129" s="973"/>
      <c r="G129" s="973"/>
      <c r="H129" s="973"/>
      <c r="I129" s="973"/>
      <c r="J129" s="973"/>
      <c r="K129" s="973"/>
      <c r="L129" s="973"/>
      <c r="M129" s="973"/>
      <c r="N129" s="973"/>
      <c r="O129" s="973"/>
      <c r="P129" s="973"/>
      <c r="Q129" s="973"/>
      <c r="R129" s="973"/>
      <c r="S129" s="973"/>
      <c r="T129" s="973"/>
      <c r="U129" s="973"/>
      <c r="V129" s="973"/>
      <c r="W129" s="1108" t="s">
        <v>486</v>
      </c>
      <c r="X129" s="1109"/>
      <c r="Y129" s="1109"/>
      <c r="Z129" s="1110"/>
      <c r="AA129" s="996">
        <v>4393366</v>
      </c>
      <c r="AB129" s="997"/>
      <c r="AC129" s="997"/>
      <c r="AD129" s="997"/>
      <c r="AE129" s="998"/>
      <c r="AF129" s="999">
        <v>4689940</v>
      </c>
      <c r="AG129" s="997"/>
      <c r="AH129" s="997"/>
      <c r="AI129" s="997"/>
      <c r="AJ129" s="998"/>
      <c r="AK129" s="999">
        <v>4597372</v>
      </c>
      <c r="AL129" s="997"/>
      <c r="AM129" s="997"/>
      <c r="AN129" s="997"/>
      <c r="AO129" s="998"/>
      <c r="AP129" s="1111"/>
      <c r="AQ129" s="1112"/>
      <c r="AR129" s="1112"/>
      <c r="AS129" s="1112"/>
      <c r="AT129" s="1113"/>
      <c r="AU129" s="233"/>
      <c r="AV129" s="233"/>
      <c r="AW129" s="233"/>
      <c r="AX129" s="1103" t="s">
        <v>487</v>
      </c>
      <c r="AY129" s="961"/>
      <c r="AZ129" s="961"/>
      <c r="BA129" s="961"/>
      <c r="BB129" s="961"/>
      <c r="BC129" s="961"/>
      <c r="BD129" s="961"/>
      <c r="BE129" s="962"/>
      <c r="BF129" s="1104" t="s">
        <v>128</v>
      </c>
      <c r="BG129" s="1105"/>
      <c r="BH129" s="1105"/>
      <c r="BI129" s="1105"/>
      <c r="BJ129" s="1105"/>
      <c r="BK129" s="1105"/>
      <c r="BL129" s="1106"/>
      <c r="BM129" s="1104">
        <v>20</v>
      </c>
      <c r="BN129" s="1105"/>
      <c r="BO129" s="1105"/>
      <c r="BP129" s="1105"/>
      <c r="BQ129" s="1105"/>
      <c r="BR129" s="1105"/>
      <c r="BS129" s="1106"/>
      <c r="BT129" s="1104">
        <v>30</v>
      </c>
      <c r="BU129" s="1105"/>
      <c r="BV129" s="1105"/>
      <c r="BW129" s="1105"/>
      <c r="BX129" s="1105"/>
      <c r="BY129" s="1105"/>
      <c r="BZ129" s="1107"/>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2" t="s">
        <v>488</v>
      </c>
      <c r="B130" s="973"/>
      <c r="C130" s="973"/>
      <c r="D130" s="973"/>
      <c r="E130" s="973"/>
      <c r="F130" s="973"/>
      <c r="G130" s="973"/>
      <c r="H130" s="973"/>
      <c r="I130" s="973"/>
      <c r="J130" s="973"/>
      <c r="K130" s="973"/>
      <c r="L130" s="973"/>
      <c r="M130" s="973"/>
      <c r="N130" s="973"/>
      <c r="O130" s="973"/>
      <c r="P130" s="973"/>
      <c r="Q130" s="973"/>
      <c r="R130" s="973"/>
      <c r="S130" s="973"/>
      <c r="T130" s="973"/>
      <c r="U130" s="973"/>
      <c r="V130" s="973"/>
      <c r="W130" s="1108" t="s">
        <v>489</v>
      </c>
      <c r="X130" s="1109"/>
      <c r="Y130" s="1109"/>
      <c r="Z130" s="1110"/>
      <c r="AA130" s="996">
        <v>540488</v>
      </c>
      <c r="AB130" s="997"/>
      <c r="AC130" s="997"/>
      <c r="AD130" s="997"/>
      <c r="AE130" s="998"/>
      <c r="AF130" s="999">
        <v>526908</v>
      </c>
      <c r="AG130" s="997"/>
      <c r="AH130" s="997"/>
      <c r="AI130" s="997"/>
      <c r="AJ130" s="998"/>
      <c r="AK130" s="999">
        <v>519135</v>
      </c>
      <c r="AL130" s="997"/>
      <c r="AM130" s="997"/>
      <c r="AN130" s="997"/>
      <c r="AO130" s="998"/>
      <c r="AP130" s="1111"/>
      <c r="AQ130" s="1112"/>
      <c r="AR130" s="1112"/>
      <c r="AS130" s="1112"/>
      <c r="AT130" s="1113"/>
      <c r="AU130" s="233"/>
      <c r="AV130" s="233"/>
      <c r="AW130" s="233"/>
      <c r="AX130" s="1103" t="s">
        <v>490</v>
      </c>
      <c r="AY130" s="961"/>
      <c r="AZ130" s="961"/>
      <c r="BA130" s="961"/>
      <c r="BB130" s="961"/>
      <c r="BC130" s="961"/>
      <c r="BD130" s="961"/>
      <c r="BE130" s="962"/>
      <c r="BF130" s="1139">
        <v>6.6</v>
      </c>
      <c r="BG130" s="1140"/>
      <c r="BH130" s="1140"/>
      <c r="BI130" s="1140"/>
      <c r="BJ130" s="1140"/>
      <c r="BK130" s="1140"/>
      <c r="BL130" s="1141"/>
      <c r="BM130" s="1139">
        <v>25</v>
      </c>
      <c r="BN130" s="1140"/>
      <c r="BO130" s="1140"/>
      <c r="BP130" s="1140"/>
      <c r="BQ130" s="1140"/>
      <c r="BR130" s="1140"/>
      <c r="BS130" s="1141"/>
      <c r="BT130" s="1139">
        <v>35</v>
      </c>
      <c r="BU130" s="1140"/>
      <c r="BV130" s="1140"/>
      <c r="BW130" s="1140"/>
      <c r="BX130" s="1140"/>
      <c r="BY130" s="1140"/>
      <c r="BZ130" s="1142"/>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3"/>
      <c r="B131" s="1144"/>
      <c r="C131" s="1144"/>
      <c r="D131" s="1144"/>
      <c r="E131" s="1144"/>
      <c r="F131" s="1144"/>
      <c r="G131" s="1144"/>
      <c r="H131" s="1144"/>
      <c r="I131" s="1144"/>
      <c r="J131" s="1144"/>
      <c r="K131" s="1144"/>
      <c r="L131" s="1144"/>
      <c r="M131" s="1144"/>
      <c r="N131" s="1144"/>
      <c r="O131" s="1144"/>
      <c r="P131" s="1144"/>
      <c r="Q131" s="1144"/>
      <c r="R131" s="1144"/>
      <c r="S131" s="1144"/>
      <c r="T131" s="1144"/>
      <c r="U131" s="1144"/>
      <c r="V131" s="1144"/>
      <c r="W131" s="1145" t="s">
        <v>491</v>
      </c>
      <c r="X131" s="1146"/>
      <c r="Y131" s="1146"/>
      <c r="Z131" s="1147"/>
      <c r="AA131" s="1042">
        <v>3852878</v>
      </c>
      <c r="AB131" s="1024"/>
      <c r="AC131" s="1024"/>
      <c r="AD131" s="1024"/>
      <c r="AE131" s="1025"/>
      <c r="AF131" s="1023">
        <v>4163032</v>
      </c>
      <c r="AG131" s="1024"/>
      <c r="AH131" s="1024"/>
      <c r="AI131" s="1024"/>
      <c r="AJ131" s="1025"/>
      <c r="AK131" s="1023">
        <v>4078237</v>
      </c>
      <c r="AL131" s="1024"/>
      <c r="AM131" s="1024"/>
      <c r="AN131" s="1024"/>
      <c r="AO131" s="1025"/>
      <c r="AP131" s="1148"/>
      <c r="AQ131" s="1149"/>
      <c r="AR131" s="1149"/>
      <c r="AS131" s="1149"/>
      <c r="AT131" s="1150"/>
      <c r="AU131" s="233"/>
      <c r="AV131" s="233"/>
      <c r="AW131" s="233"/>
      <c r="AX131" s="1121" t="s">
        <v>492</v>
      </c>
      <c r="AY131" s="762"/>
      <c r="AZ131" s="762"/>
      <c r="BA131" s="762"/>
      <c r="BB131" s="762"/>
      <c r="BC131" s="762"/>
      <c r="BD131" s="762"/>
      <c r="BE131" s="1074"/>
      <c r="BF131" s="1122" t="s">
        <v>128</v>
      </c>
      <c r="BG131" s="1123"/>
      <c r="BH131" s="1123"/>
      <c r="BI131" s="1123"/>
      <c r="BJ131" s="1123"/>
      <c r="BK131" s="1123"/>
      <c r="BL131" s="1124"/>
      <c r="BM131" s="1122">
        <v>350</v>
      </c>
      <c r="BN131" s="1123"/>
      <c r="BO131" s="1123"/>
      <c r="BP131" s="1123"/>
      <c r="BQ131" s="1123"/>
      <c r="BR131" s="1123"/>
      <c r="BS131" s="1124"/>
      <c r="BT131" s="1125"/>
      <c r="BU131" s="1126"/>
      <c r="BV131" s="1126"/>
      <c r="BW131" s="1126"/>
      <c r="BX131" s="1126"/>
      <c r="BY131" s="1126"/>
      <c r="BZ131" s="112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8" t="s">
        <v>493</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494</v>
      </c>
      <c r="W132" s="1132"/>
      <c r="X132" s="1132"/>
      <c r="Y132" s="1132"/>
      <c r="Z132" s="1133"/>
      <c r="AA132" s="1134">
        <v>6.4685930880000004</v>
      </c>
      <c r="AB132" s="1135"/>
      <c r="AC132" s="1135"/>
      <c r="AD132" s="1135"/>
      <c r="AE132" s="1136"/>
      <c r="AF132" s="1137">
        <v>6.4747760769999996</v>
      </c>
      <c r="AG132" s="1135"/>
      <c r="AH132" s="1135"/>
      <c r="AI132" s="1135"/>
      <c r="AJ132" s="1136"/>
      <c r="AK132" s="1137">
        <v>6.9129381150000002</v>
      </c>
      <c r="AL132" s="1135"/>
      <c r="AM132" s="1135"/>
      <c r="AN132" s="1135"/>
      <c r="AO132" s="1136"/>
      <c r="AP132" s="1039"/>
      <c r="AQ132" s="1040"/>
      <c r="AR132" s="1040"/>
      <c r="AS132" s="1040"/>
      <c r="AT132" s="1138"/>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15" t="s">
        <v>495</v>
      </c>
      <c r="W133" s="1115"/>
      <c r="X133" s="1115"/>
      <c r="Y133" s="1115"/>
      <c r="Z133" s="1116"/>
      <c r="AA133" s="1117">
        <v>7</v>
      </c>
      <c r="AB133" s="1118"/>
      <c r="AC133" s="1118"/>
      <c r="AD133" s="1118"/>
      <c r="AE133" s="1119"/>
      <c r="AF133" s="1117">
        <v>6.6</v>
      </c>
      <c r="AG133" s="1118"/>
      <c r="AH133" s="1118"/>
      <c r="AI133" s="1118"/>
      <c r="AJ133" s="1119"/>
      <c r="AK133" s="1117">
        <v>6.6</v>
      </c>
      <c r="AL133" s="1118"/>
      <c r="AM133" s="1118"/>
      <c r="AN133" s="1118"/>
      <c r="AO133" s="1119"/>
      <c r="AP133" s="1066"/>
      <c r="AQ133" s="1067"/>
      <c r="AR133" s="1067"/>
      <c r="AS133" s="1067"/>
      <c r="AT133" s="1120"/>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BwcPZJdFsvL8K7dDh5jsg3mS4fwIxFRjXiLzAHXb6xly96nIxbOBBBLqMnVDQgxCKwrsGecfeq0ILyeW5juhQ==" saltValue="XXLN+OGtECrqcz0E/t3km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Q9VIao+a2+ym5oY58G+IzBpXW4PCsX9Ze9oZuqtp+fQZIa1bQVYZQ70DdimpH6Ep5wFwSTmXF6XF3yMDvW6HnQ==" saltValue="1h14K489r7gmFmtuEHd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XF8fSMxfOz12K9MGPPc56pmiPkCCSfI7w0TRTZ+bs9CjzJEDZHHKJcMsGHmNtdXAmrWTjlZUGUlnbZg/nUGdQ==" saltValue="n0nFuKnLQQoFejOo68wtzw==" spinCount="100000" sheet="1" objects="1" scenarios="1"/>
  <dataConsolidate/>
  <phoneticPr fontId="2"/>
  <printOptions horizontalCentered="1" verticalCentered="1"/>
  <pageMargins left="0" right="0" top="0" bottom="0" header="0" footer="0"/>
  <pageSetup paperSize="8" scale="69"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2" t="s">
        <v>499</v>
      </c>
      <c r="AP7" s="272"/>
      <c r="AQ7" s="273" t="s">
        <v>500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3"/>
      <c r="AP8" s="278" t="s">
        <v>501</v>
      </c>
      <c r="AQ8" s="279" t="s">
        <v>502</v>
      </c>
      <c r="AR8" s="280" t="s">
        <v>503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4" t="s">
        <v>504</v>
      </c>
      <c r="AL9" s="1155"/>
      <c r="AM9" s="1155"/>
      <c r="AN9" s="1156"/>
      <c r="AO9" s="281">
        <v>1094119</v>
      </c>
      <c r="AP9" s="281">
        <v>57257</v>
      </c>
      <c r="AQ9" s="282">
        <v>91991</v>
      </c>
      <c r="AR9" s="283">
        <v>-37.799999999999997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4" t="s">
        <v>505</v>
      </c>
      <c r="AL10" s="1155"/>
      <c r="AM10" s="1155"/>
      <c r="AN10" s="1156"/>
      <c r="AO10" s="284">
        <v>231327</v>
      </c>
      <c r="AP10" s="284">
        <v>12106</v>
      </c>
      <c r="AQ10" s="285">
        <v>12405</v>
      </c>
      <c r="AR10" s="286">
        <v>-2.4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4" t="s">
        <v>506</v>
      </c>
      <c r="AL11" s="1155"/>
      <c r="AM11" s="1155"/>
      <c r="AN11" s="1156"/>
      <c r="AO11" s="284" t="s">
        <v>507</v>
      </c>
      <c r="AP11" s="284" t="s">
        <v>507</v>
      </c>
      <c r="AQ11" s="285">
        <v>395</v>
      </c>
      <c r="AR11" s="286" t="s">
        <v>507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4" t="s">
        <v>508</v>
      </c>
      <c r="AL12" s="1155"/>
      <c r="AM12" s="1155"/>
      <c r="AN12" s="1156"/>
      <c r="AO12" s="284">
        <v>6291</v>
      </c>
      <c r="AP12" s="284">
        <v>329</v>
      </c>
      <c r="AQ12" s="285">
        <v>19</v>
      </c>
      <c r="AR12" s="286">
        <v>1631.6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4" t="s">
        <v>509</v>
      </c>
      <c r="AL13" s="1155"/>
      <c r="AM13" s="1155"/>
      <c r="AN13" s="1156"/>
      <c r="AO13" s="284">
        <v>31699</v>
      </c>
      <c r="AP13" s="284">
        <v>1659</v>
      </c>
      <c r="AQ13" s="285">
        <v>3751</v>
      </c>
      <c r="AR13" s="286">
        <v>-55.8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4" t="s">
        <v>510</v>
      </c>
      <c r="AL14" s="1155"/>
      <c r="AM14" s="1155"/>
      <c r="AN14" s="1156"/>
      <c r="AO14" s="284">
        <v>13000</v>
      </c>
      <c r="AP14" s="284">
        <v>680</v>
      </c>
      <c r="AQ14" s="285">
        <v>1672</v>
      </c>
      <c r="AR14" s="286">
        <v>-59.3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7" t="s">
        <v>511</v>
      </c>
      <c r="AL15" s="1158"/>
      <c r="AM15" s="1158"/>
      <c r="AN15" s="1159"/>
      <c r="AO15" s="284">
        <v>-108275</v>
      </c>
      <c r="AP15" s="284">
        <v>-5666</v>
      </c>
      <c r="AQ15" s="285">
        <v>-6358</v>
      </c>
      <c r="AR15" s="286">
        <v>-10.9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7" t="s">
        <v>188</v>
      </c>
      <c r="AL16" s="1158"/>
      <c r="AM16" s="1158"/>
      <c r="AN16" s="1159"/>
      <c r="AO16" s="284">
        <v>1268161</v>
      </c>
      <c r="AP16" s="284">
        <v>66365</v>
      </c>
      <c r="AQ16" s="285">
        <v>103876</v>
      </c>
      <c r="AR16" s="286">
        <v>-36.1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513</v>
      </c>
      <c r="AP20" s="293" t="s">
        <v>514</v>
      </c>
      <c r="AQ20" s="294" t="s">
        <v>515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0" t="s">
        <v>516</v>
      </c>
      <c r="AL21" s="1161"/>
      <c r="AM21" s="1161"/>
      <c r="AN21" s="1162"/>
      <c r="AO21" s="297">
        <v>6.18</v>
      </c>
      <c r="AP21" s="298">
        <v>9.2899999999999991</v>
      </c>
      <c r="AQ21" s="299">
        <v>-3.11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0" t="s">
        <v>517</v>
      </c>
      <c r="AL22" s="1161"/>
      <c r="AM22" s="1161"/>
      <c r="AN22" s="1162"/>
      <c r="AO22" s="302">
        <v>95.8</v>
      </c>
      <c r="AP22" s="303">
        <v>96.9</v>
      </c>
      <c r="AQ22" s="304">
        <v>-1.1000000000000001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1" t="s">
        <v>518</v>
      </c>
      <c r="B26" s="1151"/>
      <c r="C26" s="1151"/>
      <c r="D26" s="1151"/>
      <c r="E26" s="1151"/>
      <c r="F26" s="1151"/>
      <c r="G26" s="1151"/>
      <c r="H26" s="1151"/>
      <c r="I26" s="1151"/>
      <c r="J26" s="1151"/>
      <c r="K26" s="1151"/>
      <c r="L26" s="1151"/>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1"/>
      <c r="AL26" s="1151"/>
      <c r="AM26" s="1151"/>
      <c r="AN26" s="1151"/>
      <c r="AO26" s="1151"/>
      <c r="AP26" s="1151"/>
      <c r="AQ26" s="1151"/>
      <c r="AR26" s="1151"/>
      <c r="AS26" s="1151"/>
      <c r="AT26" s="267"/>
    </row>
    <row r="27" spans="1:46" x14ac:dyDescent="0.15">
      <c r="A27" s="309"/>
      <c r="AO27" s="262"/>
      <c r="AP27" s="262"/>
      <c r="AQ27" s="262"/>
      <c r="AR27" s="262"/>
      <c r="AS27" s="262"/>
      <c r="AT27" s="262"/>
    </row>
    <row r="28" spans="1:46" ht="17.25" x14ac:dyDescent="0.15">
      <c r="A28" s="263" t="s">
        <v>519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2" t="s">
        <v>499</v>
      </c>
      <c r="AP30" s="272"/>
      <c r="AQ30" s="273" t="s">
        <v>500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3"/>
      <c r="AP31" s="278" t="s">
        <v>501</v>
      </c>
      <c r="AQ31" s="279" t="s">
        <v>502</v>
      </c>
      <c r="AR31" s="280" t="s">
        <v>503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8" t="s">
        <v>521</v>
      </c>
      <c r="AL32" s="1169"/>
      <c r="AM32" s="1169"/>
      <c r="AN32" s="1170"/>
      <c r="AO32" s="312">
        <v>631401</v>
      </c>
      <c r="AP32" s="312">
        <v>33042</v>
      </c>
      <c r="AQ32" s="313">
        <v>51927</v>
      </c>
      <c r="AR32" s="314">
        <v>-36.4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8" t="s">
        <v>522</v>
      </c>
      <c r="AL33" s="1169"/>
      <c r="AM33" s="1169"/>
      <c r="AN33" s="1170"/>
      <c r="AO33" s="312" t="s">
        <v>507</v>
      </c>
      <c r="AP33" s="312" t="s">
        <v>507</v>
      </c>
      <c r="AQ33" s="313" t="s">
        <v>507</v>
      </c>
      <c r="AR33" s="314" t="s">
        <v>507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8" t="s">
        <v>523</v>
      </c>
      <c r="AL34" s="1169"/>
      <c r="AM34" s="1169"/>
      <c r="AN34" s="1170"/>
      <c r="AO34" s="312" t="s">
        <v>507</v>
      </c>
      <c r="AP34" s="312" t="s">
        <v>507</v>
      </c>
      <c r="AQ34" s="313" t="s">
        <v>507</v>
      </c>
      <c r="AR34" s="314" t="s">
        <v>507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8" t="s">
        <v>524</v>
      </c>
      <c r="AL35" s="1169"/>
      <c r="AM35" s="1169"/>
      <c r="AN35" s="1170"/>
      <c r="AO35" s="312">
        <v>154463</v>
      </c>
      <c r="AP35" s="312">
        <v>8083</v>
      </c>
      <c r="AQ35" s="313">
        <v>15337</v>
      </c>
      <c r="AR35" s="314">
        <v>-47.3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8" t="s">
        <v>525</v>
      </c>
      <c r="AL36" s="1169"/>
      <c r="AM36" s="1169"/>
      <c r="AN36" s="1170"/>
      <c r="AO36" s="312">
        <v>36986</v>
      </c>
      <c r="AP36" s="312">
        <v>1936</v>
      </c>
      <c r="AQ36" s="313">
        <v>2347</v>
      </c>
      <c r="AR36" s="314">
        <v>-17.5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8" t="s">
        <v>526</v>
      </c>
      <c r="AL37" s="1169"/>
      <c r="AM37" s="1169"/>
      <c r="AN37" s="1170"/>
      <c r="AO37" s="312" t="s">
        <v>507</v>
      </c>
      <c r="AP37" s="312" t="s">
        <v>507</v>
      </c>
      <c r="AQ37" s="313">
        <v>463</v>
      </c>
      <c r="AR37" s="314" t="s">
        <v>507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1" t="s">
        <v>527</v>
      </c>
      <c r="AL38" s="1172"/>
      <c r="AM38" s="1172"/>
      <c r="AN38" s="1173"/>
      <c r="AO38" s="315" t="s">
        <v>507</v>
      </c>
      <c r="AP38" s="315" t="s">
        <v>507</v>
      </c>
      <c r="AQ38" s="316">
        <v>1</v>
      </c>
      <c r="AR38" s="304" t="s">
        <v>507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1" t="s">
        <v>528</v>
      </c>
      <c r="AL39" s="1172"/>
      <c r="AM39" s="1172"/>
      <c r="AN39" s="1173"/>
      <c r="AO39" s="312">
        <v>-21789</v>
      </c>
      <c r="AP39" s="312">
        <v>-1140</v>
      </c>
      <c r="AQ39" s="313">
        <v>-3326</v>
      </c>
      <c r="AR39" s="314">
        <v>-65.7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8" t="s">
        <v>529</v>
      </c>
      <c r="AL40" s="1169"/>
      <c r="AM40" s="1169"/>
      <c r="AN40" s="1170"/>
      <c r="AO40" s="312">
        <v>-519135</v>
      </c>
      <c r="AP40" s="312">
        <v>-27167</v>
      </c>
      <c r="AQ40" s="313">
        <v>-45680</v>
      </c>
      <c r="AR40" s="314">
        <v>-40.5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4" t="s">
        <v>300</v>
      </c>
      <c r="AL41" s="1175"/>
      <c r="AM41" s="1175"/>
      <c r="AN41" s="1176"/>
      <c r="AO41" s="312">
        <v>281926</v>
      </c>
      <c r="AP41" s="312">
        <v>14754</v>
      </c>
      <c r="AQ41" s="313">
        <v>21069</v>
      </c>
      <c r="AR41" s="314">
        <v>-30</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530</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3" t="s">
        <v>499</v>
      </c>
      <c r="AN49" s="1165" t="s">
        <v>533</v>
      </c>
      <c r="AO49" s="1166"/>
      <c r="AP49" s="1166"/>
      <c r="AQ49" s="1166"/>
      <c r="AR49" s="116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4"/>
      <c r="AN50" s="328" t="s">
        <v>534</v>
      </c>
      <c r="AO50" s="329" t="s">
        <v>535</v>
      </c>
      <c r="AP50" s="330" t="s">
        <v>536</v>
      </c>
      <c r="AQ50" s="331" t="s">
        <v>537</v>
      </c>
      <c r="AR50" s="332" t="s">
        <v>538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539</v>
      </c>
      <c r="AL51" s="325"/>
      <c r="AM51" s="333">
        <v>1026252</v>
      </c>
      <c r="AN51" s="334">
        <v>53047</v>
      </c>
      <c r="AO51" s="335">
        <v>-26</v>
      </c>
      <c r="AP51" s="336">
        <v>73475</v>
      </c>
      <c r="AQ51" s="337">
        <v>9.1</v>
      </c>
      <c r="AR51" s="338">
        <v>-35.1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540</v>
      </c>
      <c r="AM52" s="341">
        <v>322144</v>
      </c>
      <c r="AN52" s="342">
        <v>16652</v>
      </c>
      <c r="AO52" s="343">
        <v>-5.0999999999999996</v>
      </c>
      <c r="AP52" s="344">
        <v>43072</v>
      </c>
      <c r="AQ52" s="345">
        <v>31.1</v>
      </c>
      <c r="AR52" s="346">
        <v>-36.200000000000003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541</v>
      </c>
      <c r="AL53" s="325"/>
      <c r="AM53" s="333">
        <v>799091</v>
      </c>
      <c r="AN53" s="334">
        <v>41389</v>
      </c>
      <c r="AO53" s="335">
        <v>-22</v>
      </c>
      <c r="AP53" s="336">
        <v>87464</v>
      </c>
      <c r="AQ53" s="337">
        <v>19</v>
      </c>
      <c r="AR53" s="338">
        <v>-41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540</v>
      </c>
      <c r="AM54" s="341">
        <v>194404</v>
      </c>
      <c r="AN54" s="342">
        <v>10069</v>
      </c>
      <c r="AO54" s="343">
        <v>-39.5</v>
      </c>
      <c r="AP54" s="344">
        <v>47479</v>
      </c>
      <c r="AQ54" s="345">
        <v>10.199999999999999</v>
      </c>
      <c r="AR54" s="346">
        <v>-49.7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542</v>
      </c>
      <c r="AL55" s="325"/>
      <c r="AM55" s="333">
        <v>935284</v>
      </c>
      <c r="AN55" s="334">
        <v>48682</v>
      </c>
      <c r="AO55" s="335">
        <v>17.600000000000001</v>
      </c>
      <c r="AP55" s="336">
        <v>96248</v>
      </c>
      <c r="AQ55" s="337">
        <v>10</v>
      </c>
      <c r="AR55" s="338">
        <v>7.6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540</v>
      </c>
      <c r="AM56" s="341">
        <v>368239</v>
      </c>
      <c r="AN56" s="342">
        <v>19167</v>
      </c>
      <c r="AO56" s="343">
        <v>90.4</v>
      </c>
      <c r="AP56" s="344">
        <v>55768</v>
      </c>
      <c r="AQ56" s="345">
        <v>17.5</v>
      </c>
      <c r="AR56" s="346">
        <v>72.900000000000006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543</v>
      </c>
      <c r="AL57" s="325"/>
      <c r="AM57" s="333">
        <v>1674050</v>
      </c>
      <c r="AN57" s="334">
        <v>87081</v>
      </c>
      <c r="AO57" s="335">
        <v>78.900000000000006</v>
      </c>
      <c r="AP57" s="336">
        <v>76413</v>
      </c>
      <c r="AQ57" s="337">
        <v>-20.6</v>
      </c>
      <c r="AR57" s="338">
        <v>99.5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540</v>
      </c>
      <c r="AM58" s="341">
        <v>213628</v>
      </c>
      <c r="AN58" s="342">
        <v>11113</v>
      </c>
      <c r="AO58" s="343">
        <v>-42</v>
      </c>
      <c r="AP58" s="344">
        <v>39658</v>
      </c>
      <c r="AQ58" s="345">
        <v>-28.9</v>
      </c>
      <c r="AR58" s="346">
        <v>-13.1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544</v>
      </c>
      <c r="AL59" s="325"/>
      <c r="AM59" s="333">
        <v>1387148</v>
      </c>
      <c r="AN59" s="334">
        <v>72591</v>
      </c>
      <c r="AO59" s="335">
        <v>-16.600000000000001</v>
      </c>
      <c r="AP59" s="336">
        <v>66481</v>
      </c>
      <c r="AQ59" s="337">
        <v>-13</v>
      </c>
      <c r="AR59" s="338">
        <v>-3.6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540</v>
      </c>
      <c r="AM60" s="341">
        <v>345720</v>
      </c>
      <c r="AN60" s="342">
        <v>18092</v>
      </c>
      <c r="AO60" s="343">
        <v>62.8</v>
      </c>
      <c r="AP60" s="344">
        <v>36120</v>
      </c>
      <c r="AQ60" s="345">
        <v>-8.9</v>
      </c>
      <c r="AR60" s="346">
        <v>71.7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545</v>
      </c>
      <c r="AL61" s="347"/>
      <c r="AM61" s="348">
        <v>1164365</v>
      </c>
      <c r="AN61" s="349">
        <v>60558</v>
      </c>
      <c r="AO61" s="350">
        <v>6.4</v>
      </c>
      <c r="AP61" s="351">
        <v>80016</v>
      </c>
      <c r="AQ61" s="352">
        <v>0.9</v>
      </c>
      <c r="AR61" s="338">
        <v>5.5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540</v>
      </c>
      <c r="AM62" s="341">
        <v>288827</v>
      </c>
      <c r="AN62" s="342">
        <v>15019</v>
      </c>
      <c r="AO62" s="343">
        <v>13.3</v>
      </c>
      <c r="AP62" s="344">
        <v>44419</v>
      </c>
      <c r="AQ62" s="345">
        <v>4.2</v>
      </c>
      <c r="AR62" s="346">
        <v>9.1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hgF3M1om9JXvKG3sxqZgZKj7Tn3jsDDmvux6iQi+ANqMM+y7t6Aw+S9Iq22iv1XWjE7yqm16h8yaWFqFkCLX+g==" saltValue="7y4CDoBogAVbrLMpwPAc0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547</v>
      </c>
    </row>
    <row r="120" spans="125:125" ht="13.5" hidden="1" customHeight="1" x14ac:dyDescent="0.15"/>
    <row r="121" spans="125:125" ht="13.5" hidden="1" customHeight="1" x14ac:dyDescent="0.15">
      <c r="DU121" s="259"/>
    </row>
  </sheetData>
  <sheetProtection algorithmName="SHA-512" hashValue="CoM4e2HjR/GIoEFBwJ89G/moam3fP3/XoSE/BW768Vski5Qq3wy1VDSk+1Yct7oUS9+KBJTV5vV5isyNRtCM5A==" saltValue="UxNSUd+df2loWkGjZYyxFw=="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548</v>
      </c>
    </row>
  </sheetData>
  <sheetProtection algorithmName="SHA-512" hashValue="8YwpX7x8HidUbTjmpl5KqYQK4v3pmDu1CCSUvJqtttBnVx/ShVAt80TU3Mek6TWz8aza1M8GwIUDR0lKJBskCg==" saltValue="ktSJRoxrrsh67v6wCGh1vA=="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177" t="s">
        <v>3</v>
      </c>
      <c r="D47" s="1177"/>
      <c r="E47" s="1178"/>
      <c r="F47" s="11">
        <v>21.92</v>
      </c>
      <c r="G47" s="12">
        <v>19.18</v>
      </c>
      <c r="H47" s="12">
        <v>16.91</v>
      </c>
      <c r="I47" s="12">
        <v>16.45</v>
      </c>
      <c r="J47" s="13">
        <v>15.06</v>
      </c>
    </row>
    <row r="48" spans="2:10" ht="57.75" customHeight="1" x14ac:dyDescent="0.15">
      <c r="B48" s="14"/>
      <c r="C48" s="1179" t="s">
        <v>4</v>
      </c>
      <c r="D48" s="1179"/>
      <c r="E48" s="1180"/>
      <c r="F48" s="15">
        <v>3.76</v>
      </c>
      <c r="G48" s="16">
        <v>4.63</v>
      </c>
      <c r="H48" s="16">
        <v>4.3499999999999996</v>
      </c>
      <c r="I48" s="16">
        <v>7.72</v>
      </c>
      <c r="J48" s="17">
        <v>12.1</v>
      </c>
    </row>
    <row r="49" spans="2:10" ht="57.75" customHeight="1" thickBot="1" x14ac:dyDescent="0.2">
      <c r="B49" s="18"/>
      <c r="C49" s="1181" t="s">
        <v>5</v>
      </c>
      <c r="D49" s="1181"/>
      <c r="E49" s="1182"/>
      <c r="F49" s="19" t="s">
        <v>554</v>
      </c>
      <c r="G49" s="20" t="s">
        <v>555</v>
      </c>
      <c r="H49" s="20" t="s">
        <v>556</v>
      </c>
      <c r="I49" s="20">
        <v>4.24</v>
      </c>
      <c r="J49" s="21">
        <v>2.5099999999999998</v>
      </c>
    </row>
    <row r="50" spans="2:10" x14ac:dyDescent="0.15"/>
  </sheetData>
  <sheetProtection algorithmName="SHA-512" hashValue="zxt7GG/vtuFXrRocZzqk6kUQQiFODTud05CE7dvG+m1zet88PT8I8oFevKR21fQ6Sh5fUwy9pTpuffdL9h1Vow==" saltValue="5TDDIDr7MgBK7iU0nl2q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2024-03-18T00:37:56Z</cp:lastPrinted>
  <dcterms:created xsi:type="dcterms:W3CDTF">2024-02-05T03:24:37Z</dcterms:created>
  <dcterms:modified xsi:type="dcterms:W3CDTF">2024-09-30T08:12:05Z</dcterms:modified>
  <cp:category/>
</cp:coreProperties>
</file>