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19440" windowHeight="15000" tabRatio="88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23" i="12"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BE34" i="10"/>
  <c r="C34" i="10"/>
  <c r="C35" i="10" s="1"/>
  <c r="U34" i="10" s="1"/>
  <c r="U35" i="10" s="1"/>
  <c r="U36" i="10" s="1"/>
  <c r="AM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<sst xmlns="http://schemas.openxmlformats.org/spreadsheetml/2006/main" count="1152" uniqueCount="624">
  <si>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</si>
  <si>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</si>
  <si>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</si>
  <si>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</si>
  <si>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</si>
  <si>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</si>
  <si>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</si>
  <si>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</si>
  <si>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</si>
  <si>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</si>
  <si>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</si>
  <si>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</si>
  <si>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</si>
  <si>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</si>
  <si>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</si>
  <si>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</si>
  <si>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</si>
  <si>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</si>
  <si>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</si>
  <si>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</si>
  <si>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</si>
  <si>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</si>
  <si>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</si>
  <si>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</si>
  <si>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</si>
  <si>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</si>
  <si>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</si>
  <si>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</si>
  <si>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</si>
  <si>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</si>
  <si>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</si>
  <si>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</si>
  <si>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</si>
  <si>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</si>
  <si>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</si>
  <si>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</si>
  <si>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</si>
  <si>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</si>
  <si>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</si>
  <si>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</si>
  <si>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</si>
  <si>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</si>
  <si>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</si>
  <si>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</si>
  <si>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</si>
  <si>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</si>
  <si>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</si>
  <si>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</si>
  <si>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</si>
  <si>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</si>
  <si>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</si>
  <si>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</si>
  <si>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</si>
  <si>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</si>
  <si>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</si>
  <si>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</si>
  <si>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</si>
  <si>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</si>
  <si>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</si>
  <si>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</si>
  <si>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</si>
  <si>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</si>
  <si>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</si>
  <si>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</si>
  <si>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</si>
  <si>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</si>
  <si>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</si>
  <si>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</si>
  <si>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</si>
  <si>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</si>
  <si>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</si>
  <si>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</si>
  <si>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</si>
  <si>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</si>
  <si>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</si>
  <si>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</si>
  <si>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</si>
  <si>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</si>
  <si>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</si>
  <si>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</si>
  <si>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</si>
  <si>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</si>
  <si>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</si>
  <si>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</si>
  <si>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</si>
  <si>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</si>
  <si>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</si>
  <si>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</si>
  <si>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</si>
  <si>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</si>
  <si>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</si>
  <si>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</si>
  <si>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</si>
  <si>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</si>
  <si>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</si>
  <si>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</si>
  <si>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</si>
  <si>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</si>
  <si>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</si>
  <si>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</si>
  <si>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</si>
  <si>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</si>
  <si>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</si>
  <si>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</si>
  <si>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</si>
  <si>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</si>
  <si>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</si>
  <si>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</si>
  <si>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</si>
  <si>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</si>
  <si>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</si>
  <si>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</si>
  <si>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</si>
  <si>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</si>
  <si>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</si>
  <si>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</si>
  <si>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</si>
  <si>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</si>
  <si>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</si>
  <si>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</si>
  <si>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</si>
  <si>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</si>
  <si>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</si>
  <si>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</si>
  <si>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</si>
  <si>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</si>
  <si>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</si>
  <si>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</si>
  <si>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</si>
  <si>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</si>
  <si>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</si>
  <si>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</si>
  <si>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</si>
  <si>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</si>
  <si>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</si>
  <si>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</si>
  <si>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</si>
  <si>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</si>
  <si>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</si>
  <si>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</si>
  <si>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</si>
  <si>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</si>
  <si>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</si>
  <si>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</si>
  <si>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</si>
  <si>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</si>
  <si>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</si>
  <si>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</si>
  <si>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</si>
  <si>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</si>
  <si>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</si>
  <si>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</si>
  <si>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</si>
  <si>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</si>
  <si>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</si>
  <si>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</si>
  <si>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</si>
  <si>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</si>
  <si>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</si>
  <si>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</si>
  <si>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</si>
  <si>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</si>
  <si>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</si>
  <si>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</si>
  <si>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</si>
  <si>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</si>
  <si>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</si>
  <si>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</si>
  <si>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</si>
  <si>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</si>
  <si>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</si>
  <si>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</si>
  <si>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</si>
  <si>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</si>
  <si>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</si>
  <si>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</si>
  <si>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</si>
  <si>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</si>
  <si>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</si>
  <si>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</si>
  <si>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</si>
  <si>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</si>
  <si>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</si>
  <si>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</si>
  <si>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</si>
  <si>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</si>
  <si>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</si>
  <si>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</si>
  <si>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</si>
  <si>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</si>
  <si>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</si>
  <si>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</si>
  <si>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</si>
  <si>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</si>
  <si>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</si>
  <si>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</si>
  <si>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</si>
  <si>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</si>
  <si>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</si>
  <si>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</si>
  <si>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</si>
  <si>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</si>
  <si>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</si>
  <si>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</si>
  <si>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</si>
  <si>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</si>
  <si>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</si>
  <si>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</si>
  <si>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</si>
  <si>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</si>
  <si>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</si>
  <si>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</si>
  <si>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</si>
  <si>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</si>
  <si>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</si>
  <si>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福岡県那珂川市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</si>
  <si>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</si>
  <si>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</si>
  <si>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</si>
  <si>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</si>
  <si>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</si>
  <si>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</si>
  <si>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</si>
  <si>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</si>
  <si>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</si>
  <si>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</si>
  <si>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</si>
  <si>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</si>
  <si>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</si>
  <si>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</si>
  <si>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</si>
  <si>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</si>
  <si>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</si>
  <si>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</si>
  <si>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</si>
  <si>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</si>
  <si>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</si>
  <si>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</si>
  <si>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</si>
  <si>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</si>
  <si>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</si>
  <si>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</si>
  <si>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</si>
  <si>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</si>
  <si>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</si>
  <si>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</si>
  <si>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</si>
  <si>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</si>
  <si>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</si>
  <si>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</si>
  <si>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</si>
  <si>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</si>
  <si>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</si>
  <si>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</si>
  <si>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</si>
  <si>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</si>
  <si>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</si>
  <si>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</si>
  <si>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</si>
  <si>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</si>
  <si>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</si>
  <si>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</si>
  <si>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</si>
  <si>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</si>
  <si>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</si>
  <si>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</si>
  <si>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</si>
  <si>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</si>
  <si>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</si>
  <si>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</si>
  <si>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</si>
  <si>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</si>
  <si>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</si>
  <si>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</si>
  <si>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</si>
  <si>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</si>
  <si>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</si>
  <si>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</si>
  <si>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</si>
  <si>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</si>
  <si>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</si>
  <si>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</si>
  <si>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</si>
  <si>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</si>
  <si>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</si>
  <si>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</si>
  <si>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</si>
  <si>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</si>
  <si>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</si>
  <si>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</si>
  <si>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</si>
  <si>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</si>
  <si>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</si>
  <si>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</si>
  <si>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</si>
  <si>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</si>
  <si>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</si>
  <si>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</si>
  <si>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</si>
  <si>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</si>
  <si>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</si>
  <si>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</si>
  <si>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</si>
  <si>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</si>
  <si>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</si>
  <si>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</si>
  <si>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</si>
  <si>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</si>
  <si>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</si>
  <si>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</si>
  <si>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</si>
  <si>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</si>
  <si>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</si>
  <si>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</si>
  <si>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</si>
  <si>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</si>
  <si>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</si>
  <si>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</si>
  <si>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</si>
  <si>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</si>
  <si>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</si>
  <si>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</si>
  <si>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</si>
  <si>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</si>
  <si>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</si>
  <si>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</si>
  <si>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</si>
  <si>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</si>
  <si>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</si>
  <si>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</si>
  <si>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</si>
  <si>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</si>
  <si>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</si>
  <si>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</si>
  <si>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</si>
  <si>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</si>
  <si>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</si>
  <si>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</si>
  <si>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</si>
  <si>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</si>
  <si>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</si>
  <si>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</si>
  <si>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</si>
  <si>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</si>
  <si>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</si>
  <si>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</si>
  <si>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</si>
  <si>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</si>
  <si>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</si>
  <si>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</si>
  <si>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</si>
  <si>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</si>
  <si>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</si>
  <si>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</si>
  <si>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</si>
  <si>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</si>
  <si>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</si>
  <si>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</si>
  <si>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</si>
  <si>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</si>
  <si>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</si>
  <si>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</si>
  <si>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</si>
  <si>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</si>
  <si>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</si>
  <si>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</si>
  <si>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</si>
  <si>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</si>
  <si>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福岡県那珂川市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</si>
  <si>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</si>
  <si>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</si>
  <si>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</si>
  <si>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</si>
  <si>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</si>
  <si>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</si>
  <si>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</si>
  <si>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</si>
  <si>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</si>
  <si>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</si>
  <si>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</si>
  <si>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</si>
  <si>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</si>
  <si>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</si>
  <si>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</si>
  <si>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</si>
  <si>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</si>
  <si>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</si>
  <si>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</si>
  <si>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</si>
  <si>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</si>
  <si>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</si>
  <si>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</si>
  <si>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</si>
  <si>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</si>
  <si>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</si>
  <si>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</si>
  <si>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</si>
  <si>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</si>
  <si>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</si>
  <si>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</si>
  <si>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</si>
  <si>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</si>
  <si>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</si>
  <si>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</si>
  <si>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</si>
  <si>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</si>
  <si>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</si>
  <si>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</si>
  <si>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</si>
  <si>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</si>
  <si>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</si>
  <si>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</si>
  <si>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</si>
  <si>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</si>
  <si>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</si>
  <si>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</si>
  <si>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</si>
  <si>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</si>
  <si>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</si>
  <si>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</si>
  <si>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</si>
  <si>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</si>
  <si>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</si>
  <si>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</si>
  <si>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</si>
  <si>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</si>
  <si>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</si>
  <si>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</si>
  <si>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</si>
  <si>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</si>
  <si>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</si>
  <si>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</si>
  <si>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</si>
  <si>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</si>
  <si>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</si>
  <si>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</si>
  <si>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</si>
  <si>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</si>
  <si>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</si>
  <si>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</si>
  <si>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</si>
  <si>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</si>
  <si>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</si>
  <si>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</si>
  <si>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</si>
  <si>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</si>
  <si>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</si>
  <si>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</si>
  <si>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</si>
  <si>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</si>
  <si>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</si>
  <si>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</si>
  <si>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</si>
  <si>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</si>
  <si>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</si>
  <si>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</si>
  <si>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</si>
  <si>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</si>
  <si>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</si>
  <si>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</si>
  <si>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</si>
  <si>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</si>
  <si>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</si>
  <si>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</si>
  <si>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</si>
  <si>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</si>
  <si>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</si>
  <si>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</si>
  <si>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</si>
  <si>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</si>
  <si>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</si>
  <si>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</si>
  <si>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</si>
  <si>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那珂川市下水道事業会計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</si>
  <si>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</si>
  <si>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</si>
  <si>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</si>
  <si>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</si>
  <si>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</si>
  <si>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</si>
  <si>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</si>
  <si>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</si>
  <si>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</si>
  <si>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</si>
  <si>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</si>
  <si>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</si>
  <si>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</si>
  <si>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</si>
  <si>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</si>
  <si>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</si>
  <si>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</si>
  <si>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</si>
  <si>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</si>
  <si>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</si>
  <si>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</si>
  <si>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</si>
  <si>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</si>
  <si>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</si>
  <si>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</si>
  <si>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</si>
  <si>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</si>
  <si>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</si>
  <si>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</si>
  <si>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</si>
  <si>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</si>
  <si>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</si>
  <si>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</si>
  <si>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</si>
  <si>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</si>
  <si>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</si>
  <si>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</si>
  <si>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</si>
  <si>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</si>
  <si>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</si>
  <si>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</si>
  <si>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</si>
  <si>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</si>
  <si>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</si>
  <si>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</si>
  <si>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</si>
  <si>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</si>
  <si>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</si>
  <si>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</si>
  <si>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</si>
  <si>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</si>
  <si>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</si>
  <si>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</si>
  <si>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</si>
  <si>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</si>
  <si>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</si>
  <si>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</si>
  <si>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</si>
  <si>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</si>
  <si>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</si>
  <si>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</si>
  <si>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</si>
  <si>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</si>
  <si>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</si>
  <si>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</si>
  <si>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</si>
  <si>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</si>
  <si>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</si>
  <si>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</si>
  <si>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</si>
  <si>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</si>
  <si>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</si>
  <si>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</si>
  <si>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</si>
  <si>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</si>
  <si>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</si>
  <si>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</si>
  <si>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</si>
  <si>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</si>
  <si>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</si>
  <si>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</si>
  <si>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</si>
  <si>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</si>
  <si>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</si>
  <si>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</si>
  <si>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</si>
  <si>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</si>
  <si>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</si>
  <si>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</si>
  <si>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</si>
  <si>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</si>
  <si>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1.41</t>
  </si>
  <si>
    <t>那珂川市下水道事業会計</t>
  </si>
  <si>
    <t>一般会計</t>
  </si>
  <si>
    <t>国民健康保険事業特別会計</t>
  </si>
  <si>
    <t>▲ 0.00</t>
  </si>
  <si>
    <t>後期高齢者医療特別会計</t>
  </si>
  <si>
    <t>介護保険事業特別会計（保険事業勘定）</t>
  </si>
  <si>
    <t>▲ 0.33</t>
  </si>
  <si>
    <t>公共用地先行取得事業特別会計</t>
  </si>
  <si>
    <t>▲ 5.38</t>
  </si>
  <si>
    <t>その他会計（赤字）</t>
  </si>
  <si>
    <t>その他会計（黒字）</t>
  </si>
  <si>
    <t>（百万円）</t>
    <phoneticPr fontId="5"/>
  </si>
  <si>
    <t>H30</t>
    <phoneticPr fontId="5"/>
  </si>
  <si>
    <t>R01</t>
    <phoneticPr fontId="5"/>
  </si>
  <si>
    <t>R02</t>
    <phoneticPr fontId="5"/>
  </si>
  <si>
    <t>R03</t>
    <phoneticPr fontId="5"/>
  </si>
  <si>
    <t>R04</t>
    <phoneticPr fontId="5"/>
  </si>
  <si>
    <t>退職準備積立金</t>
  </si>
  <si>
    <t>公共施設等整備基金</t>
  </si>
  <si>
    <t>-</t>
    <phoneticPr fontId="2"/>
  </si>
  <si>
    <t>（公財）那珂川市教育文化振興財団</t>
    <rPh sb="1" eb="2">
      <t>コウ</t>
    </rPh>
    <rPh sb="2" eb="3">
      <t>ザイ</t>
    </rPh>
    <rPh sb="4" eb="8">
      <t>ナカガワシ</t>
    </rPh>
    <rPh sb="8" eb="16">
      <t>キョウイクブンカシンコウザイダン</t>
    </rPh>
    <phoneticPr fontId="2"/>
  </si>
  <si>
    <t>（公財）那珂川市土地開発公社</t>
    <rPh sb="1" eb="2">
      <t>コウ</t>
    </rPh>
    <rPh sb="2" eb="3">
      <t>ザイ</t>
    </rPh>
    <rPh sb="4" eb="8">
      <t>ナカガワシ</t>
    </rPh>
    <rPh sb="8" eb="14">
      <t>トチカイハツコウシャ</t>
    </rPh>
    <phoneticPr fontId="2"/>
  </si>
  <si>
    <t>土地開発基金</t>
    <rPh sb="0" eb="4">
      <t>トチカイハツ</t>
    </rPh>
    <phoneticPr fontId="2"/>
  </si>
  <si>
    <t>社会体育施設整備基金</t>
    <phoneticPr fontId="2"/>
  </si>
  <si>
    <t>ふるさと応援基金</t>
    <phoneticPr fontId="2"/>
  </si>
  <si>
    <t>福岡県市町村消防団員等公務災害補償組合</t>
    <phoneticPr fontId="2"/>
  </si>
  <si>
    <t>-</t>
    <phoneticPr fontId="2"/>
  </si>
  <si>
    <t>筑紫自治振興組合(一般会計）</t>
    <rPh sb="9" eb="11">
      <t>イッパン</t>
    </rPh>
    <rPh sb="11" eb="13">
      <t>カイケイ</t>
    </rPh>
    <phoneticPr fontId="2"/>
  </si>
  <si>
    <t>-</t>
    <phoneticPr fontId="2"/>
  </si>
  <si>
    <t>筑紫自治振興組合(筑紫公平委員会特別会計）</t>
    <rPh sb="9" eb="11">
      <t>チクシ</t>
    </rPh>
    <rPh sb="11" eb="13">
      <t>コウヘイ</t>
    </rPh>
    <rPh sb="13" eb="16">
      <t>イインカイ</t>
    </rPh>
    <rPh sb="16" eb="18">
      <t>トクベツ</t>
    </rPh>
    <rPh sb="18" eb="20">
      <t>カイケイ</t>
    </rPh>
    <phoneticPr fontId="2"/>
  </si>
  <si>
    <t>春日・大野城・那珂川消防組合</t>
    <phoneticPr fontId="2"/>
  </si>
  <si>
    <t>春日那珂川水道企業団</t>
    <phoneticPr fontId="2"/>
  </si>
  <si>
    <t>福岡県自治振興組合（一般会計）</t>
    <rPh sb="10" eb="12">
      <t>イッパン</t>
    </rPh>
    <rPh sb="12" eb="14">
      <t>カイケイ</t>
    </rPh>
    <phoneticPr fontId="2"/>
  </si>
  <si>
    <t>-</t>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</si>
  <si>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</si>
  <si>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6">
      <t>イッパン</t>
    </rPh>
    <rPh sb="16" eb="18">
      <t>カイケイ</t>
    </rPh>
    <phoneticPr fontId="2"/>
  </si>
  <si>
    <t>-</t>
    <phoneticPr fontId="2"/>
  </si>
  <si>
    <t>福岡都市圏広域行政事業組合（流域連携事業特別会計）</t>
    <rPh sb="14" eb="16">
      <t>リュウイキ</t>
    </rPh>
    <rPh sb="16" eb="18">
      <t>レンケイ</t>
    </rPh>
    <rPh sb="18" eb="20">
      <t>ジギョウ</t>
    </rPh>
    <rPh sb="20" eb="22">
      <t>トクベツ</t>
    </rPh>
    <rPh sb="22" eb="24">
      <t>カイケイ</t>
    </rPh>
    <phoneticPr fontId="2"/>
  </si>
  <si>
    <t>-</t>
    <phoneticPr fontId="2"/>
  </si>
  <si>
    <t>福岡都市圏広域行政事業組合（競艇事業特別会計）</t>
    <rPh sb="14" eb="16">
      <t>キョウテイ</t>
    </rPh>
    <rPh sb="16" eb="18">
      <t>ジギョウ</t>
    </rPh>
    <rPh sb="18" eb="20">
      <t>トクベツ</t>
    </rPh>
    <rPh sb="20" eb="22">
      <t>カイケイ</t>
    </rPh>
    <phoneticPr fontId="2"/>
  </si>
  <si>
    <t>-</t>
    <phoneticPr fontId="2"/>
  </si>
  <si>
    <t>福岡都市圏南部環境事業組合</t>
    <phoneticPr fontId="2"/>
  </si>
  <si>
    <t>福岡県後期高齢者医療広域連合（一般会計）</t>
    <rPh sb="15" eb="17">
      <t>イッパン</t>
    </rPh>
    <rPh sb="17" eb="19">
      <t>カイケイ</t>
    </rPh>
    <phoneticPr fontId="2"/>
  </si>
  <si>
    <t>-</t>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</si>
  <si>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</si>
  <si>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</si>
  <si>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法適用企業</t>
    <rPh sb="0" eb="5">
      <t>ホウテキヨウキギョウ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</si>
  <si>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</si>
  <si>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</si>
  <si>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</si>
  <si>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</si>
  <si>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</si>
  <si>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</si>
  <si>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</si>
  <si>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</si>
  <si>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3か年平均）は、令和4年度は7.5％で令和3年度と比較して0.1ポイント増加している。これは、臨時財政対策債発行可能額が大幅に減（859,056千円→238,190千円）となったことに伴い、令和4年度の単年度の実質公債費比率が令和3年度と比較して増加しているため、平均値として増（7.00％→7.69％）となっていることが要因である。
　今後も臨時財政対策債発行可能額の減、公共施設の老朽化に対応する維持更新や地方債を財源とする大型事業の実施が見込まれるため、事業の必要性や緊急性を精査し、公債費の抑制を図ることで健全な財政運営に努める。</t>
    <rPh sb="1" eb="3">
      <t>ジッシツ</t>
    </rPh>
    <rPh sb="3" eb="6">
      <t>コウサイヒ</t>
    </rPh>
    <rPh sb="6" eb="8">
      <t>ヒリツ</t>
    </rPh>
    <rPh sb="11" eb="12">
      <t>ネン</t>
    </rPh>
    <rPh sb="12" eb="14">
      <t>ヘイキン</t>
    </rPh>
    <rPh sb="17" eb="19">
      <t>レイワ</t>
    </rPh>
    <rPh sb="20" eb="22">
      <t>ネンド</t>
    </rPh>
    <rPh sb="28" eb="30">
      <t>レイワ</t>
    </rPh>
    <rPh sb="31" eb="33">
      <t>ネンド</t>
    </rPh>
    <rPh sb="34" eb="36">
      <t>ヒカク</t>
    </rPh>
    <rPh sb="45" eb="47">
      <t>ゾウカ</t>
    </rPh>
    <rPh sb="56" eb="63">
      <t>リンジザイセイタイサクサイ</t>
    </rPh>
    <rPh sb="63" eb="65">
      <t>ハッコウ</t>
    </rPh>
    <rPh sb="65" eb="68">
      <t>カノウガク</t>
    </rPh>
    <rPh sb="69" eb="71">
      <t>オオハバ</t>
    </rPh>
    <rPh sb="72" eb="73">
      <t>ゲン</t>
    </rPh>
    <rPh sb="81" eb="83">
      <t>センエン</t>
    </rPh>
    <rPh sb="91" eb="93">
      <t>センエン</t>
    </rPh>
    <rPh sb="101" eb="102">
      <t>トモナ</t>
    </rPh>
    <rPh sb="104" eb="106">
      <t>レイワ</t>
    </rPh>
    <rPh sb="107" eb="109">
      <t>ネンド</t>
    </rPh>
    <rPh sb="110" eb="113">
      <t>タンネンド</t>
    </rPh>
    <rPh sb="114" eb="116">
      <t>ジッシツ</t>
    </rPh>
    <rPh sb="116" eb="119">
      <t>コウサイヒ</t>
    </rPh>
    <rPh sb="119" eb="121">
      <t>ヒリツ</t>
    </rPh>
    <rPh sb="122" eb="124">
      <t>レイワ</t>
    </rPh>
    <rPh sb="125" eb="127">
      <t>ネンド</t>
    </rPh>
    <rPh sb="128" eb="130">
      <t>ヒカク</t>
    </rPh>
    <rPh sb="132" eb="134">
      <t>ゾウカ</t>
    </rPh>
    <rPh sb="141" eb="144">
      <t>ヘイキンチ</t>
    </rPh>
    <rPh sb="147" eb="148">
      <t>ゾウ</t>
    </rPh>
    <rPh sb="170" eb="172">
      <t>ヨウイン</t>
    </rPh>
    <rPh sb="178" eb="180">
      <t>コンゴ</t>
    </rPh>
    <rPh sb="181" eb="188">
      <t>リンジザイセイタイサクサイ</t>
    </rPh>
    <rPh sb="188" eb="193">
      <t>ハッコウカノウガク</t>
    </rPh>
    <rPh sb="194" eb="195">
      <t>ゲン</t>
    </rPh>
    <rPh sb="196" eb="198">
      <t>コウキョウ</t>
    </rPh>
    <rPh sb="198" eb="200">
      <t>シセツ</t>
    </rPh>
    <rPh sb="201" eb="204">
      <t>ロウキュウカ</t>
    </rPh>
    <rPh sb="205" eb="207">
      <t>タイオウ</t>
    </rPh>
    <rPh sb="209" eb="211">
      <t>イジ</t>
    </rPh>
    <rPh sb="211" eb="213">
      <t>コウシン</t>
    </rPh>
    <rPh sb="214" eb="217">
      <t>チホウサイ</t>
    </rPh>
    <rPh sb="218" eb="220">
      <t>ザイゲン</t>
    </rPh>
    <rPh sb="223" eb="225">
      <t>オオガタ</t>
    </rPh>
    <rPh sb="225" eb="227">
      <t>ジギョウ</t>
    </rPh>
    <rPh sb="228" eb="230">
      <t>ジッシ</t>
    </rPh>
    <rPh sb="231" eb="233">
      <t>ミコ</t>
    </rPh>
    <rPh sb="239" eb="241">
      <t>ジギョウ</t>
    </rPh>
    <rPh sb="242" eb="245">
      <t>ヒツヨウセイ</t>
    </rPh>
    <rPh sb="246" eb="249">
      <t>キンキュウセイ</t>
    </rPh>
    <rPh sb="250" eb="252">
      <t>セイサ</t>
    </rPh>
    <rPh sb="254" eb="257">
      <t>コウサイヒ</t>
    </rPh>
    <rPh sb="258" eb="260">
      <t>ヨクセイ</t>
    </rPh>
    <rPh sb="261" eb="262">
      <t>ハカ</t>
    </rPh>
    <rPh sb="266" eb="268">
      <t>ケンゼン</t>
    </rPh>
    <rPh sb="269" eb="271">
      <t>ザイセイ</t>
    </rPh>
    <rPh sb="271" eb="273">
      <t>ウンエイ</t>
    </rPh>
    <rPh sb="274" eb="275">
      <t>ツト</t>
    </rPh>
    <phoneticPr fontId="5"/>
  </si>
  <si>
    <t>実質公債費比率</t>
    <phoneticPr fontId="5"/>
  </si>
  <si>
    <t>　令和4年度の有形固定資産減価償却率は、類似団体内平均値を下回っているが、本市における推移は増加傾向にある。将来負担比率は「－％（数値なし）」であり、新たな地方債の発行を最小限にとどめ、将来の公共事業等の財源のために、計画的な基金の積立を行ってきたことが要因である。
　今後は、公共施設の老朽化に対応する維持更新や地方債を財源とする大型事業の実施が見込まれていること等を踏まえ、将来の財政的な負担を抑制しつつ公共施設等総合管理計画に基づいた適切な維持管理に努める。</t>
    <rPh sb="1" eb="3">
      <t>レイワ</t>
    </rPh>
    <rPh sb="4" eb="5">
      <t>ネン</t>
    </rPh>
    <rPh sb="5" eb="6">
      <t>ド</t>
    </rPh>
    <rPh sb="7" eb="9">
      <t>ユウケイ</t>
    </rPh>
    <rPh sb="9" eb="11">
      <t>コテイ</t>
    </rPh>
    <rPh sb="11" eb="13">
      <t>シサン</t>
    </rPh>
    <rPh sb="13" eb="15">
      <t>ゲンカ</t>
    </rPh>
    <rPh sb="15" eb="17">
      <t>ショウキャク</t>
    </rPh>
    <rPh sb="17" eb="18">
      <t>リツ</t>
    </rPh>
    <rPh sb="20" eb="22">
      <t>ルイジ</t>
    </rPh>
    <rPh sb="22" eb="24">
      <t>ダンタイ</t>
    </rPh>
    <rPh sb="24" eb="25">
      <t>ナイ</t>
    </rPh>
    <rPh sb="25" eb="28">
      <t>ヘイキンチ</t>
    </rPh>
    <rPh sb="29" eb="31">
      <t>シタマワ</t>
    </rPh>
    <rPh sb="37" eb="39">
      <t>ホンシ</t>
    </rPh>
    <rPh sb="43" eb="45">
      <t>スイイ</t>
    </rPh>
    <rPh sb="46" eb="50">
      <t>ゾウカケイコウ</t>
    </rPh>
    <rPh sb="54" eb="56">
      <t>ショウライ</t>
    </rPh>
    <rPh sb="56" eb="58">
      <t>フタン</t>
    </rPh>
    <rPh sb="58" eb="60">
      <t>ヒリツ</t>
    </rPh>
    <rPh sb="65" eb="67">
      <t>スウチ</t>
    </rPh>
    <rPh sb="75" eb="76">
      <t>アラ</t>
    </rPh>
    <rPh sb="78" eb="81">
      <t>チホウサイ</t>
    </rPh>
    <rPh sb="82" eb="84">
      <t>ハッコウ</t>
    </rPh>
    <rPh sb="85" eb="88">
      <t>サイショウゲン</t>
    </rPh>
    <rPh sb="93" eb="95">
      <t>ショウライ</t>
    </rPh>
    <rPh sb="96" eb="98">
      <t>コウキョウ</t>
    </rPh>
    <rPh sb="98" eb="100">
      <t>ジギョウ</t>
    </rPh>
    <rPh sb="100" eb="101">
      <t>トウ</t>
    </rPh>
    <rPh sb="102" eb="104">
      <t>ザイゲン</t>
    </rPh>
    <rPh sb="109" eb="112">
      <t>ケイカクテキ</t>
    </rPh>
    <rPh sb="113" eb="115">
      <t>キキン</t>
    </rPh>
    <rPh sb="116" eb="118">
      <t>ツミタテ</t>
    </rPh>
    <rPh sb="119" eb="120">
      <t>オコナ</t>
    </rPh>
    <rPh sb="127" eb="129">
      <t>ヨウイン</t>
    </rPh>
    <rPh sb="135" eb="137">
      <t>コンゴ</t>
    </rPh>
    <rPh sb="139" eb="141">
      <t>コウキョウ</t>
    </rPh>
    <rPh sb="141" eb="143">
      <t>シセツ</t>
    </rPh>
    <rPh sb="144" eb="147">
      <t>ロウキュウカ</t>
    </rPh>
    <rPh sb="148" eb="150">
      <t>タイオウ</t>
    </rPh>
    <rPh sb="152" eb="154">
      <t>イジ</t>
    </rPh>
    <rPh sb="154" eb="156">
      <t>コウシン</t>
    </rPh>
    <rPh sb="157" eb="160">
      <t>チホウサイ</t>
    </rPh>
    <rPh sb="161" eb="163">
      <t>ザイゲン</t>
    </rPh>
    <rPh sb="166" eb="168">
      <t>オオガタ</t>
    </rPh>
    <rPh sb="168" eb="170">
      <t>ジギョウ</t>
    </rPh>
    <rPh sb="171" eb="173">
      <t>ジッシ</t>
    </rPh>
    <rPh sb="174" eb="176">
      <t>ミコ</t>
    </rPh>
    <rPh sb="183" eb="184">
      <t>トウ</t>
    </rPh>
    <rPh sb="185" eb="186">
      <t>フ</t>
    </rPh>
    <rPh sb="189" eb="191">
      <t>ショウライ</t>
    </rPh>
    <rPh sb="192" eb="195">
      <t>ザイセイテキ</t>
    </rPh>
    <rPh sb="196" eb="198">
      <t>フタン</t>
    </rPh>
    <rPh sb="199" eb="201">
      <t>ヨクセイ</t>
    </rPh>
    <rPh sb="204" eb="206">
      <t>コウキョウ</t>
    </rPh>
    <rPh sb="206" eb="208">
      <t>シセツ</t>
    </rPh>
    <rPh sb="208" eb="209">
      <t>トウ</t>
    </rPh>
    <rPh sb="209" eb="215">
      <t>ソウゴウカンリケイカク</t>
    </rPh>
    <rPh sb="216" eb="217">
      <t>モト</t>
    </rPh>
    <rPh sb="220" eb="222">
      <t>テキセツ</t>
    </rPh>
    <rPh sb="223" eb="225">
      <t>イジ</t>
    </rPh>
    <rPh sb="225" eb="227">
      <t>カンリ</t>
    </rPh>
    <rPh sb="228" eb="22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</si>
</sst>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xmlns:c16r2="http://schemas.microsoft.com/office/drawing/2015/06/chart">
            <c:ext xmlns:c16="http://schemas.microsoft.com/office/drawing/2014/chart" uri="{C3380CC4-5D6E-409C-BE32-E72D297353CC}">
              <c16:uniqueId val="{00000000-C27B-4AC7-8042-C4C7A4BB36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60716</c:v>
                </c:pt>
                <c:pt idx="1">
                  <c:v>51592</c:v>
                </c:pt>
                <c:pt idx="2">
                  <c:v>62193</c:v>
                </c:pt>
                <c:pt idx="3">
                  <c:v>52273</c:v>
                </c:pt>
                <c:pt idx="4">
                  <c:v>21525</c:v>
                </c:pt>
              </c:numCache>
            </c:numRef>
          </c:val>
          <c:smooth val="0"/>
          <c:extLst xmlns:c16r2="http://schemas.microsoft.com/office/drawing/2015/06/chart">
            <c:ext xmlns:c16="http://schemas.microsoft.com/office/drawing/2014/chart" uri="{C3380CC4-5D6E-409C-BE32-E72D297353CC}">
              <c16:uniqueId val="{00000001-C27B-4AC7-8042-C4C7A4BB365E}"/>
            </c:ext>
          </c:extLst>
        </c:ser>
        <c:dLbls>
          <c:showLegendKey val="0"/>
          <c:showVal val="0"/>
          <c:showCatName val="0"/>
          <c:showSerName val="0"/>
          <c:showPercent val="0"/>
          <c:showBubbleSize val="0"/>
        </c:dLbls>
        <c:marker val="1"/>
        <c:smooth val="0"/>
        <c:axId val="502524808"/>
        <c:axId val="502527200"/>
      </c:lineChart>
      <c:catAx>
        <c:axId val="502524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527200"/>
        <c:crosses val="autoZero"/>
        <c:auto val="1"/>
        <c:lblAlgn val="ctr"/>
        <c:lblOffset val="100"/>
        <c:tickLblSkip val="1"/>
        <c:tickMarkSkip val="1"/>
        <c:noMultiLvlLbl val="0"/>
      </c:catAx>
      <c:valAx>
        <c:axId val="5025272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524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1.23</c:v>
                </c:pt>
                <c:pt idx="1">
                  <c:v>1.42</c:v>
                </c:pt>
                <c:pt idx="2">
                  <c:v>2.57</c:v>
                </c:pt>
                <c:pt idx="3">
                  <c:v>6.16</c:v>
                </c:pt>
                <c:pt idx="4">
                  <c:v>5.51</c:v>
                </c:pt>
              </c:numCache>
            </c:numRef>
          </c:val>
          <c:extLst xmlns:c16r2="http://schemas.microsoft.com/office/drawing/2015/06/chart">
            <c:ext xmlns:c16="http://schemas.microsoft.com/office/drawing/2014/chart" uri="{C3380CC4-5D6E-409C-BE32-E72D297353CC}">
              <c16:uniqueId val="{00000000-C58E-4C4D-BC43-F87B5F1D54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18.190000000000001</c:v>
                </c:pt>
                <c:pt idx="1">
                  <c:v>17.2</c:v>
                </c:pt>
                <c:pt idx="2">
                  <c:v>13.49</c:v>
                </c:pt>
                <c:pt idx="3">
                  <c:v>16.39</c:v>
                </c:pt>
                <c:pt idx="4">
                  <c:v>18.89</c:v>
                </c:pt>
              </c:numCache>
            </c:numRef>
          </c:val>
          <c:extLst xmlns:c16r2="http://schemas.microsoft.com/office/drawing/2015/06/chart">
            <c:ext xmlns:c16="http://schemas.microsoft.com/office/drawing/2014/chart" uri="{C3380CC4-5D6E-409C-BE32-E72D297353CC}">
              <c16:uniqueId val="{00000001-C58E-4C4D-BC43-F87B5F1D5421}"/>
            </c:ext>
          </c:extLst>
        </c:ser>
        <c:dLbls>
          <c:showLegendKey val="0"/>
          <c:showVal val="0"/>
          <c:showCatName val="0"/>
          <c:showSerName val="0"/>
          <c:showPercent val="0"/>
          <c:showBubbleSize val="0"/>
        </c:dLbls>
        <c:gapWidth val="250"/>
        <c:overlap val="100"/>
        <c:axId val="502537576"/>
        <c:axId val="502537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-1.41</c:v>
                </c:pt>
                <c:pt idx="1">
                  <c:v>0.46</c:v>
                </c:pt>
                <c:pt idx="2">
                  <c:v>6.45</c:v>
                </c:pt>
                <c:pt idx="3">
                  <c:v>12.94</c:v>
                </c:pt>
                <c:pt idx="4">
                  <c:v>1.44</c:v>
                </c:pt>
              </c:numCache>
            </c:numRef>
          </c:val>
          <c:smooth val="0"/>
          <c:extLst xmlns:c16r2="http://schemas.microsoft.com/office/drawing/2015/06/chart">
            <c:ext xmlns:c16="http://schemas.microsoft.com/office/drawing/2014/chart" uri="{C3380CC4-5D6E-409C-BE32-E72D297353CC}">
              <c16:uniqueId val="{00000002-C58E-4C4D-BC43-F87B5F1D5421}"/>
            </c:ext>
          </c:extLst>
        </c:ser>
        <c:dLbls>
          <c:showLegendKey val="0"/>
          <c:showVal val="0"/>
          <c:showCatName val="0"/>
          <c:showSerName val="0"/>
          <c:showPercent val="0"/>
          <c:showBubbleSize val="0"/>
        </c:dLbls>
        <c:marker val="1"/>
        <c:smooth val="0"/>
        <c:axId val="502537576"/>
        <c:axId val="502537960"/>
      </c:lineChart>
      <c:catAx>
        <c:axId val="502537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537960"/>
        <c:crosses val="autoZero"/>
        <c:auto val="1"/>
        <c:lblAlgn val="ctr"/>
        <c:lblOffset val="100"/>
        <c:tickLblSkip val="1"/>
        <c:tickMarkSkip val="1"/>
        <c:noMultiLvlLbl val="0"/>
      </c:catAx>
      <c:valAx>
        <c:axId val="502537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537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EA7-45A6-A033-023C269E9E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EA7-45A6-A033-023C269E9E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EA7-45A6-A033-023C269E9E5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EA7-45A6-A033-023C269E9E5F}"/>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5.38</c:v>
                </c:pt>
                <c:pt idx="7">
                  <c:v>#N/A</c:v>
                </c:pt>
                <c:pt idx="8">
                  <c:v>#N/A</c:v>
                </c:pt>
                <c:pt idx="9">
                  <c:v>0</c:v>
                </c:pt>
              </c:numCache>
            </c:numRef>
          </c:val>
          <c:extLst xmlns:c16r2="http://schemas.microsoft.com/office/drawing/2015/06/chart">
            <c:ext xmlns:c16="http://schemas.microsoft.com/office/drawing/2014/chart" uri="{C3380CC4-5D6E-409C-BE32-E72D297353CC}">
              <c16:uniqueId val="{00000004-6EA7-45A6-A033-023C269E9E5F}"/>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c:v>
                </c:pt>
                <c:pt idx="2">
                  <c:v>0.33</c:v>
                </c:pt>
                <c:pt idx="3">
                  <c:v>#N/A</c:v>
                </c:pt>
                <c:pt idx="4">
                  <c:v>#N/A</c:v>
                </c:pt>
                <c:pt idx="5">
                  <c:v>0.8</c:v>
                </c:pt>
                <c:pt idx="6">
                  <c:v>#N/A</c:v>
                </c:pt>
                <c:pt idx="7">
                  <c:v>0.3</c:v>
                </c:pt>
                <c:pt idx="8">
                  <c:v>#N/A</c:v>
                </c:pt>
                <c:pt idx="9">
                  <c:v>0.04</c:v>
                </c:pt>
              </c:numCache>
            </c:numRef>
          </c:val>
          <c:extLst xmlns:c16r2="http://schemas.microsoft.com/office/drawing/2015/06/chart">
            <c:ext xmlns:c16="http://schemas.microsoft.com/office/drawing/2014/chart" uri="{C3380CC4-5D6E-409C-BE32-E72D297353CC}">
              <c16:uniqueId val="{00000005-6EA7-45A6-A033-023C269E9E5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0.22</c:v>
                </c:pt>
                <c:pt idx="2">
                  <c:v>#N/A</c:v>
                </c:pt>
                <c:pt idx="3">
                  <c:v>0.22</c:v>
                </c:pt>
                <c:pt idx="4">
                  <c:v>#N/A</c:v>
                </c:pt>
                <c:pt idx="5">
                  <c:v>0.23</c:v>
                </c:pt>
                <c:pt idx="6">
                  <c:v>#N/A</c:v>
                </c:pt>
                <c:pt idx="7">
                  <c:v>0.2</c:v>
                </c:pt>
                <c:pt idx="8">
                  <c:v>#N/A</c:v>
                </c:pt>
                <c:pt idx="9">
                  <c:v>0.22</c:v>
                </c:pt>
              </c:numCache>
            </c:numRef>
          </c:val>
          <c:extLst xmlns:c16r2="http://schemas.microsoft.com/office/drawing/2015/06/chart">
            <c:ext xmlns:c16="http://schemas.microsoft.com/office/drawing/2014/chart" uri="{C3380CC4-5D6E-409C-BE32-E72D297353CC}">
              <c16:uniqueId val="{00000006-6EA7-45A6-A033-023C269E9E5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0.68</c:v>
                </c:pt>
                <c:pt idx="4">
                  <c:v>#N/A</c:v>
                </c:pt>
                <c:pt idx="5">
                  <c:v>0.59</c:v>
                </c:pt>
                <c:pt idx="6">
                  <c:v>#N/A</c:v>
                </c:pt>
                <c:pt idx="7">
                  <c:v>1.07</c:v>
                </c:pt>
                <c:pt idx="8">
                  <c:v>#N/A</c:v>
                </c:pt>
                <c:pt idx="9">
                  <c:v>0.62</c:v>
                </c:pt>
              </c:numCache>
            </c:numRef>
          </c:val>
          <c:extLst xmlns:c16r2="http://schemas.microsoft.com/office/drawing/2015/06/chart">
            <c:ext xmlns:c16="http://schemas.microsoft.com/office/drawing/2014/chart" uri="{C3380CC4-5D6E-409C-BE32-E72D297353CC}">
              <c16:uniqueId val="{00000007-6EA7-45A6-A033-023C269E9E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1.22</c:v>
                </c:pt>
                <c:pt idx="2">
                  <c:v>#N/A</c:v>
                </c:pt>
                <c:pt idx="3">
                  <c:v>1.41</c:v>
                </c:pt>
                <c:pt idx="4">
                  <c:v>#N/A</c:v>
                </c:pt>
                <c:pt idx="5">
                  <c:v>2.56</c:v>
                </c:pt>
                <c:pt idx="6">
                  <c:v>#N/A</c:v>
                </c:pt>
                <c:pt idx="7">
                  <c:v>11.54</c:v>
                </c:pt>
                <c:pt idx="8">
                  <c:v>#N/A</c:v>
                </c:pt>
                <c:pt idx="9">
                  <c:v>5.51</c:v>
                </c:pt>
              </c:numCache>
            </c:numRef>
          </c:val>
          <c:extLst xmlns:c16r2="http://schemas.microsoft.com/office/drawing/2015/06/chart">
            <c:ext xmlns:c16="http://schemas.microsoft.com/office/drawing/2014/chart" uri="{C3380CC4-5D6E-409C-BE32-E72D297353CC}">
              <c16:uniqueId val="{00000008-6EA7-45A6-A033-023C269E9E5F}"/>
            </c:ext>
          </c:extLst>
        </c:ser>
        <c:ser>
          <c:idx val="9"/>
          <c:order val="9"/>
          <c:tx>
            <c:strRef>
              <c:f>データシート!$A$36</c:f>
              <c:strCache>
                <c:ptCount val="1"/>
                <c:pt idx="0">
                  <c:v>那珂川市下水道事業会計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8.9</c:v>
                </c:pt>
                <c:pt idx="2">
                  <c:v>#N/A</c:v>
                </c:pt>
                <c:pt idx="3">
                  <c:v>9.81</c:v>
                </c:pt>
                <c:pt idx="4">
                  <c:v>#N/A</c:v>
                </c:pt>
                <c:pt idx="5">
                  <c:v>10.43</c:v>
                </c:pt>
                <c:pt idx="6">
                  <c:v>#N/A</c:v>
                </c:pt>
                <c:pt idx="7">
                  <c:v>10.210000000000001</c:v>
                </c:pt>
                <c:pt idx="8">
                  <c:v>#N/A</c:v>
                </c:pt>
                <c:pt idx="9">
                  <c:v>10.73</c:v>
                </c:pt>
              </c:numCache>
            </c:numRef>
          </c:val>
          <c:extLst xmlns:c16r2="http://schemas.microsoft.com/office/drawing/2015/06/chart">
            <c:ext xmlns:c16="http://schemas.microsoft.com/office/drawing/2014/chart" uri="{C3380CC4-5D6E-409C-BE32-E72D297353CC}">
              <c16:uniqueId val="{00000009-6EA7-45A6-A033-023C269E9E5F}"/>
            </c:ext>
          </c:extLst>
        </c:ser>
        <c:dLbls>
          <c:showLegendKey val="0"/>
          <c:showVal val="0"/>
          <c:showCatName val="0"/>
          <c:showSerName val="0"/>
          <c:showPercent val="0"/>
          <c:showBubbleSize val="0"/>
        </c:dLbls>
        <c:gapWidth val="150"/>
        <c:overlap val="100"/>
        <c:axId val="502541304"/>
        <c:axId val="502431272"/>
      </c:barChart>
      <c:catAx>
        <c:axId val="502541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431272"/>
        <c:crosses val="autoZero"/>
        <c:auto val="1"/>
        <c:lblAlgn val="ctr"/>
        <c:lblOffset val="100"/>
        <c:tickLblSkip val="1"/>
        <c:tickMarkSkip val="1"/>
        <c:noMultiLvlLbl val="0"/>
      </c:catAx>
      <c:valAx>
        <c:axId val="502431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541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1065</c:v>
                </c:pt>
                <c:pt idx="5">
                  <c:v>1045</c:v>
                </c:pt>
                <c:pt idx="8">
                  <c:v>1025</c:v>
                </c:pt>
                <c:pt idx="11">
                  <c:v>1046</c:v>
                </c:pt>
                <c:pt idx="14">
                  <c:v>1026</c:v>
                </c:pt>
              </c:numCache>
            </c:numRef>
          </c:val>
          <c:extLst xmlns:c16r2="http://schemas.microsoft.com/office/drawing/2015/06/chart">
            <c:ext xmlns:c16="http://schemas.microsoft.com/office/drawing/2014/chart" uri="{C3380CC4-5D6E-409C-BE32-E72D297353CC}">
              <c16:uniqueId val="{00000000-7478-4D00-8C62-04C11108AE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478-4D00-8C62-04C11108AE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122</c:v>
                </c:pt>
                <c:pt idx="3">
                  <c:v>234</c:v>
                </c:pt>
                <c:pt idx="6">
                  <c:v>242</c:v>
                </c:pt>
                <c:pt idx="9">
                  <c:v>193</c:v>
                </c:pt>
                <c:pt idx="12">
                  <c:v>207</c:v>
                </c:pt>
              </c:numCache>
            </c:numRef>
          </c:val>
          <c:extLst xmlns:c16r2="http://schemas.microsoft.com/office/drawing/2015/06/chart">
            <c:ext xmlns:c16="http://schemas.microsoft.com/office/drawing/2014/chart" uri="{C3380CC4-5D6E-409C-BE32-E72D297353CC}">
              <c16:uniqueId val="{00000002-7478-4D00-8C62-04C11108AE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52</c:v>
                </c:pt>
                <c:pt idx="3">
                  <c:v>145</c:v>
                </c:pt>
                <c:pt idx="6">
                  <c:v>157</c:v>
                </c:pt>
                <c:pt idx="9">
                  <c:v>172</c:v>
                </c:pt>
                <c:pt idx="12">
                  <c:v>164</c:v>
                </c:pt>
              </c:numCache>
            </c:numRef>
          </c:val>
          <c:extLst xmlns:c16r2="http://schemas.microsoft.com/office/drawing/2015/06/chart">
            <c:ext xmlns:c16="http://schemas.microsoft.com/office/drawing/2014/chart" uri="{C3380CC4-5D6E-409C-BE32-E72D297353CC}">
              <c16:uniqueId val="{00000003-7478-4D00-8C62-04C11108AE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c:v>
                </c:pt>
                <c:pt idx="3">
                  <c:v>13</c:v>
                </c:pt>
                <c:pt idx="6">
                  <c:v>16</c:v>
                </c:pt>
                <c:pt idx="9">
                  <c:v>16</c:v>
                </c:pt>
                <c:pt idx="12">
                  <c:v>14</c:v>
                </c:pt>
              </c:numCache>
            </c:numRef>
          </c:val>
          <c:extLst xmlns:c16r2="http://schemas.microsoft.com/office/drawing/2015/06/chart">
            <c:ext xmlns:c16="http://schemas.microsoft.com/office/drawing/2014/chart" uri="{C3380CC4-5D6E-409C-BE32-E72D297353CC}">
              <c16:uniqueId val="{00000004-7478-4D00-8C62-04C11108AE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478-4D00-8C62-04C11108AE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478-4D00-8C62-04C11108AE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1283</c:v>
                </c:pt>
                <c:pt idx="3">
                  <c:v>1288</c:v>
                </c:pt>
                <c:pt idx="6">
                  <c:v>1328</c:v>
                </c:pt>
                <c:pt idx="9">
                  <c:v>1341</c:v>
                </c:pt>
                <c:pt idx="12">
                  <c:v>1370</c:v>
                </c:pt>
              </c:numCache>
            </c:numRef>
          </c:val>
          <c:extLst xmlns:c16r2="http://schemas.microsoft.com/office/drawing/2015/06/chart">
            <c:ext xmlns:c16="http://schemas.microsoft.com/office/drawing/2014/chart" uri="{C3380CC4-5D6E-409C-BE32-E72D297353CC}">
              <c16:uniqueId val="{00000007-7478-4D00-8C62-04C11108AE6F}"/>
            </c:ext>
          </c:extLst>
        </c:ser>
        <c:dLbls>
          <c:showLegendKey val="0"/>
          <c:showVal val="0"/>
          <c:showCatName val="0"/>
          <c:showSerName val="0"/>
          <c:showPercent val="0"/>
          <c:showBubbleSize val="0"/>
        </c:dLbls>
        <c:gapWidth val="100"/>
        <c:overlap val="100"/>
        <c:axId val="508365272"/>
        <c:axId val="508515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415</c:v>
                </c:pt>
                <c:pt idx="2">
                  <c:v>#N/A</c:v>
                </c:pt>
                <c:pt idx="3">
                  <c:v>#N/A</c:v>
                </c:pt>
                <c:pt idx="4">
                  <c:v>635</c:v>
                </c:pt>
                <c:pt idx="5">
                  <c:v>#N/A</c:v>
                </c:pt>
                <c:pt idx="6">
                  <c:v>#N/A</c:v>
                </c:pt>
                <c:pt idx="7">
                  <c:v>718</c:v>
                </c:pt>
                <c:pt idx="8">
                  <c:v>#N/A</c:v>
                </c:pt>
                <c:pt idx="9">
                  <c:v>#N/A</c:v>
                </c:pt>
                <c:pt idx="10">
                  <c:v>676</c:v>
                </c:pt>
                <c:pt idx="11">
                  <c:v>#N/A</c:v>
                </c:pt>
                <c:pt idx="12">
                  <c:v>#N/A</c:v>
                </c:pt>
                <c:pt idx="13">
                  <c:v>729</c:v>
                </c:pt>
                <c:pt idx="14">
                  <c:v>#N/A</c:v>
                </c:pt>
              </c:numCache>
            </c:numRef>
          </c:val>
          <c:smooth val="0"/>
          <c:extLst xmlns:c16r2="http://schemas.microsoft.com/office/drawing/2015/06/chart">
            <c:ext xmlns:c16="http://schemas.microsoft.com/office/drawing/2014/chart" uri="{C3380CC4-5D6E-409C-BE32-E72D297353CC}">
              <c16:uniqueId val="{00000008-7478-4D00-8C62-04C11108AE6F}"/>
            </c:ext>
          </c:extLst>
        </c:ser>
        <c:dLbls>
          <c:showLegendKey val="0"/>
          <c:showVal val="0"/>
          <c:showCatName val="0"/>
          <c:showSerName val="0"/>
          <c:showPercent val="0"/>
          <c:showBubbleSize val="0"/>
        </c:dLbls>
        <c:marker val="1"/>
        <c:smooth val="0"/>
        <c:axId val="508365272"/>
        <c:axId val="508515712"/>
      </c:lineChart>
      <c:catAx>
        <c:axId val="508365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515712"/>
        <c:crosses val="autoZero"/>
        <c:auto val="1"/>
        <c:lblAlgn val="ctr"/>
        <c:lblOffset val="100"/>
        <c:tickLblSkip val="1"/>
        <c:tickMarkSkip val="1"/>
        <c:noMultiLvlLbl val="0"/>
      </c:catAx>
      <c:valAx>
        <c:axId val="508515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365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12455</c:v>
                </c:pt>
                <c:pt idx="5">
                  <c:v>12375</c:v>
                </c:pt>
                <c:pt idx="8">
                  <c:v>13654</c:v>
                </c:pt>
                <c:pt idx="11">
                  <c:v>13551</c:v>
                </c:pt>
                <c:pt idx="14">
                  <c:v>13052</c:v>
                </c:pt>
              </c:numCache>
            </c:numRef>
          </c:val>
          <c:extLst xmlns:c16r2="http://schemas.microsoft.com/office/drawing/2015/06/chart">
            <c:ext xmlns:c16="http://schemas.microsoft.com/office/drawing/2014/chart" uri="{C3380CC4-5D6E-409C-BE32-E72D297353CC}">
              <c16:uniqueId val="{00000000-75FF-4E7B-BB8E-918EAC1DAC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185</c:v>
                </c:pt>
                <c:pt idx="11">
                  <c:v>162</c:v>
                </c:pt>
                <c:pt idx="14">
                  <c:v>139</c:v>
                </c:pt>
              </c:numCache>
            </c:numRef>
          </c:val>
          <c:extLst xmlns:c16r2="http://schemas.microsoft.com/office/drawing/2015/06/chart">
            <c:ext xmlns:c16="http://schemas.microsoft.com/office/drawing/2014/chart" uri="{C3380CC4-5D6E-409C-BE32-E72D297353CC}">
              <c16:uniqueId val="{00000001-75FF-4E7B-BB8E-918EAC1DAC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8383</c:v>
                </c:pt>
                <c:pt idx="5">
                  <c:v>8139</c:v>
                </c:pt>
                <c:pt idx="8">
                  <c:v>6974</c:v>
                </c:pt>
                <c:pt idx="11">
                  <c:v>7216</c:v>
                </c:pt>
                <c:pt idx="14">
                  <c:v>7464</c:v>
                </c:pt>
              </c:numCache>
            </c:numRef>
          </c:val>
          <c:extLst xmlns:c16r2="http://schemas.microsoft.com/office/drawing/2015/06/chart">
            <c:ext xmlns:c16="http://schemas.microsoft.com/office/drawing/2014/chart" uri="{C3380CC4-5D6E-409C-BE32-E72D297353CC}">
              <c16:uniqueId val="{00000002-75FF-4E7B-BB8E-918EAC1DAC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5FF-4E7B-BB8E-918EAC1DAC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5FF-4E7B-BB8E-918EAC1DAC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5FF-4E7B-BB8E-918EAC1DAC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1038</c:v>
                </c:pt>
                <c:pt idx="3">
                  <c:v>1067</c:v>
                </c:pt>
                <c:pt idx="6">
                  <c:v>1072</c:v>
                </c:pt>
                <c:pt idx="9">
                  <c:v>1078</c:v>
                </c:pt>
                <c:pt idx="12">
                  <c:v>1088</c:v>
                </c:pt>
              </c:numCache>
            </c:numRef>
          </c:val>
          <c:extLst xmlns:c16r2="http://schemas.microsoft.com/office/drawing/2015/06/chart">
            <c:ext xmlns:c16="http://schemas.microsoft.com/office/drawing/2014/chart" uri="{C3380CC4-5D6E-409C-BE32-E72D297353CC}">
              <c16:uniqueId val="{00000006-75FF-4E7B-BB8E-918EAC1DAC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2420</c:v>
                </c:pt>
                <c:pt idx="3">
                  <c:v>2244</c:v>
                </c:pt>
                <c:pt idx="6">
                  <c:v>2062</c:v>
                </c:pt>
                <c:pt idx="9">
                  <c:v>1819</c:v>
                </c:pt>
                <c:pt idx="12">
                  <c:v>1574</c:v>
                </c:pt>
              </c:numCache>
            </c:numRef>
          </c:val>
          <c:extLst xmlns:c16r2="http://schemas.microsoft.com/office/drawing/2015/06/chart">
            <c:ext xmlns:c16="http://schemas.microsoft.com/office/drawing/2014/chart" uri="{C3380CC4-5D6E-409C-BE32-E72D297353CC}">
              <c16:uniqueId val="{00000007-75FF-4E7B-BB8E-918EAC1DAC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190</c:v>
                </c:pt>
                <c:pt idx="3">
                  <c:v>203</c:v>
                </c:pt>
                <c:pt idx="6">
                  <c:v>220</c:v>
                </c:pt>
                <c:pt idx="9">
                  <c:v>228</c:v>
                </c:pt>
                <c:pt idx="12">
                  <c:v>196</c:v>
                </c:pt>
              </c:numCache>
            </c:numRef>
          </c:val>
          <c:extLst xmlns:c16r2="http://schemas.microsoft.com/office/drawing/2015/06/chart">
            <c:ext xmlns:c16="http://schemas.microsoft.com/office/drawing/2014/chart" uri="{C3380CC4-5D6E-409C-BE32-E72D297353CC}">
              <c16:uniqueId val="{00000008-75FF-4E7B-BB8E-918EAC1DAC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5FF-4E7B-BB8E-918EAC1DAC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12026</c:v>
                </c:pt>
                <c:pt idx="3">
                  <c:v>13059</c:v>
                </c:pt>
                <c:pt idx="6">
                  <c:v>13900</c:v>
                </c:pt>
                <c:pt idx="9">
                  <c:v>14005</c:v>
                </c:pt>
                <c:pt idx="12">
                  <c:v>13327</c:v>
                </c:pt>
              </c:numCache>
            </c:numRef>
          </c:val>
          <c:extLst xmlns:c16r2="http://schemas.microsoft.com/office/drawing/2015/06/chart">
            <c:ext xmlns:c16="http://schemas.microsoft.com/office/drawing/2014/chart" uri="{C3380CC4-5D6E-409C-BE32-E72D297353CC}">
              <c16:uniqueId val="{0000000A-75FF-4E7B-BB8E-918EAC1DAC47}"/>
            </c:ext>
          </c:extLst>
        </c:ser>
        <c:dLbls>
          <c:showLegendKey val="0"/>
          <c:showVal val="0"/>
          <c:showCatName val="0"/>
          <c:showSerName val="0"/>
          <c:showPercent val="0"/>
          <c:showBubbleSize val="0"/>
        </c:dLbls>
        <c:gapWidth val="100"/>
        <c:overlap val="100"/>
        <c:axId val="508424912"/>
        <c:axId val="197156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5FF-4E7B-BB8E-918EAC1DAC47}"/>
            </c:ext>
          </c:extLst>
        </c:ser>
        <c:dLbls>
          <c:showLegendKey val="0"/>
          <c:showVal val="0"/>
          <c:showCatName val="0"/>
          <c:showSerName val="0"/>
          <c:showPercent val="0"/>
          <c:showBubbleSize val="0"/>
        </c:dLbls>
        <c:marker val="1"/>
        <c:smooth val="0"/>
        <c:axId val="508424912"/>
        <c:axId val="197156048"/>
      </c:lineChart>
      <c:catAx>
        <c:axId val="50842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156048"/>
        <c:crosses val="autoZero"/>
        <c:auto val="1"/>
        <c:lblAlgn val="ctr"/>
        <c:lblOffset val="100"/>
        <c:tickLblSkip val="1"/>
        <c:tickMarkSkip val="1"/>
        <c:noMultiLvlLbl val="0"/>
      </c:catAx>
      <c:valAx>
        <c:axId val="197156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42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1345</c:v>
                </c:pt>
                <c:pt idx="1">
                  <c:v>1751</c:v>
                </c:pt>
                <c:pt idx="2">
                  <c:v>1982</c:v>
                </c:pt>
              </c:numCache>
            </c:numRef>
          </c:val>
          <c:extLst xmlns:c16r2="http://schemas.microsoft.com/office/drawing/2015/06/chart">
            <c:ext xmlns:c16="http://schemas.microsoft.com/office/drawing/2014/chart" uri="{C3380CC4-5D6E-409C-BE32-E72D297353CC}">
              <c16:uniqueId val="{00000000-075B-4465-90FE-921D11DF48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1347</c:v>
                </c:pt>
                <c:pt idx="1">
                  <c:v>1352</c:v>
                </c:pt>
                <c:pt idx="2">
                  <c:v>1184</c:v>
                </c:pt>
              </c:numCache>
            </c:numRef>
          </c:val>
          <c:extLst xmlns:c16r2="http://schemas.microsoft.com/office/drawing/2015/06/chart">
            <c:ext xmlns:c16="http://schemas.microsoft.com/office/drawing/2014/chart" uri="{C3380CC4-5D6E-409C-BE32-E72D297353CC}">
              <c16:uniqueId val="{00000001-075B-4465-90FE-921D11DF48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4522</c:v>
                </c:pt>
                <c:pt idx="1">
                  <c:v>4369</c:v>
                </c:pt>
                <c:pt idx="2">
                  <c:v>4552</c:v>
                </c:pt>
              </c:numCache>
            </c:numRef>
          </c:val>
          <c:extLst xmlns:c16r2="http://schemas.microsoft.com/office/drawing/2015/06/chart">
            <c:ext xmlns:c16="http://schemas.microsoft.com/office/drawing/2014/chart" uri="{C3380CC4-5D6E-409C-BE32-E72D297353CC}">
              <c16:uniqueId val="{00000002-075B-4465-90FE-921D11DF48DF}"/>
            </c:ext>
          </c:extLst>
        </c:ser>
        <c:dLbls>
          <c:showLegendKey val="0"/>
          <c:showVal val="0"/>
          <c:showCatName val="0"/>
          <c:showSerName val="0"/>
          <c:showPercent val="0"/>
          <c:showBubbleSize val="0"/>
        </c:dLbls>
        <c:gapWidth val="120"/>
        <c:overlap val="100"/>
        <c:axId val="499683704"/>
        <c:axId val="499684088"/>
      </c:barChart>
      <c:catAx>
        <c:axId val="499683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684088"/>
        <c:crosses val="autoZero"/>
        <c:auto val="1"/>
        <c:lblAlgn val="ctr"/>
        <c:lblOffset val="100"/>
        <c:tickLblSkip val="1"/>
        <c:tickMarkSkip val="1"/>
        <c:noMultiLvlLbl val="0"/>
      </c:catAx>
      <c:valAx>
        <c:axId val="499684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683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5E7-4C07-9FA3-8564CA70CADB}"/>
                </c:ext>
                <c:ext xmlns:c15="http://schemas.microsoft.com/office/drawing/2012/chart" uri="{CE6537A1-D6FC-4f65-9D91-7224C49458BB}">
                  <c15:dlblFieldTable>
                    <c15:dlblFTEntry>
                      <c15:txfldGUID>{E8781E2E-2C10-4000-AC93-203C091844F7}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5E7-4C07-9FA3-8564CA70CADB}"/>
                </c:ext>
                <c:ext xmlns:c15="http://schemas.microsoft.com/office/drawing/2012/chart" uri="{CE6537A1-D6FC-4f65-9D91-7224C49458BB}">
                  <c15:dlblFieldTable>
                    <c15:dlblFTEntry>
                      <c15:txfldGUID>{0AD25384-E1BD-44B7-8D41-F7B4E16A46E9}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5E7-4C07-9FA3-8564CA70CADB}"/>
                </c:ext>
                <c:ext xmlns:c15="http://schemas.microsoft.com/office/drawing/2012/chart" uri="{CE6537A1-D6FC-4f65-9D91-7224C49458BB}">
                  <c15:dlblFieldTable>
                    <c15:dlblFTEntry>
                      <c15:txfldGUID>{6486CFAD-CE2F-479B-B88B-48C985701C0D}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5E7-4C07-9FA3-8564CA70CADB}"/>
                </c:ext>
                <c:ext xmlns:c15="http://schemas.microsoft.com/office/drawing/2012/chart" uri="{CE6537A1-D6FC-4f65-9D91-7224C49458BB}">
                  <c15:dlblFieldTable>
                    <c15:dlblFTEntry>
                      <c15:txfldGUID>{114CBDBE-C5AD-49C2-8B45-BEE816EEE568}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5E7-4C07-9FA3-8564CA70CADB}"/>
                </c:ext>
                <c:ext xmlns:c15="http://schemas.microsoft.com/office/drawing/2012/chart" uri="{CE6537A1-D6FC-4f65-9D91-7224C49458BB}">
                  <c15:dlblFieldTable>
                    <c15:dlblFTEntry>
                      <c15:txfldGUID>{58B0098C-C80D-4181-B5C4-907CB53B14D8}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5E7-4C07-9FA3-8564CA70CADB}"/>
                </c:ext>
                <c:ext xmlns:c15="http://schemas.microsoft.com/office/drawing/2012/chart" uri="{CE6537A1-D6FC-4f65-9D91-7224C49458BB}">
                  <c15:dlblFieldTable>
                    <c15:dlblFTEntry>
                      <c15:txfldGUID>{9C559E8B-1059-415D-B949-BBD70F850588}</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5E7-4C07-9FA3-8564CA70CADB}"/>
                </c:ext>
                <c:ext xmlns:c15="http://schemas.microsoft.com/office/drawing/2012/chart" uri="{CE6537A1-D6FC-4f65-9D91-7224C49458BB}">
                  <c15:dlblFieldTable>
                    <c15:dlblFTEntry>
                      <c15:txfldGUID>{4C4605EE-5C2D-434C-8826-DFBB13091EA1}</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5E7-4C07-9FA3-8564CA70CADB}"/>
                </c:ext>
                <c:ext xmlns:c15="http://schemas.microsoft.com/office/drawing/2012/chart" uri="{CE6537A1-D6FC-4f65-9D91-7224C49458BB}">
                  <c15:dlblFieldTable>
                    <c15:dlblFTEntry>
                      <c15:txfldGUID>{9D8FEBE0-35C9-4039-B13A-C54FEE1AA986}</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5E7-4C07-9FA3-8564CA70CADB}"/>
                </c:ext>
                <c:ext xmlns:c15="http://schemas.microsoft.com/office/drawing/2012/chart" uri="{CE6537A1-D6FC-4f65-9D91-7224C49458BB}">
                  <c15:dlblFieldTable>
                    <c15:dlblFTEntry>
                      <c15:txfldGUID>{3224A9D8-26DB-4AF1-988E-D3F17C7442E9}</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47.3</c:v>
                </c:pt>
                <c:pt idx="8">
                  <c:v>48.6</c:v>
                </c:pt>
                <c:pt idx="16">
                  <c:v>49.3</c:v>
                </c:pt>
                <c:pt idx="24">
                  <c:v>49.7</c:v>
                </c:pt>
                <c:pt idx="32">
                  <c:v>50.7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5E7-4C07-9FA3-8564CA70CA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5E7-4C07-9FA3-8564CA70CADB}"/>
                </c:ext>
                <c:ext xmlns:c15="http://schemas.microsoft.com/office/drawing/2012/chart" uri="{CE6537A1-D6FC-4f65-9D91-7224C49458BB}">
                  <c15:layout/>
                  <c15:dlblFieldTable>
                    <c15:dlblFTEntry>
                      <c15:txfldGUID>{EBDBAF79-D921-45FF-BDEB-9893C8E13B14}</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5E7-4C07-9FA3-8564CA70CADB}"/>
                </c:ext>
                <c:ext xmlns:c15="http://schemas.microsoft.com/office/drawing/2012/chart" uri="{CE6537A1-D6FC-4f65-9D91-7224C49458BB}">
                  <c15:dlblFieldTable>
                    <c15:dlblFTEntry>
                      <c15:txfldGUID>{27D215A4-3C18-411E-AD4B-7E1A23EEA705}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5E7-4C07-9FA3-8564CA70CADB}"/>
                </c:ext>
                <c:ext xmlns:c15="http://schemas.microsoft.com/office/drawing/2012/chart" uri="{CE6537A1-D6FC-4f65-9D91-7224C49458BB}">
                  <c15:dlblFieldTable>
                    <c15:dlblFTEntry>
                      <c15:txfldGUID>{4814E50C-D054-4093-9803-86ED3B2097C7}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5E7-4C07-9FA3-8564CA70CADB}"/>
                </c:ext>
                <c:ext xmlns:c15="http://schemas.microsoft.com/office/drawing/2012/chart" uri="{CE6537A1-D6FC-4f65-9D91-7224C49458BB}">
                  <c15:dlblFieldTable>
                    <c15:dlblFTEntry>
                      <c15:txfldGUID>{D8AE82D9-6E61-4F6F-8F38-084F8D188F32}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5E7-4C07-9FA3-8564CA70CADB}"/>
                </c:ext>
                <c:ext xmlns:c15="http://schemas.microsoft.com/office/drawing/2012/chart" uri="{CE6537A1-D6FC-4f65-9D91-7224C49458BB}">
                  <c15:dlblFieldTable>
                    <c15:dlblFTEntry>
                      <c15:txfldGUID>{634778E8-FCB5-49E5-B7B4-5AC5913CD16F}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5E7-4C07-9FA3-8564CA70CADB}"/>
                </c:ext>
                <c:ext xmlns:c15="http://schemas.microsoft.com/office/drawing/2012/chart" uri="{CE6537A1-D6FC-4f65-9D91-7224C49458BB}">
                  <c15:layout/>
                  <c15:dlblFieldTable>
                    <c15:dlblFTEntry>
                      <c15:txfldGUID>{34C71D10-3744-4860-BE84-B2B82F41D567}</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5E7-4C07-9FA3-8564CA70CADB}"/>
                </c:ext>
                <c:ext xmlns:c15="http://schemas.microsoft.com/office/drawing/2012/chart" uri="{CE6537A1-D6FC-4f65-9D91-7224C49458BB}">
                  <c15:layout/>
                  <c15:dlblFieldTable>
                    <c15:dlblFTEntry>
                      <c15:txfldGUID>{0931DA16-92E2-4426-9742-5458FCEBD25E}</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5E7-4C07-9FA3-8564CA70CADB}"/>
                </c:ext>
                <c:ext xmlns:c15="http://schemas.microsoft.com/office/drawing/2012/chart" uri="{CE6537A1-D6FC-4f65-9D91-7224C49458BB}">
                  <c15:layout/>
                  <c15:dlblFieldTable>
                    <c15:dlblFTEntry>
                      <c15:txfldGUID>{FF2F3B43-9B30-4FF7-BE53-7DECA2CA7E07}</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5E7-4C07-9FA3-8564CA70CADB}"/>
                </c:ext>
                <c:ext xmlns:c15="http://schemas.microsoft.com/office/drawing/2012/chart" uri="{CE6537A1-D6FC-4f65-9D91-7224C49458BB}">
                  <c15:layout/>
                  <c15:dlblFieldTable>
                    <c15:dlblFTEntry>
                      <c15:txfldGUID>{4AB2BF0F-D14D-40FE-836F-B4A80EDC0672}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C5E7-4C07-9FA3-8564CA70CADB}"/>
            </c:ext>
          </c:extLst>
        </c:ser>
        <c:dLbls>
          <c:showLegendKey val="0"/>
          <c:showVal val="1"/>
          <c:showCatName val="0"/>
          <c:showSerName val="0"/>
          <c:showPercent val="0"/>
          <c:showBubbleSize val="0"/>
        </c:dLbls>
        <c:axId val="513201104"/>
        <c:axId val="513201488"/>
      </c:scatterChart>
      <c:valAx>
        <c:axId val="513201104"/>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201488"/>
        <c:crosses val="autoZero"/>
        <c:crossBetween val="midCat"/>
      </c:valAx>
      <c:valAx>
        <c:axId val="513201488"/>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201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6A-496F-A9C5-1AAA01388BEC}"/>
                </c:ext>
                <c:ext xmlns:c15="http://schemas.microsoft.com/office/drawing/2012/chart" uri="{CE6537A1-D6FC-4f65-9D91-7224C49458BB}">
                  <c15:dlblFieldTable>
                    <c15:dlblFTEntry>
                      <c15:txfldGUID>{90545F5E-993D-4F49-B2CC-CA23DDECE42E}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6A-496F-A9C5-1AAA01388BEC}"/>
                </c:ext>
                <c:ext xmlns:c15="http://schemas.microsoft.com/office/drawing/2012/chart" uri="{CE6537A1-D6FC-4f65-9D91-7224C49458BB}">
                  <c15:dlblFieldTable>
                    <c15:dlblFTEntry>
                      <c15:txfldGUID>{D6A827A0-F3D5-4B30-91CD-499D1EAB9A09}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96A-496F-A9C5-1AAA01388BEC}"/>
                </c:ext>
                <c:ext xmlns:c15="http://schemas.microsoft.com/office/drawing/2012/chart" uri="{CE6537A1-D6FC-4f65-9D91-7224C49458BB}">
                  <c15:dlblFieldTable>
                    <c15:dlblFTEntry>
                      <c15:txfldGUID>{19341968-95FC-46AD-B0BE-875ADB73502A}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6A-496F-A9C5-1AAA01388BEC}"/>
                </c:ext>
                <c:ext xmlns:c15="http://schemas.microsoft.com/office/drawing/2012/chart" uri="{CE6537A1-D6FC-4f65-9D91-7224C49458BB}">
                  <c15:dlblFieldTable>
                    <c15:dlblFTEntry>
                      <c15:txfldGUID>{A4DD06DC-1E58-4D72-8777-83C455103FF0}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6A-496F-A9C5-1AAA01388BEC}"/>
                </c:ext>
                <c:ext xmlns:c15="http://schemas.microsoft.com/office/drawing/2012/chart" uri="{CE6537A1-D6FC-4f65-9D91-7224C49458BB}">
                  <c15:dlblFieldTable>
                    <c15:dlblFTEntry>
                      <c15:txfldGUID>{56B94665-7239-46B3-A130-F532B3B0E7F5}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6A-496F-A9C5-1AAA01388BEC}"/>
                </c:ext>
                <c:ext xmlns:c15="http://schemas.microsoft.com/office/drawing/2012/chart" uri="{CE6537A1-D6FC-4f65-9D91-7224C49458BB}">
                  <c15:dlblFieldTable>
                    <c15:dlblFTEntry>
                      <c15:txfldGUID>{5A2C325E-54B9-419B-BB0C-ECB04119AED1}</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6A-496F-A9C5-1AAA01388BEC}"/>
                </c:ext>
                <c:ext xmlns:c15="http://schemas.microsoft.com/office/drawing/2012/chart" uri="{CE6537A1-D6FC-4f65-9D91-7224C49458BB}">
                  <c15:dlblFieldTable>
                    <c15:dlblFTEntry>
                      <c15:txfldGUID>{812C5D67-98EC-41AD-A957-679E0C5C4068}</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96A-496F-A9C5-1AAA01388BEC}"/>
                </c:ext>
                <c:ext xmlns:c15="http://schemas.microsoft.com/office/drawing/2012/chart" uri="{CE6537A1-D6FC-4f65-9D91-7224C49458BB}">
                  <c15:dlblFieldTable>
                    <c15:dlblFTEntry>
                      <c15:txfldGUID>{940EAE50-B97A-4631-A12F-3282E75CAC11}</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6A-496F-A9C5-1AAA01388BEC}"/>
                </c:ext>
                <c:ext xmlns:c15="http://schemas.microsoft.com/office/drawing/2012/chart" uri="{CE6537A1-D6FC-4f65-9D91-7224C49458BB}">
                  <c15:dlblFieldTable>
                    <c15:dlblFTEntry>
                      <c15:txfldGUID>{E85C926E-8AA5-483E-A50B-8A6EE90709F5}</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5.6</c:v>
                </c:pt>
                <c:pt idx="16">
                  <c:v>6.8</c:v>
                </c:pt>
                <c:pt idx="24">
                  <c:v>7.4</c:v>
                </c:pt>
                <c:pt idx="32">
                  <c:v>7.5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96A-496F-A9C5-1AAA01388B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96A-496F-A9C5-1AAA01388BEC}"/>
                </c:ext>
                <c:ext xmlns:c15="http://schemas.microsoft.com/office/drawing/2012/chart" uri="{CE6537A1-D6FC-4f65-9D91-7224C49458BB}">
                  <c15:dlblFieldTable>
                    <c15:dlblFTEntry>
                      <c15:txfldGUID>{F406CF23-1BD6-4C3A-AB5C-2E9A1139787C}</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96A-496F-A9C5-1AAA01388BEC}"/>
                </c:ext>
                <c:ext xmlns:c15="http://schemas.microsoft.com/office/drawing/2012/chart" uri="{CE6537A1-D6FC-4f65-9D91-7224C49458BB}">
                  <c15:dlblFieldTable>
                    <c15:dlblFTEntry>
                      <c15:txfldGUID>{7A476A50-F1D7-43A2-9216-73B2901D35D3}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96A-496F-A9C5-1AAA01388BEC}"/>
                </c:ext>
                <c:ext xmlns:c15="http://schemas.microsoft.com/office/drawing/2012/chart" uri="{CE6537A1-D6FC-4f65-9D91-7224C49458BB}">
                  <c15:dlblFieldTable>
                    <c15:dlblFTEntry>
                      <c15:txfldGUID>{D92C7881-9B56-4055-9E8D-5C0023352889}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96A-496F-A9C5-1AAA01388BEC}"/>
                </c:ext>
                <c:ext xmlns:c15="http://schemas.microsoft.com/office/drawing/2012/chart" uri="{CE6537A1-D6FC-4f65-9D91-7224C49458BB}">
                  <c15:dlblFieldTable>
                    <c15:dlblFTEntry>
                      <c15:txfldGUID>{6FBF5332-9389-41DA-ACE9-C717FC2DBC9F}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96A-496F-A9C5-1AAA01388BEC}"/>
                </c:ext>
                <c:ext xmlns:c15="http://schemas.microsoft.com/office/drawing/2012/chart" uri="{CE6537A1-D6FC-4f65-9D91-7224C49458BB}">
                  <c15:dlblFieldTable>
                    <c15:dlblFTEntry>
                      <c15:txfldGUID>{7536E7F6-4D54-42CF-947C-229B4662C8B4}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6A-496F-A9C5-1AAA01388BEC}"/>
                </c:ext>
                <c:ext xmlns:c15="http://schemas.microsoft.com/office/drawing/2012/chart" uri="{CE6537A1-D6FC-4f65-9D91-7224C49458BB}">
                  <c15:dlblFieldTable>
                    <c15:dlblFTEntry>
                      <c15:txfldGUID>{ED63C043-8E10-4113-9301-EE132A944063}</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6A-496F-A9C5-1AAA01388BEC}"/>
                </c:ext>
                <c:ext xmlns:c15="http://schemas.microsoft.com/office/drawing/2012/chart" uri="{CE6537A1-D6FC-4f65-9D91-7224C49458BB}">
                  <c15:dlblFieldTable>
                    <c15:dlblFTEntry>
                      <c15:txfldGUID>{D830C208-DE08-49AC-AC02-806056B33914}</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96A-496F-A9C5-1AAA01388BEC}"/>
                </c:ext>
                <c:ext xmlns:c15="http://schemas.microsoft.com/office/drawing/2012/chart" uri="{CE6537A1-D6FC-4f65-9D91-7224C49458BB}">
                  <c15:dlblFieldTable>
                    <c15:dlblFTEntry>
                      <c15:txfldGUID>{0823B374-6A45-430C-A0F2-3A1AA1D12699}</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96A-496F-A9C5-1AAA01388BEC}"/>
                </c:ext>
                <c:ext xmlns:c15="http://schemas.microsoft.com/office/drawing/2012/chart" uri="{CE6537A1-D6FC-4f65-9D91-7224C49458BB}">
                  <c15:dlblFieldTable>
                    <c15:dlblFTEntry>
                      <c15:txfldGUID>{764954E8-1FEA-4255-8575-C29E1DA79678}</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696A-496F-A9C5-1AAA01388BEC}"/>
            </c:ext>
          </c:extLst>
        </c:ser>
        <c:dLbls>
          <c:showLegendKey val="0"/>
          <c:showVal val="1"/>
          <c:showCatName val="0"/>
          <c:showSerName val="0"/>
          <c:showPercent val="0"/>
          <c:showBubbleSize val="0"/>
        </c:dLbls>
        <c:axId val="505924688"/>
        <c:axId val="505925080"/>
      </c:scatterChart>
      <c:valAx>
        <c:axId val="505924688"/>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925080"/>
        <c:crosses val="autoZero"/>
        <c:crossBetween val="midCat"/>
      </c:valAx>
      <c:valAx>
        <c:axId val="50592508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9246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年度から増額傾向となっている。</a:t>
          </a:r>
        </a:p>
        <a:p>
          <a:r>
            <a:rPr kumimoji="1" lang="ja-JP" altLang="en-US" sz="1400">
              <a:latin typeface="ＭＳ ゴシック" pitchFamily="49" charset="-128"/>
              <a:ea typeface="ＭＳ ゴシック" pitchFamily="49" charset="-128"/>
            </a:rPr>
            <a:t>　</a:t>
          </a:r>
          <a:r>
            <a:rPr kumimoji="1" lang="ja-JP" altLang="en-US" sz="1400" b="0">
              <a:solidFill>
                <a:sysClr val="windowText" lastClr="000000"/>
              </a:solidFill>
              <a:latin typeface="ＭＳ ゴシック" pitchFamily="49" charset="-128"/>
              <a:ea typeface="ＭＳ ゴシック" pitchFamily="49" charset="-128"/>
            </a:rPr>
            <a:t>債務負担行為に基づく支出額等は、令和</a:t>
          </a:r>
          <a:r>
            <a:rPr kumimoji="1" lang="en-US" altLang="ja-JP" sz="1400" b="0">
              <a:solidFill>
                <a:sysClr val="windowText" lastClr="000000"/>
              </a:solidFill>
              <a:latin typeface="ＭＳ ゴシック" pitchFamily="49" charset="-128"/>
              <a:ea typeface="ＭＳ ゴシック" pitchFamily="49" charset="-128"/>
            </a:rPr>
            <a:t>4</a:t>
          </a:r>
          <a:r>
            <a:rPr kumimoji="1" lang="ja-JP" altLang="en-US" sz="1400" b="0">
              <a:solidFill>
                <a:sysClr val="windowText" lastClr="000000"/>
              </a:solidFill>
              <a:latin typeface="ＭＳ ゴシック" pitchFamily="49" charset="-128"/>
              <a:ea typeface="ＭＳ ゴシック" pitchFamily="49" charset="-128"/>
            </a:rPr>
            <a:t>年度は</a:t>
          </a:r>
          <a:r>
            <a:rPr kumimoji="1" lang="en-US" altLang="ja-JP" sz="1400" b="0">
              <a:solidFill>
                <a:sysClr val="windowText" lastClr="000000"/>
              </a:solidFill>
              <a:latin typeface="ＭＳ ゴシック" pitchFamily="49" charset="-128"/>
              <a:ea typeface="ＭＳ ゴシック" pitchFamily="49" charset="-128"/>
            </a:rPr>
            <a:t>207</a:t>
          </a:r>
          <a:r>
            <a:rPr kumimoji="1" lang="ja-JP" altLang="en-US" sz="1400" b="0">
              <a:solidFill>
                <a:sysClr val="windowText" lastClr="000000"/>
              </a:solidFill>
              <a:latin typeface="ＭＳ ゴシック" pitchFamily="49" charset="-128"/>
              <a:ea typeface="ＭＳ ゴシック" pitchFamily="49" charset="-128"/>
            </a:rPr>
            <a:t>百万円と令和</a:t>
          </a:r>
          <a:r>
            <a:rPr kumimoji="1" lang="en-US" altLang="ja-JP" sz="1400" b="0">
              <a:solidFill>
                <a:sysClr val="windowText" lastClr="000000"/>
              </a:solidFill>
              <a:latin typeface="ＭＳ ゴシック" pitchFamily="49" charset="-128"/>
              <a:ea typeface="ＭＳ ゴシック" pitchFamily="49" charset="-128"/>
            </a:rPr>
            <a:t>3</a:t>
          </a:r>
          <a:r>
            <a:rPr kumimoji="1" lang="ja-JP" altLang="en-US" sz="1400" b="0">
              <a:solidFill>
                <a:sysClr val="windowText" lastClr="000000"/>
              </a:solidFill>
              <a:latin typeface="ＭＳ ゴシック" pitchFamily="49" charset="-128"/>
              <a:ea typeface="ＭＳ ゴシック" pitchFamily="49" charset="-128"/>
            </a:rPr>
            <a:t>年度の</a:t>
          </a:r>
          <a:r>
            <a:rPr kumimoji="1" lang="en-US" altLang="ja-JP" sz="1400" b="0">
              <a:solidFill>
                <a:sysClr val="windowText" lastClr="000000"/>
              </a:solidFill>
              <a:latin typeface="ＭＳ ゴシック" pitchFamily="49" charset="-128"/>
              <a:ea typeface="ＭＳ ゴシック" pitchFamily="49" charset="-128"/>
            </a:rPr>
            <a:t>193</a:t>
          </a:r>
          <a:r>
            <a:rPr kumimoji="1" lang="ja-JP" altLang="en-US" sz="1400" b="0">
              <a:solidFill>
                <a:sysClr val="windowText" lastClr="000000"/>
              </a:solidFill>
              <a:latin typeface="ＭＳ ゴシック" pitchFamily="49" charset="-128"/>
              <a:ea typeface="ＭＳ ゴシック" pitchFamily="49" charset="-128"/>
            </a:rPr>
            <a:t>百万円と比較して</a:t>
          </a:r>
          <a:r>
            <a:rPr kumimoji="1" lang="en-US" altLang="ja-JP" sz="1400" b="0">
              <a:solidFill>
                <a:sysClr val="windowText" lastClr="000000"/>
              </a:solidFill>
              <a:latin typeface="ＭＳ ゴシック" pitchFamily="49" charset="-128"/>
              <a:ea typeface="ＭＳ ゴシック" pitchFamily="49" charset="-128"/>
            </a:rPr>
            <a:t>14</a:t>
          </a:r>
          <a:r>
            <a:rPr kumimoji="1" lang="ja-JP" altLang="en-US" sz="1400" b="0">
              <a:solidFill>
                <a:sysClr val="windowText" lastClr="000000"/>
              </a:solidFill>
              <a:latin typeface="ＭＳ ゴシック" pitchFamily="49" charset="-128"/>
              <a:ea typeface="ＭＳ ゴシック" pitchFamily="49" charset="-128"/>
            </a:rPr>
            <a:t>百万円の増額となっている。</a:t>
          </a:r>
        </a:p>
        <a:p>
          <a:r>
            <a:rPr kumimoji="1" lang="ja-JP" altLang="en-US" sz="1400">
              <a:latin typeface="ＭＳ ゴシック" pitchFamily="49" charset="-128"/>
              <a:ea typeface="ＭＳ ゴシック" pitchFamily="49" charset="-128"/>
            </a:rPr>
            <a:t>　今後も、公共施設の更新や長寿命化等に伴う事業の増加が見込まれるため、より事業の必要性、緊急性を精査し、地方債の発行を最小限に止めることで、健全な財政運営が行えるように努める。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明朝" panose="02020609040205080304" pitchFamily="17" charset="-128"/>
              <a:ea typeface="ＭＳ 明朝" panose="02020609040205080304" pitchFamily="17"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年度の一般会計等に係る地方債の現在高は</a:t>
          </a:r>
          <a:r>
            <a:rPr kumimoji="1" lang="en-US" altLang="ja-JP" sz="1400">
              <a:latin typeface="ＭＳ ゴシック" pitchFamily="49" charset="-128"/>
              <a:ea typeface="ＭＳ ゴシック" pitchFamily="49" charset="-128"/>
            </a:rPr>
            <a:t>13,327</a:t>
          </a:r>
          <a:r>
            <a:rPr kumimoji="1" lang="ja-JP" altLang="en-US" sz="1400">
              <a:latin typeface="ＭＳ ゴシック" pitchFamily="49" charset="-128"/>
              <a:ea typeface="ＭＳ ゴシック" pitchFamily="49" charset="-128"/>
            </a:rPr>
            <a:t>百万円であり、令和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14,005</a:t>
          </a:r>
          <a:r>
            <a:rPr kumimoji="1" lang="ja-JP" altLang="en-US" sz="1400">
              <a:latin typeface="ＭＳ ゴシック" pitchFamily="49" charset="-128"/>
              <a:ea typeface="ＭＳ ゴシック" pitchFamily="49" charset="-128"/>
            </a:rPr>
            <a:t>百万円と比較して</a:t>
          </a:r>
          <a:r>
            <a:rPr kumimoji="1" lang="en-US" altLang="ja-JP" sz="1400">
              <a:latin typeface="ＭＳ ゴシック" pitchFamily="49" charset="-128"/>
              <a:ea typeface="ＭＳ ゴシック" pitchFamily="49" charset="-128"/>
            </a:rPr>
            <a:t>678</a:t>
          </a:r>
          <a:r>
            <a:rPr kumimoji="1" lang="ja-JP" altLang="en-US" sz="1400">
              <a:latin typeface="ＭＳ ゴシック" pitchFamily="49" charset="-128"/>
              <a:ea typeface="ＭＳ ゴシック" pitchFamily="49" charset="-128"/>
            </a:rPr>
            <a:t>百万円の減額となっている。これは、発行額が起債の償還額よりも下回ったためである。</a:t>
          </a:r>
        </a:p>
        <a:p>
          <a:r>
            <a:rPr kumimoji="1" lang="ja-JP" altLang="en-US" sz="1400">
              <a:latin typeface="ＭＳ ゴシック" pitchFamily="49" charset="-128"/>
              <a:ea typeface="ＭＳ ゴシック" pitchFamily="49" charset="-128"/>
            </a:rPr>
            <a:t>　また、充当可能財源のうち充当可能基金については、令和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7,464</a:t>
          </a:r>
          <a:r>
            <a:rPr kumimoji="1" lang="ja-JP" altLang="en-US" sz="1400">
              <a:latin typeface="ＭＳ ゴシック" pitchFamily="49" charset="-128"/>
              <a:ea typeface="ＭＳ ゴシック" pitchFamily="49" charset="-128"/>
            </a:rPr>
            <a:t>百万円と、令和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7,216</a:t>
          </a:r>
          <a:r>
            <a:rPr kumimoji="1" lang="ja-JP" altLang="en-US" sz="1400">
              <a:latin typeface="ＭＳ ゴシック" pitchFamily="49" charset="-128"/>
              <a:ea typeface="ＭＳ ゴシック" pitchFamily="49" charset="-128"/>
            </a:rPr>
            <a:t>百万円と比較し、</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百万円の増額となっている。これは、予算編成上の財源調整としての取り崩しが発生せず、積立額が取崩額を上回ったためである。　</a:t>
          </a:r>
        </a:p>
        <a:p>
          <a:r>
            <a:rPr kumimoji="1" lang="ja-JP" altLang="en-US" sz="1400">
              <a:latin typeface="ＭＳ ゴシック" pitchFamily="49" charset="-128"/>
              <a:ea typeface="ＭＳ ゴシック" pitchFamily="49" charset="-128"/>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百万円の増額となっている。これは、財源調整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基金において予算編成上の財源調整としての取崩が発生しなかったこと、ふるさと応援基金について寄附額が増額となったことで、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積立額が取崩額を上回ったためである。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・運用益並びに計画的な原資の積立も行っていく。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・退職準備積立金：特別職職員並びに一般職職員の退職手当に充てる。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・公共施設等整備基金：公共施設の計画的な整備に要する事業費に充てる。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・ふるさと応援基金：子育て支援に関する事業費、子どもの教育環境の充実に関する事業費、自然と歴史に触れあう場の整備に関する事業費、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協働のまちづくりの推進に関する事業費等に充てる。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・社会体育施設整備基金：社会体育施設の用地取得及び整備資金に充てる。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・土地開発基金：公用若しくは公共用に供する土地又は公共の利益のために取得する必要のある土地の取得資金に充てる。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これは、ふるさと応援寄附金の増額により積立額が、事業費の財源として取崩を行った金額を上回ったためである。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退職準備積立基金：令和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これは、当該年度中に退職した職員分の手当額の財源として取崩を行った金額が積立額を上回ったためである。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・退職準備積立基金：退職手当負担見込額を確保できるよう、計画的に積立を行う。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百万円の増額となっている。これは、予算編成上の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財源調整としての取崩が発生せず、運用益等の積み立てのみの動きとなったためである。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・財政調整基金の残高は、近年突発的に発生する災害対応や予測不能な社会環境への対応に備え原資の積み立ても行う。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公債費の償還のための当該基金の取り崩しが発生しなかったが、令和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年度は公債費の増加傾向をふまえて取崩を行った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E6405BF-0F44-47CF-BA7C-5CFBC8AFC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46F3D0EF-7EC8-42D0-BF90-71336A6B10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B06A33EB-86EE-467C-A3CD-45295AC1C7F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17DAEA5F-31B3-4B92-8CBE-016761AD081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9C9837F8-3A5B-40BE-91CF-B19D14E7672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77683CC6-CA4A-486B-9A31-C8AC974A8ED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64543134-F949-4E98-874B-1A3F7BE814C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39272258-DA45-4E7F-A180-032A9C70471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AE062BAA-ECBA-47D1-910D-01DC100612A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A1EDC106-23A0-46A2-98B8-8624A742815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D7690050-357F-4076-9957-2E5E242203A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D3FFBD98-110E-4779-91B6-5C9EDB89DD7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F4C550E7-E6E3-4295-B440-91C6AD5139D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D8395D66-434B-4736-BF23-F84D801E7F9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83B86056-8AE2-4E2D-A2A7-F0CBED28C8F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7F1CC6D9-65FA-46D4-9BA5-B0C8C3D8DC3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DCBD31DE-3213-4266-A675-9C8781FE03B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55E867E2-8D3E-4469-BE79-9C9A36ABA3D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65A5C448-C433-4E51-A258-E82E79C074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4E647D47-7974-4FC0-8804-8A35D9B4BE0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D4C8828E-929D-4ECE-911D-CB16365313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A27F9061-BDDC-4941-8855-DFDDA96C36E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6715BE5D-1829-4AF0-8D31-ABB9AB67B9B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1B0F5B15-743A-4B13-83D8-CCB8520E79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27646BA9-E1D9-4B38-ADDD-D5D9AF4B66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DE647B28-3F65-4D15-B63F-6A9EFE481E6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E66851F9-A839-4193-BB27-883AF797B33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932FEDD2-A3A3-4ECB-9A85-96B9BDCC618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A24A6C67-1BD5-428D-BE4E-0C2F7318AD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F31C4DE7-8948-4012-B8F1-EB19C91377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E3BC4556-541D-4116-9C45-88B797A330B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10BB5A20-A128-4F84-8052-4458877379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F8BE4C07-837C-4962-9BC8-9480BD4AC2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1764EA5A-1BA6-40E1-BD09-BB916BC669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06C57ECC-287B-488E-92B8-6E52F75CAA6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C5C6A5F3-982D-4C90-947A-EC32EBD050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A4F91061-CF40-4B5C-B3C1-B8AF1C0DF31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C593C72E-C02A-443F-81D1-2889DAC48C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2EAC2513-9BDC-4F0B-B62A-94D7FCF250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632756BA-47B5-4B0C-871A-4328842FF54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7DF42225-499D-4459-BD89-946C9D35C83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37D30100-E822-40A2-84E8-DC5DE51BB70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8A504A50-C621-49C2-B7F3-1C3BD69CA84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5E6E955A-34D6-4116-8F12-821D311D036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14BCCE1E-2776-4694-9CBC-FAE926F357B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F523BD19-CCE5-42C0-AC35-9A8494B6DEA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3AFB0D8A-4EF6-4C0A-911C-F867E872936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41ADE4F2-6D96-4C8C-BDA7-D21CD4DDCEE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13F53220-BB3F-4BAD-998E-804FC864F4E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749C10D4-0DCB-45BA-B3B7-6825C2E3E7F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86EBFE7C-6227-4D69-900C-4FEF92C1A4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AFB4734E-CA0D-44D8-ACEB-5BAC2389B1C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AB5F2216-7415-4EDC-9D05-ACA4FF9BC8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19292478-F989-4546-85D7-2888E037E21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2A31AB4C-3151-40A7-A2F2-A4E72CCA900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895BE5E8-7A73-4C72-8EE7-DD435BA1062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E9EDFD1A-C850-4333-BE7E-D0107638879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50.7</a:t>
          </a:r>
          <a:r>
            <a:rPr kumimoji="1" lang="ja-JP" altLang="en-US" sz="1100">
              <a:latin typeface="ＭＳ Ｐゴシック" panose="020B0600070205080204" pitchFamily="50" charset="-128"/>
              <a:ea typeface="ＭＳ Ｐゴシック" panose="020B0600070205080204" pitchFamily="50" charset="-128"/>
            </a:rPr>
            <a:t>ポイントで類似団体内平均値と比較し</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ポイント少ない値である。これは、他団体に比べ減価償却が進んだ資産が比較的少ない傾向にあることや、これまでに公共施設の長寿命化対策を計画的に実施してきたことが挙げられる。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しかしながら、減価償却が進んだ資産も多く保有していることから、今後も財政状況を踏まえ適切に維持更新していく必要がある。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F0E1EEDB-162E-47FB-831E-30C0CE834DB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3FFE5D36-0CFD-46E2-8F16-497CA3D9B3A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AF1B22B0-61F2-435D-B009-6B80C411693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xmlns="" id="{5B36031E-3412-4D38-9F33-B0972FF1544F}"/>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xmlns="" id="{CF013AE0-4C87-408D-84F9-32749EB8E437}"/>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xmlns="" id="{13146103-BD7A-4DCF-8779-F2E77A32CE4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xmlns="" id="{B19986D3-4531-4A2E-AF9B-18FBBA2B3661}"/>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xmlns="" id="{07E366DB-0626-431C-A3DA-8497A79595DE}"/>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xmlns="" id="{02AF7A04-0318-426F-B878-AD09AC427FB2}"/>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xmlns="" id="{27FCD4D7-99D9-4BAA-AA03-4373883FEF3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xmlns="" id="{72330E17-7011-4EB2-B2FA-70145A0F35D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xmlns="" id="{347CE40D-D6B8-46A1-A926-3350EE2F9DD5}"/>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xmlns="" id="{12F229C6-036B-474B-A853-5D075B87D71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xmlns="" id="{C870FCA8-6CA2-4EA9-9F79-7310AD9D823C}"/>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xmlns="" id="{DF09BA7A-27BE-45F6-8B52-2DEA6F14397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xmlns="" id="{9D6E9371-72C1-430F-B9BF-ACAB175C9EE4}"/>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xmlns="" id="{17E72BFA-3DAE-4020-A5A9-EA16F1E83D9C}"/>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xmlns="" id="{5941F53E-C634-41C0-92BB-18F1786021D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xmlns="" id="{7103C043-17A3-4716-A937-99C47F05268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xmlns="" id="{C3C4C871-1F4D-43E1-9946-AF0B7BCE6A1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xmlns="" id="{834E81F9-1F29-4FE3-BC20-37FF95ACADC1}"/>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xmlns="" id="{7E678E1D-0BDC-4DDC-B8DE-CADFFE2B6253}"/>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xmlns="" id="{E9295724-06FF-4F69-8EFC-60E899E73348}"/>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xmlns="" id="{98D49956-CB21-40D2-B7EB-56756B46C10C}"/>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xmlns="" id="{3599782D-3E7F-4CE8-A6B0-DCA7BAF170D9}"/>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a:extLst>
            <a:ext uri="{FF2B5EF4-FFF2-40B4-BE49-F238E27FC236}">
              <a16:creationId xmlns:a16="http://schemas.microsoft.com/office/drawing/2014/main" xmlns="" id="{D435B976-8BD3-4DBE-BFD1-E730CC431C48}"/>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xmlns="" id="{749C91A7-FEB1-4224-8599-F5AAE72A7A44}"/>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xmlns="" id="{196128F2-B203-40B3-B708-FC04BACA894E}"/>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a:extLst>
            <a:ext uri="{FF2B5EF4-FFF2-40B4-BE49-F238E27FC236}">
              <a16:creationId xmlns:a16="http://schemas.microsoft.com/office/drawing/2014/main" xmlns="" id="{C7D4B6D2-60C6-4BC1-AB08-818F58C64D67}"/>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a:extLst>
            <a:ext uri="{FF2B5EF4-FFF2-40B4-BE49-F238E27FC236}">
              <a16:creationId xmlns:a16="http://schemas.microsoft.com/office/drawing/2014/main" xmlns="" id="{1993710D-C51F-4314-AE58-E71C8A9484E3}"/>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a:extLst>
            <a:ext uri="{FF2B5EF4-FFF2-40B4-BE49-F238E27FC236}">
              <a16:creationId xmlns:a16="http://schemas.microsoft.com/office/drawing/2014/main" xmlns="" id="{ED26BBAA-F9C4-418E-8F11-AEFFF84BC28B}"/>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A893B925-FA95-439D-A0F2-19D0E6C2911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476E6FD0-1C78-4F45-A759-E3B152333A2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6E8FAC10-31D3-4BAA-B478-71A93F36CBD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xmlns="" id="{17C41957-B253-475F-A580-39406F3C24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xmlns="" id="{AD376A53-B978-4F91-B8A0-30CB5AA13B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158591</xdr:rowOff>
    </xdr:from>
    <xdr:to>
      <xdr:col>23</xdr:col>
      <xdr:colOff>136525</xdr:colOff>
      <xdr:row>29</xdr:row>
      <xdr:rowOff>88741</xdr:rowOff>
    </xdr:to>
    <xdr:sp macro="" textlink="">
      <xdr:nvSpPr>
        <xdr:cNvPr id="95" name="楕円 94">
          <a:extLst>
            <a:ext uri="{FF2B5EF4-FFF2-40B4-BE49-F238E27FC236}">
              <a16:creationId xmlns:a16="http://schemas.microsoft.com/office/drawing/2014/main" xmlns="" id="{42EE2555-3C52-44EB-A00E-CC65249192B6}"/>
            </a:ext>
          </a:extLst>
        </xdr:cNvPr>
        <xdr:cNvSpPr/>
      </xdr:nvSpPr>
      <xdr:spPr>
        <a:xfrm>
          <a:off x="4711700" y="57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10018</xdr:rowOff>
    </xdr:from>
    <xdr:ext cx="405111" cy="259045"/>
    <xdr:sp macro="" textlink="">
      <xdr:nvSpPr>
        <xdr:cNvPr id="96" name="有形固定資産減価償却率該当値テキスト">
          <a:extLst>
            <a:ext uri="{FF2B5EF4-FFF2-40B4-BE49-F238E27FC236}">
              <a16:creationId xmlns:a16="http://schemas.microsoft.com/office/drawing/2014/main" xmlns="" id="{BD0E18A0-8AE3-45C0-9301-AD64BDEC4841}"/>
            </a:ext>
          </a:extLst>
        </xdr:cNvPr>
        <xdr:cNvSpPr txBox="1"/>
      </xdr:nvSpPr>
      <xdr:spPr>
        <a:xfrm>
          <a:off x="4813300" y="558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131604</xdr:rowOff>
    </xdr:from>
    <xdr:to>
      <xdr:col>19</xdr:col>
      <xdr:colOff>187325</xdr:colOff>
      <xdr:row>29</xdr:row>
      <xdr:rowOff>61754</xdr:rowOff>
    </xdr:to>
    <xdr:sp macro="" textlink="">
      <xdr:nvSpPr>
        <xdr:cNvPr id="97" name="楕円 96">
          <a:extLst>
            <a:ext uri="{FF2B5EF4-FFF2-40B4-BE49-F238E27FC236}">
              <a16:creationId xmlns:a16="http://schemas.microsoft.com/office/drawing/2014/main" xmlns="" id="{62FF0C44-475B-468F-B593-FD0CD7DBCD86}"/>
            </a:ext>
          </a:extLst>
        </xdr:cNvPr>
        <xdr:cNvSpPr/>
      </xdr:nvSpPr>
      <xdr:spPr>
        <a:xfrm>
          <a:off x="4000500" y="57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10954</xdr:rowOff>
    </xdr:from>
    <xdr:to>
      <xdr:col>23</xdr:col>
      <xdr:colOff>85725</xdr:colOff>
      <xdr:row>29</xdr:row>
      <xdr:rowOff>37941</xdr:rowOff>
    </xdr:to>
    <xdr:cxnSp macro="">
      <xdr:nvCxnSpPr>
        <xdr:cNvPr id="98" name="直線コネクタ 97">
          <a:extLst>
            <a:ext uri="{FF2B5EF4-FFF2-40B4-BE49-F238E27FC236}">
              <a16:creationId xmlns:a16="http://schemas.microsoft.com/office/drawing/2014/main" xmlns="" id="{BA896FB5-C526-43FE-A554-475BE4409C9D}"/>
            </a:ext>
          </a:extLst>
        </xdr:cNvPr>
        <xdr:cNvCxnSpPr/>
      </xdr:nvCxnSpPr>
      <xdr:spPr>
        <a:xfrm>
          <a:off x="4051300" y="5754529"/>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120809</xdr:rowOff>
    </xdr:from>
    <xdr:to>
      <xdr:col>15</xdr:col>
      <xdr:colOff>187325</xdr:colOff>
      <xdr:row>29</xdr:row>
      <xdr:rowOff>50959</xdr:rowOff>
    </xdr:to>
    <xdr:sp macro="" textlink="">
      <xdr:nvSpPr>
        <xdr:cNvPr id="99" name="楕円 98">
          <a:extLst>
            <a:ext uri="{FF2B5EF4-FFF2-40B4-BE49-F238E27FC236}">
              <a16:creationId xmlns:a16="http://schemas.microsoft.com/office/drawing/2014/main" xmlns="" id="{95025FC9-EE1F-45E6-B695-24FC2CDC38D1}"/>
            </a:ext>
          </a:extLst>
        </xdr:cNvPr>
        <xdr:cNvSpPr/>
      </xdr:nvSpPr>
      <xdr:spPr>
        <a:xfrm>
          <a:off x="3238500" y="56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xdr:rowOff>
    </xdr:from>
    <xdr:to>
      <xdr:col>19</xdr:col>
      <xdr:colOff>136525</xdr:colOff>
      <xdr:row>29</xdr:row>
      <xdr:rowOff>10954</xdr:rowOff>
    </xdr:to>
    <xdr:cxnSp macro="">
      <xdr:nvCxnSpPr>
        <xdr:cNvPr id="100" name="直線コネクタ 99">
          <a:extLst>
            <a:ext uri="{FF2B5EF4-FFF2-40B4-BE49-F238E27FC236}">
              <a16:creationId xmlns:a16="http://schemas.microsoft.com/office/drawing/2014/main" xmlns="" id="{9DD97F3A-44A6-4FE2-BD0D-DC4F2439CBD9}"/>
            </a:ext>
          </a:extLst>
        </xdr:cNvPr>
        <xdr:cNvCxnSpPr/>
      </xdr:nvCxnSpPr>
      <xdr:spPr>
        <a:xfrm>
          <a:off x="3289300" y="5743734"/>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101917</xdr:rowOff>
    </xdr:from>
    <xdr:to>
      <xdr:col>11</xdr:col>
      <xdr:colOff>187325</xdr:colOff>
      <xdr:row>29</xdr:row>
      <xdr:rowOff>32067</xdr:rowOff>
    </xdr:to>
    <xdr:sp macro="" textlink="">
      <xdr:nvSpPr>
        <xdr:cNvPr id="101" name="楕円 100">
          <a:extLst>
            <a:ext uri="{FF2B5EF4-FFF2-40B4-BE49-F238E27FC236}">
              <a16:creationId xmlns:a16="http://schemas.microsoft.com/office/drawing/2014/main" xmlns="" id="{9DBD6E5A-9790-4D06-A41B-3B1FE6AEB333}"/>
            </a:ext>
          </a:extLst>
        </xdr:cNvPr>
        <xdr:cNvSpPr/>
      </xdr:nvSpPr>
      <xdr:spPr>
        <a:xfrm>
          <a:off x="2476500" y="56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152717</xdr:rowOff>
    </xdr:from>
    <xdr:to>
      <xdr:col>15</xdr:col>
      <xdr:colOff>136525</xdr:colOff>
      <xdr:row>29</xdr:row>
      <xdr:rowOff>159</xdr:rowOff>
    </xdr:to>
    <xdr:cxnSp macro="">
      <xdr:nvCxnSpPr>
        <xdr:cNvPr id="102" name="直線コネクタ 101">
          <a:extLst>
            <a:ext uri="{FF2B5EF4-FFF2-40B4-BE49-F238E27FC236}">
              <a16:creationId xmlns:a16="http://schemas.microsoft.com/office/drawing/2014/main" xmlns="" id="{818B40CB-1FDF-4F1E-AF63-FC49A76DEFF7}"/>
            </a:ext>
          </a:extLst>
        </xdr:cNvPr>
        <xdr:cNvCxnSpPr/>
      </xdr:nvCxnSpPr>
      <xdr:spPr>
        <a:xfrm>
          <a:off x="2527300" y="5724842"/>
          <a:ext cx="762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66834</xdr:rowOff>
    </xdr:from>
    <xdr:to>
      <xdr:col>7</xdr:col>
      <xdr:colOff>187325</xdr:colOff>
      <xdr:row>28</xdr:row>
      <xdr:rowOff>168434</xdr:rowOff>
    </xdr:to>
    <xdr:sp macro="" textlink="">
      <xdr:nvSpPr>
        <xdr:cNvPr id="103" name="楕円 102">
          <a:extLst>
            <a:ext uri="{FF2B5EF4-FFF2-40B4-BE49-F238E27FC236}">
              <a16:creationId xmlns:a16="http://schemas.microsoft.com/office/drawing/2014/main" xmlns="" id="{977CBFBC-513D-4A7A-98F2-1C24840A747A}"/>
            </a:ext>
          </a:extLst>
        </xdr:cNvPr>
        <xdr:cNvSpPr/>
      </xdr:nvSpPr>
      <xdr:spPr>
        <a:xfrm>
          <a:off x="1714500" y="56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117634</xdr:rowOff>
    </xdr:from>
    <xdr:to>
      <xdr:col>11</xdr:col>
      <xdr:colOff>136525</xdr:colOff>
      <xdr:row>28</xdr:row>
      <xdr:rowOff>152717</xdr:rowOff>
    </xdr:to>
    <xdr:cxnSp macro="">
      <xdr:nvCxnSpPr>
        <xdr:cNvPr id="104" name="直線コネクタ 103">
          <a:extLst>
            <a:ext uri="{FF2B5EF4-FFF2-40B4-BE49-F238E27FC236}">
              <a16:creationId xmlns:a16="http://schemas.microsoft.com/office/drawing/2014/main" xmlns="" id="{CEDF6401-0307-40CE-93A3-1C4C47AD13CC}"/>
            </a:ext>
          </a:extLst>
        </xdr:cNvPr>
        <xdr:cNvCxnSpPr/>
      </xdr:nvCxnSpPr>
      <xdr:spPr>
        <a:xfrm>
          <a:off x="1765300" y="5689759"/>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a:extLst>
            <a:ext uri="{FF2B5EF4-FFF2-40B4-BE49-F238E27FC236}">
              <a16:creationId xmlns:a16="http://schemas.microsoft.com/office/drawing/2014/main" xmlns="" id="{4757F587-7D36-4D42-9A7B-EB9516CE1565}"/>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a:extLst>
            <a:ext uri="{FF2B5EF4-FFF2-40B4-BE49-F238E27FC236}">
              <a16:creationId xmlns:a16="http://schemas.microsoft.com/office/drawing/2014/main" xmlns="" id="{A77C3099-B2BE-4638-8298-9C01CE830493}"/>
            </a:ext>
          </a:extLst>
        </xdr:cNvPr>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a:extLst>
            <a:ext uri="{FF2B5EF4-FFF2-40B4-BE49-F238E27FC236}">
              <a16:creationId xmlns:a16="http://schemas.microsoft.com/office/drawing/2014/main" xmlns="" id="{C43958F5-A2E6-47DD-96F9-F0F3FB82276D}"/>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a:extLst>
            <a:ext uri="{FF2B5EF4-FFF2-40B4-BE49-F238E27FC236}">
              <a16:creationId xmlns:a16="http://schemas.microsoft.com/office/drawing/2014/main" xmlns="" id="{2EB76900-2179-495A-9427-C9384F2A5986}"/>
            </a:ext>
          </a:extLst>
        </xdr:cNvPr>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78281</xdr:rowOff>
    </xdr:from>
    <xdr:ext cx="405111" cy="259045"/>
    <xdr:sp macro="" textlink="">
      <xdr:nvSpPr>
        <xdr:cNvPr id="109" name="n_1mainValue有形固定資産減価償却率">
          <a:extLst>
            <a:ext uri="{FF2B5EF4-FFF2-40B4-BE49-F238E27FC236}">
              <a16:creationId xmlns:a16="http://schemas.microsoft.com/office/drawing/2014/main" xmlns="" id="{69201E01-B2E8-4D1F-920F-999E843D5B2D}"/>
            </a:ext>
          </a:extLst>
        </xdr:cNvPr>
        <xdr:cNvSpPr txBox="1"/>
      </xdr:nvSpPr>
      <xdr:spPr>
        <a:xfrm>
          <a:off x="3836044" y="547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67486</xdr:rowOff>
    </xdr:from>
    <xdr:ext cx="405111" cy="259045"/>
    <xdr:sp macro="" textlink="">
      <xdr:nvSpPr>
        <xdr:cNvPr id="110" name="n_2mainValue有形固定資産減価償却率">
          <a:extLst>
            <a:ext uri="{FF2B5EF4-FFF2-40B4-BE49-F238E27FC236}">
              <a16:creationId xmlns:a16="http://schemas.microsoft.com/office/drawing/2014/main" xmlns="" id="{C068F85D-4334-459E-B40E-E5636B1326AB}"/>
            </a:ext>
          </a:extLst>
        </xdr:cNvPr>
        <xdr:cNvSpPr txBox="1"/>
      </xdr:nvSpPr>
      <xdr:spPr>
        <a:xfrm>
          <a:off x="3086744" y="546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48594</xdr:rowOff>
    </xdr:from>
    <xdr:ext cx="405111" cy="259045"/>
    <xdr:sp macro="" textlink="">
      <xdr:nvSpPr>
        <xdr:cNvPr id="111" name="n_3mainValue有形固定資産減価償却率">
          <a:extLst>
            <a:ext uri="{FF2B5EF4-FFF2-40B4-BE49-F238E27FC236}">
              <a16:creationId xmlns:a16="http://schemas.microsoft.com/office/drawing/2014/main" xmlns="" id="{F86399A8-8116-41C5-B1D5-3A43C2ABEA20}"/>
            </a:ext>
          </a:extLst>
        </xdr:cNvPr>
        <xdr:cNvSpPr txBox="1"/>
      </xdr:nvSpPr>
      <xdr:spPr>
        <a:xfrm>
          <a:off x="2324744" y="544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13511</xdr:rowOff>
    </xdr:from>
    <xdr:ext cx="405111" cy="259045"/>
    <xdr:sp macro="" textlink="">
      <xdr:nvSpPr>
        <xdr:cNvPr id="112" name="n_4mainValue有形固定資産減価償却率">
          <a:extLst>
            <a:ext uri="{FF2B5EF4-FFF2-40B4-BE49-F238E27FC236}">
              <a16:creationId xmlns:a16="http://schemas.microsoft.com/office/drawing/2014/main" xmlns="" id="{469ED6DF-76DD-4F30-AA97-A4F2598040E9}"/>
            </a:ext>
          </a:extLst>
        </xdr:cNvPr>
        <xdr:cNvSpPr txBox="1"/>
      </xdr:nvSpPr>
      <xdr:spPr>
        <a:xfrm>
          <a:off x="1562744" y="5414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xmlns="" id="{13B92192-72DF-40EE-BB10-1496E903CD4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xmlns="" id="{625D7DAB-0DC8-454C-907D-D83005EB00C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xmlns="" id="{7E2ADF2F-C6B2-49CA-94AD-7267B301E48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xmlns="" id="{8A388BA7-CFE2-4793-92CF-4EA621C0B60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xmlns="" id="{F12D625F-83DE-4B27-B55F-1BBD171856E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xmlns="" id="{0C3A851E-7846-4547-BB03-E246FBB05AD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xmlns="" id="{0DF17703-B201-4932-8253-96AB1B0E7B4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xmlns="" id="{5FEEBBE5-00C6-437E-88FD-F446A32A41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xmlns="" id="{A38269B8-A5B7-4E56-85E3-80718C76DBB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xmlns="" id="{679EAB1F-FEB5-4F73-BDE0-162C3259663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xmlns="" id="{19CEA955-614D-48FD-B037-87A2EF87571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xmlns="" id="{0727E321-8BE5-4822-BFF5-B3A72987C59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xmlns="" id="{9DEB1153-B960-42A4-BEB9-A9A5754F48D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年度は新型コロナウイルス感染症関連の交付金の増に伴う決算剰余金の増となった令和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年度と比較し、</a:t>
          </a:r>
          <a:r>
            <a:rPr kumimoji="1" lang="en-US" altLang="ja-JP" sz="1100">
              <a:latin typeface="ＭＳ Ｐゴシック" panose="020B0600070205080204" pitchFamily="50" charset="-128"/>
              <a:ea typeface="ＭＳ Ｐゴシック" panose="020B0600070205080204" pitchFamily="50" charset="-128"/>
            </a:rPr>
            <a:t>31.5</a:t>
          </a:r>
          <a:r>
            <a:rPr kumimoji="1" lang="ja-JP" altLang="en-US" sz="1100">
              <a:latin typeface="ＭＳ Ｐゴシック" panose="020B0600070205080204" pitchFamily="50" charset="-128"/>
              <a:ea typeface="ＭＳ Ｐゴシック" panose="020B0600070205080204" pitchFamily="50" charset="-128"/>
            </a:rPr>
            <a:t>ポイント増加しているが、これまでの計画的な基金積立により債務償還比率は令和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年度以前より改善が図られている。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しかしながら、今後も公共施設の更新や長寿命化等の地方債を財源とする事業の増加が見込まれるため、引き続き基金の計画的な運用や事業精査による公債費の抑制を図り、健全な財政運営に努める。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xmlns="" id="{CB8BC259-A3CE-4CE0-A07C-5CAEDBF6F33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xmlns="" id="{663AE04E-6891-4853-88C5-F3FDCBBDE66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xmlns="" id="{F36332B2-2B45-4E65-90A3-D0F3F63104F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xmlns="" id="{964A7A30-3AA6-46A2-B241-0BA65E3844B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xmlns="" id="{0F190206-E4F5-42E1-A76A-5FF96DE69B2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xmlns="" id="{0831D512-2A03-490E-8C3F-592B6F9116A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xmlns="" id="{0FA0A3AC-3104-4A13-9673-256467E3005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xmlns="" id="{A94C7FF8-2328-4C7F-B7FC-AA4F215ACB8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xmlns="" id="{931A09E4-B980-440C-A808-0F6F94E4A5B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xmlns="" id="{8AD7F024-AAA1-477E-BB48-D3EA0318251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xmlns="" id="{452874BB-9CF2-4F83-930F-431E3AD5CB2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xmlns="" id="{87EA2907-F31D-4722-9B55-3DB2530BBF7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xmlns="" id="{4A83F8C2-7BDD-4292-860F-C33B23FC5D9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xmlns="" id="{EC0F3BD6-1635-4F1D-97C4-721C723CC55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xmlns="" id="{DA196AC5-20D6-4BF8-B8BB-7A40C653381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xmlns="" id="{BB5F4394-8A74-486B-A56C-F4D4185F5B4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xmlns="" id="{08D47B74-833A-4999-9483-E29863FD44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xmlns="" id="{6B338A5B-5ED4-4286-8D54-4254CD053782}"/>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xmlns="" id="{C0F2BFDB-8FD4-433A-9DDE-A6E6A88EB68C}"/>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xmlns="" id="{4EF69193-CEF2-4D1F-BD79-B1B3B6074945}"/>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xmlns="" id="{8E86AB49-A3C8-4208-96D6-85DD4FD85F6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xmlns="" id="{0DF825E3-A941-4607-9731-2DC94ECE63C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xmlns="" id="{5E670127-5A70-4ED2-9865-07692ED895B8}"/>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xmlns="" id="{C5329980-DA9A-4291-BFD4-C8E31F3BDE1E}"/>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xmlns="" id="{C12A7734-092E-4017-A728-7BA65CCDFE56}"/>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a:extLst>
            <a:ext uri="{FF2B5EF4-FFF2-40B4-BE49-F238E27FC236}">
              <a16:creationId xmlns:a16="http://schemas.microsoft.com/office/drawing/2014/main" xmlns="" id="{A01AE3AC-040F-4048-A0D7-76F1D612DF9E}"/>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a:extLst>
            <a:ext uri="{FF2B5EF4-FFF2-40B4-BE49-F238E27FC236}">
              <a16:creationId xmlns:a16="http://schemas.microsoft.com/office/drawing/2014/main" xmlns="" id="{CD617690-0A91-4DE2-BC00-3F94FD21DDA6}"/>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a:extLst>
            <a:ext uri="{FF2B5EF4-FFF2-40B4-BE49-F238E27FC236}">
              <a16:creationId xmlns:a16="http://schemas.microsoft.com/office/drawing/2014/main" xmlns="" id="{73646682-54C8-4E15-A107-01F1979F9F32}"/>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9F4990B1-51F3-4907-94B6-42800E7865B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xmlns="" id="{26183A4E-9F82-47B0-A81D-DE31EFF4E5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xmlns="" id="{CC950C12-47AD-419A-AADD-7A378C3CCD3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xmlns="" id="{C2D3494A-A900-4853-AE1C-239CE0E98AC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xmlns="" id="{1A5A9CCA-4DA2-436E-9A28-EEE492F3591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128134</xdr:rowOff>
    </xdr:from>
    <xdr:to>
      <xdr:col>76</xdr:col>
      <xdr:colOff>73025</xdr:colOff>
      <xdr:row>29</xdr:row>
      <xdr:rowOff>58284</xdr:rowOff>
    </xdr:to>
    <xdr:sp macro="" textlink="">
      <xdr:nvSpPr>
        <xdr:cNvPr id="159" name="楕円 158">
          <a:extLst>
            <a:ext uri="{FF2B5EF4-FFF2-40B4-BE49-F238E27FC236}">
              <a16:creationId xmlns:a16="http://schemas.microsoft.com/office/drawing/2014/main" xmlns="" id="{B373C146-3104-42C8-BD9E-9727F9952E87}"/>
            </a:ext>
          </a:extLst>
        </xdr:cNvPr>
        <xdr:cNvSpPr/>
      </xdr:nvSpPr>
      <xdr:spPr>
        <a:xfrm>
          <a:off x="14744700" y="57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151011</xdr:rowOff>
    </xdr:from>
    <xdr:ext cx="469744" cy="259045"/>
    <xdr:sp macro="" textlink="">
      <xdr:nvSpPr>
        <xdr:cNvPr id="160" name="債務償還比率該当値テキスト">
          <a:extLst>
            <a:ext uri="{FF2B5EF4-FFF2-40B4-BE49-F238E27FC236}">
              <a16:creationId xmlns:a16="http://schemas.microsoft.com/office/drawing/2014/main" xmlns="" id="{BE850B57-6ADE-4D27-BE1C-C70F24CF44BE}"/>
            </a:ext>
          </a:extLst>
        </xdr:cNvPr>
        <xdr:cNvSpPr txBox="1"/>
      </xdr:nvSpPr>
      <xdr:spPr>
        <a:xfrm>
          <a:off x="14846300" y="55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79556</xdr:rowOff>
    </xdr:from>
    <xdr:to>
      <xdr:col>72</xdr:col>
      <xdr:colOff>123825</xdr:colOff>
      <xdr:row>29</xdr:row>
      <xdr:rowOff>9706</xdr:rowOff>
    </xdr:to>
    <xdr:sp macro="" textlink="">
      <xdr:nvSpPr>
        <xdr:cNvPr id="161" name="楕円 160">
          <a:extLst>
            <a:ext uri="{FF2B5EF4-FFF2-40B4-BE49-F238E27FC236}">
              <a16:creationId xmlns:a16="http://schemas.microsoft.com/office/drawing/2014/main" xmlns="" id="{14E31EE4-F1C7-458D-B44B-94083B7E1564}"/>
            </a:ext>
          </a:extLst>
        </xdr:cNvPr>
        <xdr:cNvSpPr/>
      </xdr:nvSpPr>
      <xdr:spPr>
        <a:xfrm>
          <a:off x="1403350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130356</xdr:rowOff>
    </xdr:from>
    <xdr:to>
      <xdr:col>76</xdr:col>
      <xdr:colOff>22225</xdr:colOff>
      <xdr:row>29</xdr:row>
      <xdr:rowOff>7484</xdr:rowOff>
    </xdr:to>
    <xdr:cxnSp macro="">
      <xdr:nvCxnSpPr>
        <xdr:cNvPr id="162" name="直線コネクタ 161">
          <a:extLst>
            <a:ext uri="{FF2B5EF4-FFF2-40B4-BE49-F238E27FC236}">
              <a16:creationId xmlns:a16="http://schemas.microsoft.com/office/drawing/2014/main" xmlns="" id="{FF95E30C-1783-4115-BA9A-47DE03BDF037}"/>
            </a:ext>
          </a:extLst>
        </xdr:cNvPr>
        <xdr:cNvCxnSpPr/>
      </xdr:nvCxnSpPr>
      <xdr:spPr>
        <a:xfrm>
          <a:off x="14084300" y="5702481"/>
          <a:ext cx="711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29972</xdr:rowOff>
    </xdr:from>
    <xdr:to>
      <xdr:col>68</xdr:col>
      <xdr:colOff>123825</xdr:colOff>
      <xdr:row>30</xdr:row>
      <xdr:rowOff>131572</xdr:rowOff>
    </xdr:to>
    <xdr:sp macro="" textlink="">
      <xdr:nvSpPr>
        <xdr:cNvPr id="163" name="楕円 162">
          <a:extLst>
            <a:ext uri="{FF2B5EF4-FFF2-40B4-BE49-F238E27FC236}">
              <a16:creationId xmlns:a16="http://schemas.microsoft.com/office/drawing/2014/main" xmlns="" id="{95FFBEC4-AA2F-48E7-857D-325E1521210F}"/>
            </a:ext>
          </a:extLst>
        </xdr:cNvPr>
        <xdr:cNvSpPr/>
      </xdr:nvSpPr>
      <xdr:spPr>
        <a:xfrm>
          <a:off x="13271500" y="5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130356</xdr:rowOff>
    </xdr:from>
    <xdr:to>
      <xdr:col>72</xdr:col>
      <xdr:colOff>73025</xdr:colOff>
      <xdr:row>30</xdr:row>
      <xdr:rowOff>80772</xdr:rowOff>
    </xdr:to>
    <xdr:cxnSp macro="">
      <xdr:nvCxnSpPr>
        <xdr:cNvPr id="164" name="直線コネクタ 163">
          <a:extLst>
            <a:ext uri="{FF2B5EF4-FFF2-40B4-BE49-F238E27FC236}">
              <a16:creationId xmlns:a16="http://schemas.microsoft.com/office/drawing/2014/main" xmlns="" id="{8F603F31-7124-4079-932C-6165B26AA6CC}"/>
            </a:ext>
          </a:extLst>
        </xdr:cNvPr>
        <xdr:cNvCxnSpPr/>
      </xdr:nvCxnSpPr>
      <xdr:spPr>
        <a:xfrm flipV="1">
          <a:off x="13322300" y="5702481"/>
          <a:ext cx="762000" cy="29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125086</xdr:rowOff>
    </xdr:from>
    <xdr:to>
      <xdr:col>64</xdr:col>
      <xdr:colOff>123825</xdr:colOff>
      <xdr:row>30</xdr:row>
      <xdr:rowOff>55236</xdr:rowOff>
    </xdr:to>
    <xdr:sp macro="" textlink="">
      <xdr:nvSpPr>
        <xdr:cNvPr id="165" name="楕円 164">
          <a:extLst>
            <a:ext uri="{FF2B5EF4-FFF2-40B4-BE49-F238E27FC236}">
              <a16:creationId xmlns:a16="http://schemas.microsoft.com/office/drawing/2014/main" xmlns="" id="{4B8BB1F9-ED10-49F6-89D7-C46E3FD8036E}"/>
            </a:ext>
          </a:extLst>
        </xdr:cNvPr>
        <xdr:cNvSpPr/>
      </xdr:nvSpPr>
      <xdr:spPr>
        <a:xfrm>
          <a:off x="12509500" y="58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4436</xdr:rowOff>
    </xdr:from>
    <xdr:to>
      <xdr:col>68</xdr:col>
      <xdr:colOff>73025</xdr:colOff>
      <xdr:row>30</xdr:row>
      <xdr:rowOff>80772</xdr:rowOff>
    </xdr:to>
    <xdr:cxnSp macro="">
      <xdr:nvCxnSpPr>
        <xdr:cNvPr id="166" name="直線コネクタ 165">
          <a:extLst>
            <a:ext uri="{FF2B5EF4-FFF2-40B4-BE49-F238E27FC236}">
              <a16:creationId xmlns:a16="http://schemas.microsoft.com/office/drawing/2014/main" xmlns="" id="{9CC72F99-8FDF-4762-BAA8-F866F2BB47C1}"/>
            </a:ext>
          </a:extLst>
        </xdr:cNvPr>
        <xdr:cNvCxnSpPr/>
      </xdr:nvCxnSpPr>
      <xdr:spPr>
        <a:xfrm>
          <a:off x="12560300" y="5919461"/>
          <a:ext cx="762000" cy="7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9425</xdr:rowOff>
    </xdr:from>
    <xdr:to>
      <xdr:col>60</xdr:col>
      <xdr:colOff>123825</xdr:colOff>
      <xdr:row>29</xdr:row>
      <xdr:rowOff>111025</xdr:rowOff>
    </xdr:to>
    <xdr:sp macro="" textlink="">
      <xdr:nvSpPr>
        <xdr:cNvPr id="167" name="楕円 166">
          <a:extLst>
            <a:ext uri="{FF2B5EF4-FFF2-40B4-BE49-F238E27FC236}">
              <a16:creationId xmlns:a16="http://schemas.microsoft.com/office/drawing/2014/main" xmlns="" id="{4338F063-8D40-44C7-8BDE-1233CAB171A8}"/>
            </a:ext>
          </a:extLst>
        </xdr:cNvPr>
        <xdr:cNvSpPr/>
      </xdr:nvSpPr>
      <xdr:spPr>
        <a:xfrm>
          <a:off x="11747500" y="57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60225</xdr:rowOff>
    </xdr:from>
    <xdr:to>
      <xdr:col>64</xdr:col>
      <xdr:colOff>73025</xdr:colOff>
      <xdr:row>30</xdr:row>
      <xdr:rowOff>4436</xdr:rowOff>
    </xdr:to>
    <xdr:cxnSp macro="">
      <xdr:nvCxnSpPr>
        <xdr:cNvPr id="168" name="直線コネクタ 167">
          <a:extLst>
            <a:ext uri="{FF2B5EF4-FFF2-40B4-BE49-F238E27FC236}">
              <a16:creationId xmlns:a16="http://schemas.microsoft.com/office/drawing/2014/main" xmlns="" id="{355678EB-36AE-4184-8610-BCACDCCC2595}"/>
            </a:ext>
          </a:extLst>
        </xdr:cNvPr>
        <xdr:cNvCxnSpPr/>
      </xdr:nvCxnSpPr>
      <xdr:spPr>
        <a:xfrm>
          <a:off x="11798300" y="5803800"/>
          <a:ext cx="762000" cy="1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a:extLst>
            <a:ext uri="{FF2B5EF4-FFF2-40B4-BE49-F238E27FC236}">
              <a16:creationId xmlns:a16="http://schemas.microsoft.com/office/drawing/2014/main" xmlns="" id="{116E5595-B9E7-4936-B4E3-B989DA496223}"/>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a:extLst>
            <a:ext uri="{FF2B5EF4-FFF2-40B4-BE49-F238E27FC236}">
              <a16:creationId xmlns:a16="http://schemas.microsoft.com/office/drawing/2014/main" xmlns="" id="{64C71608-0FA1-4EAC-A031-1B481C32D0FD}"/>
            </a:ext>
          </a:extLst>
        </xdr:cNvPr>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a:extLst>
            <a:ext uri="{FF2B5EF4-FFF2-40B4-BE49-F238E27FC236}">
              <a16:creationId xmlns:a16="http://schemas.microsoft.com/office/drawing/2014/main" xmlns="" id="{A967D4C3-EE5E-415D-A517-BBC7BD100DDE}"/>
            </a:ext>
          </a:extLst>
        </xdr:cNvPr>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a:extLst>
            <a:ext uri="{FF2B5EF4-FFF2-40B4-BE49-F238E27FC236}">
              <a16:creationId xmlns:a16="http://schemas.microsoft.com/office/drawing/2014/main" xmlns="" id="{11E38686-4CDE-461F-9DFA-AC5EE5D4DFC4}"/>
            </a:ext>
          </a:extLst>
        </xdr:cNvPr>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26233</xdr:rowOff>
    </xdr:from>
    <xdr:ext cx="469744" cy="259045"/>
    <xdr:sp macro="" textlink="">
      <xdr:nvSpPr>
        <xdr:cNvPr id="173" name="n_1mainValue債務償還比率">
          <a:extLst>
            <a:ext uri="{FF2B5EF4-FFF2-40B4-BE49-F238E27FC236}">
              <a16:creationId xmlns:a16="http://schemas.microsoft.com/office/drawing/2014/main" xmlns="" id="{93297BC3-D7F9-45C2-A0C2-CEF76D4BF6EB}"/>
            </a:ext>
          </a:extLst>
        </xdr:cNvPr>
        <xdr:cNvSpPr txBox="1"/>
      </xdr:nvSpPr>
      <xdr:spPr>
        <a:xfrm>
          <a:off x="13836727" y="542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148099</xdr:rowOff>
    </xdr:from>
    <xdr:ext cx="469744" cy="259045"/>
    <xdr:sp macro="" textlink="">
      <xdr:nvSpPr>
        <xdr:cNvPr id="174" name="n_2mainValue債務償還比率">
          <a:extLst>
            <a:ext uri="{FF2B5EF4-FFF2-40B4-BE49-F238E27FC236}">
              <a16:creationId xmlns:a16="http://schemas.microsoft.com/office/drawing/2014/main" xmlns="" id="{1A3BD78E-F22D-435E-B8CD-F74DAC03A8C7}"/>
            </a:ext>
          </a:extLst>
        </xdr:cNvPr>
        <xdr:cNvSpPr txBox="1"/>
      </xdr:nvSpPr>
      <xdr:spPr>
        <a:xfrm>
          <a:off x="13087427" y="572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71763</xdr:rowOff>
    </xdr:from>
    <xdr:ext cx="469744" cy="259045"/>
    <xdr:sp macro="" textlink="">
      <xdr:nvSpPr>
        <xdr:cNvPr id="175" name="n_3mainValue債務償還比率">
          <a:extLst>
            <a:ext uri="{FF2B5EF4-FFF2-40B4-BE49-F238E27FC236}">
              <a16:creationId xmlns:a16="http://schemas.microsoft.com/office/drawing/2014/main" xmlns="" id="{FA2FCC35-75C4-407B-AFC1-B80BE5DE481F}"/>
            </a:ext>
          </a:extLst>
        </xdr:cNvPr>
        <xdr:cNvSpPr txBox="1"/>
      </xdr:nvSpPr>
      <xdr:spPr>
        <a:xfrm>
          <a:off x="12325427" y="564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127552</xdr:rowOff>
    </xdr:from>
    <xdr:ext cx="469744" cy="259045"/>
    <xdr:sp macro="" textlink="">
      <xdr:nvSpPr>
        <xdr:cNvPr id="176" name="n_4mainValue債務償還比率">
          <a:extLst>
            <a:ext uri="{FF2B5EF4-FFF2-40B4-BE49-F238E27FC236}">
              <a16:creationId xmlns:a16="http://schemas.microsoft.com/office/drawing/2014/main" xmlns="" id="{D36FC855-0283-418B-A3A8-B46856A60291}"/>
            </a:ext>
          </a:extLst>
        </xdr:cNvPr>
        <xdr:cNvSpPr txBox="1"/>
      </xdr:nvSpPr>
      <xdr:spPr>
        <a:xfrm>
          <a:off x="11563427" y="55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xmlns="" id="{674794C5-FC3A-4A7A-899B-4BE8EEE038F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xmlns="" id="{477E62AC-29FA-40D5-A278-E15A720C207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xmlns="" id="{9AD56693-22C0-49FC-970E-AC73EADCADC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xmlns="" id="{BA9F5125-9903-4BF1-B30E-792CF19F6FE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xmlns="" id="{D65704F1-BD27-4D76-82C7-8AC2B8867C9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xmlns="" id="{BDDE350A-A044-4E0C-A220-EA9B56E1905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5233F85-820D-4465-A26F-FCF44C4E47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633D01E-2DC6-49BA-ABF9-0C0CCC82E0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BEAD441-C568-425A-8E63-522328E5D1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CB2627D-5FA3-4013-AA36-E9B425D19A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E239CAB-D6F7-4081-8E08-80DEF4A605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477BF03-3928-405A-9375-FB08DCE66A6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B9E26C3-ABA7-4F42-AB4F-E0BFF2C7F6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09E3DF3-0887-4707-8D86-F8E07F6162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5F88B8F-F136-4DB0-8CF2-F6A1954A8B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5350C11-B8EA-4F78-8015-0FCC821393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404C38C-EFE5-4903-9863-397D610BE7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2A4215B-82ED-4E55-A75B-435B51F00C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0BA2188-C676-4890-8394-FDC4AF5164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C28B682-4889-4FCC-9341-E8B7F9B365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299D385-670B-439E-AC0D-BD372B04F1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902FB5A5-F59A-4C7E-ACF9-3C1E621104D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81866D9-A22A-416C-B65F-89CF0FFC2C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468A382-B1A4-40F8-801E-601E35E32AE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8DA1895-B848-42E5-A4AF-00D9421056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8185EF2-887D-461F-BBB1-6B753A1A4D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BC62BB1-26F5-4C6E-B232-C9D1059734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C2CDFB3-5E6F-4878-B2FB-AEADC67C51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2B44310-C8DF-40C2-9310-D4EE2F8CFC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8DBAC1D-E54A-4656-B7A4-B14491733A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48A2EA6-7D05-4943-968B-DFD5DB6D8B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B66C335-90DB-41E5-9C8A-E0ED0C6BAD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A9CFF7D-8B07-4CE3-B2A8-0AF64B99B9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2528B2C-1921-470A-A2A6-4D906A0EF6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B83D7A7-EA72-477A-97EF-0E2569AECF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9BA63868-9877-4519-9637-14C8D56E76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B37F37E-6CE3-4E45-A1BB-CFA302BE801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3C1FAFD-B732-4D79-9774-9775AD2F76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6C9815F-EABD-4C47-B709-5E464AF2E9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C734A84B-9160-417E-BAC4-8750B447B1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1A4B8D0-C32A-4C02-8F16-F0BC18DA8A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9C3A32F-4FD4-4B7D-8553-772D921DCB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CA9AA93-31B2-4B78-B0C4-0FEE88AB80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D19F121-16DC-4624-8A10-F1F44F5A51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9DC3526-F2D8-474C-9B72-0B3F74D544B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956BA18-9477-4858-A596-B83B4D0672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F2EC59B-23E1-4C03-880F-41A905453A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4F1638E-A750-4ED0-803F-89CA6E1B27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F745CE1B-9D02-4D9D-B5B7-74A7604EC7C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B10E32EE-BD2B-478C-A0F4-89F7216FDF7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1AE21713-BB41-4790-AD7A-88AB8AA33EB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67F53442-69B3-4428-A9B6-0E80AB21267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8F927980-5E7C-4C2E-94CC-2D69F0C45D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89C6AC4-AA91-4ED8-9B75-EC0F993598A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E3589D70-663A-4BA8-8659-87AAEC7DA49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EDD147FC-4156-4370-A6F7-DA63D15B67F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9DD53CB2-F982-428B-A6D5-B1D4FB0A77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63455914-C735-45A6-AA74-8625638F891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1CCFA46A-48DA-44C0-9250-FA91348D9F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DEEDA8AA-DE64-47D6-9069-87647BAA63D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2B91A4A3-BBE5-4671-A14E-A011397AA0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xmlns="" id="{98741624-5A1E-4553-A991-D4CB34C5765B}"/>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C9C9DB06-6CB4-4306-9BDC-6280D09C4C5B}"/>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xmlns="" id="{5F5D7302-1D38-449D-8333-402642E6E6D6}"/>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66EC074D-D112-41A8-84C1-E2658DE95DB2}"/>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xmlns="" id="{3D82B23A-50D6-4B55-A74C-C59AAE415471}"/>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5BA45771-40E2-4074-BD80-224EE8F408E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xmlns="" id="{E553304B-B5FF-4CC5-A686-114AC8298397}"/>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xmlns="" id="{C421802F-B78C-4434-919D-C83EF5E7EF48}"/>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xmlns="" id="{4566701A-038C-4E4C-A41D-A1809F1AA77F}"/>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xmlns="" id="{A09E357F-5048-460A-AD62-78C700630973}"/>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xmlns="" id="{0EF16191-AC8C-4B82-A6B1-769A011B223C}"/>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73CB8959-40C8-448F-9C82-C5C1F39D69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394EEBF-40A1-4A00-8914-3DC1C1B447E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9DE308C-036A-48FF-B53F-4A1C94A169D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E86E749-CDAC-4C9F-B50C-A3AC2DD94F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59AEA4BA-FF45-4E32-838A-D508AE4DFF5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55880</xdr:rowOff>
    </xdr:from>
    <xdr:to>
      <xdr:col>24</xdr:col>
      <xdr:colOff>114300</xdr:colOff>
      <xdr:row>39</xdr:row>
      <xdr:rowOff>157480</xdr:rowOff>
    </xdr:to>
    <xdr:sp macro="" textlink="">
      <xdr:nvSpPr>
        <xdr:cNvPr id="73" name="楕円 72">
          <a:extLst>
            <a:ext uri="{FF2B5EF4-FFF2-40B4-BE49-F238E27FC236}">
              <a16:creationId xmlns:a16="http://schemas.microsoft.com/office/drawing/2014/main" xmlns="" id="{1D97E921-A7EC-4F27-9206-A1E15DFCACE4}"/>
            </a:ext>
          </a:extLst>
        </xdr:cNvPr>
        <xdr:cNvSpPr/>
      </xdr:nvSpPr>
      <xdr:spPr>
        <a:xfrm>
          <a:off x="45847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34307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4F8BD549-6EA6-48EB-9D41-F20C0D5F6D2A}"/>
            </a:ext>
          </a:extLst>
        </xdr:cNvPr>
        <xdr:cNvSpPr txBox="1"/>
      </xdr:nvSpPr>
      <xdr:spPr>
        <a:xfrm>
          <a:off x="4673600"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23495</xdr:rowOff>
    </xdr:from>
    <xdr:to>
      <xdr:col>20</xdr:col>
      <xdr:colOff>38100</xdr:colOff>
      <xdr:row>39</xdr:row>
      <xdr:rowOff>125095</xdr:rowOff>
    </xdr:to>
    <xdr:sp macro="" textlink="">
      <xdr:nvSpPr>
        <xdr:cNvPr id="75" name="楕円 74">
          <a:extLst>
            <a:ext uri="{FF2B5EF4-FFF2-40B4-BE49-F238E27FC236}">
              <a16:creationId xmlns:a16="http://schemas.microsoft.com/office/drawing/2014/main" xmlns="" id="{68E655A1-BDF0-4DA2-A07C-C9A40DF24CB8}"/>
            </a:ext>
          </a:extLst>
        </xdr:cNvPr>
        <xdr:cNvSpPr/>
      </xdr:nvSpPr>
      <xdr:spPr>
        <a:xfrm>
          <a:off x="3746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74295</xdr:rowOff>
    </xdr:from>
    <xdr:to>
      <xdr:col>24</xdr:col>
      <xdr:colOff>63500</xdr:colOff>
      <xdr:row>39</xdr:row>
      <xdr:rowOff>106680</xdr:rowOff>
    </xdr:to>
    <xdr:cxnSp macro="">
      <xdr:nvCxnSpPr>
        <xdr:cNvPr id="76" name="直線コネクタ 75">
          <a:extLst>
            <a:ext uri="{FF2B5EF4-FFF2-40B4-BE49-F238E27FC236}">
              <a16:creationId xmlns:a16="http://schemas.microsoft.com/office/drawing/2014/main" xmlns="" id="{EC34BFDB-AFB7-4A85-8783-AC1E19E238F7}"/>
            </a:ext>
          </a:extLst>
        </xdr:cNvPr>
        <xdr:cNvCxnSpPr/>
      </xdr:nvCxnSpPr>
      <xdr:spPr>
        <a:xfrm>
          <a:off x="3797300" y="6760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166370</xdr:rowOff>
    </xdr:from>
    <xdr:to>
      <xdr:col>15</xdr:col>
      <xdr:colOff>101600</xdr:colOff>
      <xdr:row>39</xdr:row>
      <xdr:rowOff>96520</xdr:rowOff>
    </xdr:to>
    <xdr:sp macro="" textlink="">
      <xdr:nvSpPr>
        <xdr:cNvPr id="77" name="楕円 76">
          <a:extLst>
            <a:ext uri="{FF2B5EF4-FFF2-40B4-BE49-F238E27FC236}">
              <a16:creationId xmlns:a16="http://schemas.microsoft.com/office/drawing/2014/main" xmlns="" id="{FADEB693-7ACC-4D71-B64F-CADA5168FCB6}"/>
            </a:ext>
          </a:extLst>
        </xdr:cNvPr>
        <xdr:cNvSpPr/>
      </xdr:nvSpPr>
      <xdr:spPr>
        <a:xfrm>
          <a:off x="2857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45720</xdr:rowOff>
    </xdr:from>
    <xdr:to>
      <xdr:col>19</xdr:col>
      <xdr:colOff>177800</xdr:colOff>
      <xdr:row>39</xdr:row>
      <xdr:rowOff>74295</xdr:rowOff>
    </xdr:to>
    <xdr:cxnSp macro="">
      <xdr:nvCxnSpPr>
        <xdr:cNvPr id="78" name="直線コネクタ 77">
          <a:extLst>
            <a:ext uri="{FF2B5EF4-FFF2-40B4-BE49-F238E27FC236}">
              <a16:creationId xmlns:a16="http://schemas.microsoft.com/office/drawing/2014/main" xmlns="" id="{9B673CA8-121C-4CDD-815D-798D764E7412}"/>
            </a:ext>
          </a:extLst>
        </xdr:cNvPr>
        <xdr:cNvCxnSpPr/>
      </xdr:nvCxnSpPr>
      <xdr:spPr>
        <a:xfrm>
          <a:off x="2908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126365</xdr:rowOff>
    </xdr:from>
    <xdr:to>
      <xdr:col>10</xdr:col>
      <xdr:colOff>165100</xdr:colOff>
      <xdr:row>39</xdr:row>
      <xdr:rowOff>56515</xdr:rowOff>
    </xdr:to>
    <xdr:sp macro="" textlink="">
      <xdr:nvSpPr>
        <xdr:cNvPr id="79" name="楕円 78">
          <a:extLst>
            <a:ext uri="{FF2B5EF4-FFF2-40B4-BE49-F238E27FC236}">
              <a16:creationId xmlns:a16="http://schemas.microsoft.com/office/drawing/2014/main" xmlns="" id="{37915FE6-8011-421F-B7A5-1AB057EC1E61}"/>
            </a:ext>
          </a:extLst>
        </xdr:cNvPr>
        <xdr:cNvSpPr/>
      </xdr:nvSpPr>
      <xdr:spPr>
        <a:xfrm>
          <a:off x="1968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xdr:rowOff>
    </xdr:from>
    <xdr:to>
      <xdr:col>15</xdr:col>
      <xdr:colOff>50800</xdr:colOff>
      <xdr:row>39</xdr:row>
      <xdr:rowOff>45720</xdr:rowOff>
    </xdr:to>
    <xdr:cxnSp macro="">
      <xdr:nvCxnSpPr>
        <xdr:cNvPr id="80" name="直線コネクタ 79">
          <a:extLst>
            <a:ext uri="{FF2B5EF4-FFF2-40B4-BE49-F238E27FC236}">
              <a16:creationId xmlns:a16="http://schemas.microsoft.com/office/drawing/2014/main" xmlns="" id="{50D5AB43-00F5-4DC8-AFCE-6B6082358163}"/>
            </a:ext>
          </a:extLst>
        </xdr:cNvPr>
        <xdr:cNvCxnSpPr/>
      </xdr:nvCxnSpPr>
      <xdr:spPr>
        <a:xfrm>
          <a:off x="2019300" y="6692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90170</xdr:rowOff>
    </xdr:from>
    <xdr:to>
      <xdr:col>6</xdr:col>
      <xdr:colOff>38100</xdr:colOff>
      <xdr:row>39</xdr:row>
      <xdr:rowOff>20320</xdr:rowOff>
    </xdr:to>
    <xdr:sp macro="" textlink="">
      <xdr:nvSpPr>
        <xdr:cNvPr id="81" name="楕円 80">
          <a:extLst>
            <a:ext uri="{FF2B5EF4-FFF2-40B4-BE49-F238E27FC236}">
              <a16:creationId xmlns:a16="http://schemas.microsoft.com/office/drawing/2014/main" xmlns="" id="{35D3B0EC-A902-4391-944C-5490E00C6A0C}"/>
            </a:ext>
          </a:extLst>
        </xdr:cNvPr>
        <xdr:cNvSpPr/>
      </xdr:nvSpPr>
      <xdr:spPr>
        <a:xfrm>
          <a:off x="1079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39</xdr:row>
      <xdr:rowOff>5715</xdr:rowOff>
    </xdr:to>
    <xdr:cxnSp macro="">
      <xdr:nvCxnSpPr>
        <xdr:cNvPr id="82" name="直線コネクタ 81">
          <a:extLst>
            <a:ext uri="{FF2B5EF4-FFF2-40B4-BE49-F238E27FC236}">
              <a16:creationId xmlns:a16="http://schemas.microsoft.com/office/drawing/2014/main" xmlns="" id="{E35AE271-8453-4AA3-AA8F-9A731D5DA577}"/>
            </a:ext>
          </a:extLst>
        </xdr:cNvPr>
        <xdr:cNvCxnSpPr/>
      </xdr:nvCxnSpPr>
      <xdr:spPr>
        <a:xfrm>
          <a:off x="1130300" y="66560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xmlns="" id="{DE903A55-4B3D-4BE5-B2B3-51C2EEDF9904}"/>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xmlns="" id="{820D7339-6B3F-47AE-AD24-7C84CC3D4B6E}"/>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xmlns="" id="{55AD96AB-7A6A-4B2C-904B-ADE0A53EF37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xmlns="" id="{DCDCD3B1-4EFA-4993-ADB3-7A27984A7A44}"/>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xmlns="" id="{42A38E13-A535-4E12-828B-AD007BAFF26B}"/>
            </a:ext>
          </a:extLst>
        </xdr:cNvPr>
        <xdr:cNvSpPr txBox="1"/>
      </xdr:nvSpPr>
      <xdr:spPr>
        <a:xfrm>
          <a:off x="3582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87647</xdr:rowOff>
    </xdr:from>
    <xdr:ext cx="405111" cy="259045"/>
    <xdr:sp macro="" textlink="">
      <xdr:nvSpPr>
        <xdr:cNvPr id="88" name="n_2mainValue【道路】&#10;有形固定資産減価償却率">
          <a:extLst>
            <a:ext uri="{FF2B5EF4-FFF2-40B4-BE49-F238E27FC236}">
              <a16:creationId xmlns:a16="http://schemas.microsoft.com/office/drawing/2014/main" xmlns="" id="{7C9E812B-E2C6-47FF-AFFB-2FB935F3F2A0}"/>
            </a:ext>
          </a:extLst>
        </xdr:cNvPr>
        <xdr:cNvSpPr txBox="1"/>
      </xdr:nvSpPr>
      <xdr:spPr>
        <a:xfrm>
          <a:off x="2705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47642</xdr:rowOff>
    </xdr:from>
    <xdr:ext cx="405111" cy="259045"/>
    <xdr:sp macro="" textlink="">
      <xdr:nvSpPr>
        <xdr:cNvPr id="89" name="n_3mainValue【道路】&#10;有形固定資産減価償却率">
          <a:extLst>
            <a:ext uri="{FF2B5EF4-FFF2-40B4-BE49-F238E27FC236}">
              <a16:creationId xmlns:a16="http://schemas.microsoft.com/office/drawing/2014/main" xmlns="" id="{5D04A46D-106F-4078-ACF1-D9D148F7066B}"/>
            </a:ext>
          </a:extLst>
        </xdr:cNvPr>
        <xdr:cNvSpPr txBox="1"/>
      </xdr:nvSpPr>
      <xdr:spPr>
        <a:xfrm>
          <a:off x="1816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xmlns="" id="{96BE4F82-DE6E-421E-937D-651D5EF69439}"/>
            </a:ext>
          </a:extLst>
        </xdr:cNvPr>
        <xdr:cNvSpPr txBox="1"/>
      </xdr:nvSpPr>
      <xdr:spPr>
        <a:xfrm>
          <a:off x="927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B6910B0-50DC-4632-908C-79A267B124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1B0DFD9B-07D7-438A-B49E-3E51E3C54F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4FBDA0EB-1D52-4B6E-9CF7-000F681BB6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C340B0BA-270F-42A8-849D-4DC624120B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ACFAFCF7-E9CB-45DB-B577-3719AC711F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B854C86B-20FC-4488-B843-FFDAE09437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E4728FBF-58F7-4D66-B0B3-63DCF08293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ACF42F5D-7502-47C6-91FC-6084890B0B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51907317-E443-4D70-8741-C0CCEE5AC18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CE3582C2-38A8-4913-801C-E9D25FFCCA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7453D92B-64BE-4FF9-AC00-196A5824B1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B8B4EAB2-8FF6-46D5-A769-BD8552C1DF9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D071C903-2418-4DEC-8EF1-2AB1EA66E4C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389C61F8-7D49-45E1-8B9A-FAFAB88D812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32972AF1-6ED1-4492-856A-42ECCF44556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D0A65DBB-9E41-4B11-8FA3-839C69D896E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5455BF62-7D2E-42B1-A7ED-D28924F8CA2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8D994078-8D30-44A0-A305-AC47BE785B3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6849E958-FE62-4288-9D00-70001D2265E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58E801C5-438B-44A1-A495-ACA6F0D5661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3A906AB3-7E4D-4B3B-80EC-40DB667F8C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AE853A1D-5A1F-4162-8756-D2957FB6668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684D37BD-AB48-486F-90A7-A381A86711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xmlns="" id="{1AC80C3A-DF67-4D7D-A8E9-8A9599A9772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xmlns="" id="{29791CA4-E360-4521-BD2F-3D47D8FE4958}"/>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xmlns="" id="{979D0EE4-D2F5-41A9-A3D7-5AE72720322B}"/>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xmlns="" id="{2BE79857-8B59-48DD-AAC5-E704F63CE17F}"/>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xmlns="" id="{53F0E215-DF08-4A6E-AC71-E23D56A3F5BE}"/>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xmlns="" id="{E87C87EF-1E26-4155-9C15-4BB11A488643}"/>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xmlns="" id="{986769A3-6C5E-490E-B5B5-80A6A7752B63}"/>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xmlns="" id="{4458B9A4-1E68-4BE6-BFC4-022B2D579A5C}"/>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xmlns="" id="{8B8FEF45-8F94-44A7-ADAC-395051C39459}"/>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xmlns="" id="{17DEC540-9737-487E-BDEB-C88093502232}"/>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xmlns="" id="{5C4E8594-0764-4776-B8E0-7ABC78A5C5B3}"/>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6F302E73-F046-4285-A783-1C128514EC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F553CE75-A7DB-4B16-A57C-C37382E006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55FA5534-DDA2-4A5B-B05F-2878F4A46E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ACD115B5-7F24-48B5-881C-61940D9E67B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248655D7-625D-4964-8845-2B30D1B8581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99085</xdr:rowOff>
    </xdr:from>
    <xdr:to>
      <xdr:col>55</xdr:col>
      <xdr:colOff>50800</xdr:colOff>
      <xdr:row>41</xdr:row>
      <xdr:rowOff>29235</xdr:rowOff>
    </xdr:to>
    <xdr:sp macro="" textlink="">
      <xdr:nvSpPr>
        <xdr:cNvPr id="130" name="楕円 129">
          <a:extLst>
            <a:ext uri="{FF2B5EF4-FFF2-40B4-BE49-F238E27FC236}">
              <a16:creationId xmlns:a16="http://schemas.microsoft.com/office/drawing/2014/main" xmlns="" id="{3A7A1442-B380-4794-B853-C2F483B97D75}"/>
            </a:ext>
          </a:extLst>
        </xdr:cNvPr>
        <xdr:cNvSpPr/>
      </xdr:nvSpPr>
      <xdr:spPr>
        <a:xfrm>
          <a:off x="10426700" y="69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77512</xdr:rowOff>
    </xdr:from>
    <xdr:ext cx="469744" cy="259045"/>
    <xdr:sp macro="" textlink="">
      <xdr:nvSpPr>
        <xdr:cNvPr id="131" name="【道路】&#10;一人当たり延長該当値テキスト">
          <a:extLst>
            <a:ext uri="{FF2B5EF4-FFF2-40B4-BE49-F238E27FC236}">
              <a16:creationId xmlns:a16="http://schemas.microsoft.com/office/drawing/2014/main" xmlns="" id="{3FA80B28-56D4-41E1-A7BE-7AD8B5A9264C}"/>
            </a:ext>
          </a:extLst>
        </xdr:cNvPr>
        <xdr:cNvSpPr txBox="1"/>
      </xdr:nvSpPr>
      <xdr:spPr>
        <a:xfrm>
          <a:off x="10515600" y="693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100190</xdr:rowOff>
    </xdr:from>
    <xdr:to>
      <xdr:col>50</xdr:col>
      <xdr:colOff>165100</xdr:colOff>
      <xdr:row>41</xdr:row>
      <xdr:rowOff>30340</xdr:rowOff>
    </xdr:to>
    <xdr:sp macro="" textlink="">
      <xdr:nvSpPr>
        <xdr:cNvPr id="132" name="楕円 131">
          <a:extLst>
            <a:ext uri="{FF2B5EF4-FFF2-40B4-BE49-F238E27FC236}">
              <a16:creationId xmlns:a16="http://schemas.microsoft.com/office/drawing/2014/main" xmlns="" id="{0C9A4E22-9B45-49A1-8FB0-125D0B185861}"/>
            </a:ext>
          </a:extLst>
        </xdr:cNvPr>
        <xdr:cNvSpPr/>
      </xdr:nvSpPr>
      <xdr:spPr>
        <a:xfrm>
          <a:off x="9588500" y="69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149885</xdr:rowOff>
    </xdr:from>
    <xdr:to>
      <xdr:col>55</xdr:col>
      <xdr:colOff>0</xdr:colOff>
      <xdr:row>40</xdr:row>
      <xdr:rowOff>150990</xdr:rowOff>
    </xdr:to>
    <xdr:cxnSp macro="">
      <xdr:nvCxnSpPr>
        <xdr:cNvPr id="133" name="直線コネクタ 132">
          <a:extLst>
            <a:ext uri="{FF2B5EF4-FFF2-40B4-BE49-F238E27FC236}">
              <a16:creationId xmlns:a16="http://schemas.microsoft.com/office/drawing/2014/main" xmlns="" id="{3DD0575C-88F1-4802-9AF2-E043F2688D13}"/>
            </a:ext>
          </a:extLst>
        </xdr:cNvPr>
        <xdr:cNvCxnSpPr/>
      </xdr:nvCxnSpPr>
      <xdr:spPr>
        <a:xfrm flipV="1">
          <a:off x="9639300" y="7007885"/>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109106</xdr:rowOff>
    </xdr:from>
    <xdr:to>
      <xdr:col>46</xdr:col>
      <xdr:colOff>38100</xdr:colOff>
      <xdr:row>41</xdr:row>
      <xdr:rowOff>39256</xdr:rowOff>
    </xdr:to>
    <xdr:sp macro="" textlink="">
      <xdr:nvSpPr>
        <xdr:cNvPr id="134" name="楕円 133">
          <a:extLst>
            <a:ext uri="{FF2B5EF4-FFF2-40B4-BE49-F238E27FC236}">
              <a16:creationId xmlns:a16="http://schemas.microsoft.com/office/drawing/2014/main" xmlns="" id="{6A325D43-FEC6-45CC-BAF9-62AE0C4ADAD8}"/>
            </a:ext>
          </a:extLst>
        </xdr:cNvPr>
        <xdr:cNvSpPr/>
      </xdr:nvSpPr>
      <xdr:spPr>
        <a:xfrm>
          <a:off x="8699500" y="69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150990</xdr:rowOff>
    </xdr:from>
    <xdr:to>
      <xdr:col>50</xdr:col>
      <xdr:colOff>114300</xdr:colOff>
      <xdr:row>40</xdr:row>
      <xdr:rowOff>159906</xdr:rowOff>
    </xdr:to>
    <xdr:cxnSp macro="">
      <xdr:nvCxnSpPr>
        <xdr:cNvPr id="135" name="直線コネクタ 134">
          <a:extLst>
            <a:ext uri="{FF2B5EF4-FFF2-40B4-BE49-F238E27FC236}">
              <a16:creationId xmlns:a16="http://schemas.microsoft.com/office/drawing/2014/main" xmlns="" id="{92920267-0A8D-4199-A2C4-BAFA7063A928}"/>
            </a:ext>
          </a:extLst>
        </xdr:cNvPr>
        <xdr:cNvCxnSpPr/>
      </xdr:nvCxnSpPr>
      <xdr:spPr>
        <a:xfrm flipV="1">
          <a:off x="8750300" y="7008990"/>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108610</xdr:rowOff>
    </xdr:from>
    <xdr:to>
      <xdr:col>41</xdr:col>
      <xdr:colOff>101600</xdr:colOff>
      <xdr:row>41</xdr:row>
      <xdr:rowOff>38760</xdr:rowOff>
    </xdr:to>
    <xdr:sp macro="" textlink="">
      <xdr:nvSpPr>
        <xdr:cNvPr id="136" name="楕円 135">
          <a:extLst>
            <a:ext uri="{FF2B5EF4-FFF2-40B4-BE49-F238E27FC236}">
              <a16:creationId xmlns:a16="http://schemas.microsoft.com/office/drawing/2014/main" xmlns="" id="{8ABAEEA4-1778-4259-907E-05408DC89574}"/>
            </a:ext>
          </a:extLst>
        </xdr:cNvPr>
        <xdr:cNvSpPr/>
      </xdr:nvSpPr>
      <xdr:spPr>
        <a:xfrm>
          <a:off x="7810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159410</xdr:rowOff>
    </xdr:from>
    <xdr:to>
      <xdr:col>45</xdr:col>
      <xdr:colOff>177800</xdr:colOff>
      <xdr:row>40</xdr:row>
      <xdr:rowOff>159906</xdr:rowOff>
    </xdr:to>
    <xdr:cxnSp macro="">
      <xdr:nvCxnSpPr>
        <xdr:cNvPr id="137" name="直線コネクタ 136">
          <a:extLst>
            <a:ext uri="{FF2B5EF4-FFF2-40B4-BE49-F238E27FC236}">
              <a16:creationId xmlns:a16="http://schemas.microsoft.com/office/drawing/2014/main" xmlns="" id="{3FB6D687-3999-47F2-9B7F-C8A4B030EE8D}"/>
            </a:ext>
          </a:extLst>
        </xdr:cNvPr>
        <xdr:cNvCxnSpPr/>
      </xdr:nvCxnSpPr>
      <xdr:spPr>
        <a:xfrm>
          <a:off x="7861300" y="7017410"/>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109182</xdr:rowOff>
    </xdr:from>
    <xdr:to>
      <xdr:col>36</xdr:col>
      <xdr:colOff>165100</xdr:colOff>
      <xdr:row>41</xdr:row>
      <xdr:rowOff>39332</xdr:rowOff>
    </xdr:to>
    <xdr:sp macro="" textlink="">
      <xdr:nvSpPr>
        <xdr:cNvPr id="138" name="楕円 137">
          <a:extLst>
            <a:ext uri="{FF2B5EF4-FFF2-40B4-BE49-F238E27FC236}">
              <a16:creationId xmlns:a16="http://schemas.microsoft.com/office/drawing/2014/main" xmlns="" id="{724D1E83-6E91-467B-918A-1243E751C424}"/>
            </a:ext>
          </a:extLst>
        </xdr:cNvPr>
        <xdr:cNvSpPr/>
      </xdr:nvSpPr>
      <xdr:spPr>
        <a:xfrm>
          <a:off x="6921500" y="69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159410</xdr:rowOff>
    </xdr:from>
    <xdr:to>
      <xdr:col>41</xdr:col>
      <xdr:colOff>50800</xdr:colOff>
      <xdr:row>40</xdr:row>
      <xdr:rowOff>159982</xdr:rowOff>
    </xdr:to>
    <xdr:cxnSp macro="">
      <xdr:nvCxnSpPr>
        <xdr:cNvPr id="139" name="直線コネクタ 138">
          <a:extLst>
            <a:ext uri="{FF2B5EF4-FFF2-40B4-BE49-F238E27FC236}">
              <a16:creationId xmlns:a16="http://schemas.microsoft.com/office/drawing/2014/main" xmlns="" id="{F9E4CC07-AB0D-42A8-A12D-A7D8139E6DAA}"/>
            </a:ext>
          </a:extLst>
        </xdr:cNvPr>
        <xdr:cNvCxnSpPr/>
      </xdr:nvCxnSpPr>
      <xdr:spPr>
        <a:xfrm flipV="1">
          <a:off x="6972300" y="701741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xmlns="" id="{72966C4F-DA19-4B13-A69D-4521F48EC55C}"/>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xmlns="" id="{53392193-B570-4402-B58A-D8F40341C2EB}"/>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xmlns="" id="{A905816C-CEAF-4B27-BF97-42BBC2FEB7A6}"/>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xmlns="" id="{7AD08B02-270E-469D-868D-7E650BAF58D6}"/>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21467</xdr:rowOff>
    </xdr:from>
    <xdr:ext cx="469744" cy="259045"/>
    <xdr:sp macro="" textlink="">
      <xdr:nvSpPr>
        <xdr:cNvPr id="144" name="n_1mainValue【道路】&#10;一人当たり延長">
          <a:extLst>
            <a:ext uri="{FF2B5EF4-FFF2-40B4-BE49-F238E27FC236}">
              <a16:creationId xmlns:a16="http://schemas.microsoft.com/office/drawing/2014/main" xmlns="" id="{ABCA5825-BF7E-4054-A560-FF8792980DA2}"/>
            </a:ext>
          </a:extLst>
        </xdr:cNvPr>
        <xdr:cNvSpPr txBox="1"/>
      </xdr:nvSpPr>
      <xdr:spPr>
        <a:xfrm>
          <a:off x="9391727" y="705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30383</xdr:rowOff>
    </xdr:from>
    <xdr:ext cx="469744" cy="259045"/>
    <xdr:sp macro="" textlink="">
      <xdr:nvSpPr>
        <xdr:cNvPr id="145" name="n_2mainValue【道路】&#10;一人当たり延長">
          <a:extLst>
            <a:ext uri="{FF2B5EF4-FFF2-40B4-BE49-F238E27FC236}">
              <a16:creationId xmlns:a16="http://schemas.microsoft.com/office/drawing/2014/main" xmlns="" id="{C9E02471-4BDF-4AC7-BD17-C98AC4A4C6FE}"/>
            </a:ext>
          </a:extLst>
        </xdr:cNvPr>
        <xdr:cNvSpPr txBox="1"/>
      </xdr:nvSpPr>
      <xdr:spPr>
        <a:xfrm>
          <a:off x="8515427" y="70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29887</xdr:rowOff>
    </xdr:from>
    <xdr:ext cx="469744" cy="259045"/>
    <xdr:sp macro="" textlink="">
      <xdr:nvSpPr>
        <xdr:cNvPr id="146" name="n_3mainValue【道路】&#10;一人当たり延長">
          <a:extLst>
            <a:ext uri="{FF2B5EF4-FFF2-40B4-BE49-F238E27FC236}">
              <a16:creationId xmlns:a16="http://schemas.microsoft.com/office/drawing/2014/main" xmlns="" id="{E25D1056-3CEA-43EF-8F8D-6E965A1D315C}"/>
            </a:ext>
          </a:extLst>
        </xdr:cNvPr>
        <xdr:cNvSpPr txBox="1"/>
      </xdr:nvSpPr>
      <xdr:spPr>
        <a:xfrm>
          <a:off x="76264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30459</xdr:rowOff>
    </xdr:from>
    <xdr:ext cx="469744" cy="259045"/>
    <xdr:sp macro="" textlink="">
      <xdr:nvSpPr>
        <xdr:cNvPr id="147" name="n_4mainValue【道路】&#10;一人当たり延長">
          <a:extLst>
            <a:ext uri="{FF2B5EF4-FFF2-40B4-BE49-F238E27FC236}">
              <a16:creationId xmlns:a16="http://schemas.microsoft.com/office/drawing/2014/main" xmlns="" id="{03D706BF-E4BC-4E82-AF19-1AF0BFF88BE8}"/>
            </a:ext>
          </a:extLst>
        </xdr:cNvPr>
        <xdr:cNvSpPr txBox="1"/>
      </xdr:nvSpPr>
      <xdr:spPr>
        <a:xfrm>
          <a:off x="6737427" y="70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8DA728D3-3D48-4909-BDE0-2D380AF1AB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15381B3A-545B-4E3E-B3A7-4863106D37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ABBEE524-45BD-48F5-AC4E-EFE3A69E36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2C803B4B-6915-4F75-AFD7-245BF489BB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B05C3721-6ADD-4A4A-A9C0-D723EF1994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984FBBBF-B673-4F53-824B-625250A305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C42979E9-5202-46DE-8502-DC7A28BC8A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59D55BC8-92ED-4DA2-8F4A-E86A29DCEA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73720F33-2143-4197-B300-6BFF653B20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CEA93ADA-1A26-443E-8F95-2317F09C0A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B6584981-3432-476C-96DE-F81F6084DAB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E4493852-3F70-4CA2-BF8A-93BEFD82B48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77A7B111-708D-405C-B159-222D4B1EFBB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765EB009-4F4A-4309-A24B-D3FB0A1A4D7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1F92ED8A-4D11-4845-83D7-EBD38C29A31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480D1A92-B799-4E58-90F8-68F1D9E3F3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1066A379-15DD-4CED-9E0B-B7EEB78FAC5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F75A241D-9320-42D2-A9DB-B5E42817C0E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4DC6D81A-A075-4E08-BB70-653373C293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09E72E38-582A-468A-A9DD-A6E2784FBE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CE404264-B7D0-4665-9AEE-FC9577488D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EA75C3B6-B6EA-440E-81CD-FAE14167349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ABD74E4F-94C1-4DB1-A286-94AF68005CF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71361B94-4EDB-4D14-8EFF-AB93A03E5D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79E4F071-5B25-4EF1-A47B-E9B3831C67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xmlns="" id="{3E22ACEB-7190-44A1-BFD2-3D342F7C2416}"/>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775238D4-D698-420E-AC6E-98D2457D95CB}"/>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xmlns="" id="{FFF7BE4B-F8FF-4410-8EC1-57BE61E99F36}"/>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4FB27A9E-0B39-4FC4-9038-28C4C89BEE8C}"/>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xmlns="" id="{A07B3515-2288-4862-9434-AA76D98E800E}"/>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63970D34-C47B-48AC-9E41-B32781485B5E}"/>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xmlns="" id="{625C0188-383C-426F-8E27-14901BA89028}"/>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xmlns="" id="{F484CB15-6900-4402-8B55-A9F0EA66E65F}"/>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xmlns="" id="{331D6B6B-E579-4273-8E63-4C794E02C6FF}"/>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xmlns="" id="{916A23DC-BA5E-4704-B8FB-5B7F2EF09ABD}"/>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xmlns="" id="{821F18E7-5DA3-4908-ACFB-8282635C514F}"/>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F4163ABC-335B-49D6-A460-B299DDD0D0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57412DA4-056C-4168-8214-CCF15911172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BAAFC033-E866-4DBF-A3B3-3C77E9786B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3196EA52-335E-4F3A-A1B2-21AEB07EB3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278154D7-611E-4C4E-86B8-EE6C79D96D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9" name="楕円 188">
          <a:extLst>
            <a:ext uri="{FF2B5EF4-FFF2-40B4-BE49-F238E27FC236}">
              <a16:creationId xmlns:a16="http://schemas.microsoft.com/office/drawing/2014/main" xmlns="" id="{B8D50D52-7A61-4994-9086-37EF056155EA}"/>
            </a:ext>
          </a:extLst>
        </xdr:cNvPr>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B678D4AA-A43E-4905-AEB2-6D3DE4AAAFF5}"/>
            </a:ext>
          </a:extLst>
        </xdr:cNvPr>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140244</xdr:rowOff>
    </xdr:from>
    <xdr:to>
      <xdr:col>20</xdr:col>
      <xdr:colOff>38100</xdr:colOff>
      <xdr:row>62</xdr:row>
      <xdr:rowOff>70394</xdr:rowOff>
    </xdr:to>
    <xdr:sp macro="" textlink="">
      <xdr:nvSpPr>
        <xdr:cNvPr id="191" name="楕円 190">
          <a:extLst>
            <a:ext uri="{FF2B5EF4-FFF2-40B4-BE49-F238E27FC236}">
              <a16:creationId xmlns:a16="http://schemas.microsoft.com/office/drawing/2014/main" xmlns="" id="{B355AAB4-7E26-4835-86B1-4AF00BC2FC4B}"/>
            </a:ext>
          </a:extLst>
        </xdr:cNvPr>
        <xdr:cNvSpPr/>
      </xdr:nvSpPr>
      <xdr:spPr>
        <a:xfrm>
          <a:off x="3746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19594</xdr:rowOff>
    </xdr:from>
    <xdr:to>
      <xdr:col>24</xdr:col>
      <xdr:colOff>63500</xdr:colOff>
      <xdr:row>62</xdr:row>
      <xdr:rowOff>42454</xdr:rowOff>
    </xdr:to>
    <xdr:cxnSp macro="">
      <xdr:nvCxnSpPr>
        <xdr:cNvPr id="192" name="直線コネクタ 191">
          <a:extLst>
            <a:ext uri="{FF2B5EF4-FFF2-40B4-BE49-F238E27FC236}">
              <a16:creationId xmlns:a16="http://schemas.microsoft.com/office/drawing/2014/main" xmlns="" id="{BD71E5A6-0123-4462-B9AC-BFB9AC012EAC}"/>
            </a:ext>
          </a:extLst>
        </xdr:cNvPr>
        <xdr:cNvCxnSpPr/>
      </xdr:nvCxnSpPr>
      <xdr:spPr>
        <a:xfrm>
          <a:off x="3797300" y="106494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119017</xdr:rowOff>
    </xdr:from>
    <xdr:to>
      <xdr:col>15</xdr:col>
      <xdr:colOff>101600</xdr:colOff>
      <xdr:row>62</xdr:row>
      <xdr:rowOff>49167</xdr:rowOff>
    </xdr:to>
    <xdr:sp macro="" textlink="">
      <xdr:nvSpPr>
        <xdr:cNvPr id="193" name="楕円 192">
          <a:extLst>
            <a:ext uri="{FF2B5EF4-FFF2-40B4-BE49-F238E27FC236}">
              <a16:creationId xmlns:a16="http://schemas.microsoft.com/office/drawing/2014/main" xmlns="" id="{B4653C3D-CBE1-4805-9B03-FDD213A03891}"/>
            </a:ext>
          </a:extLst>
        </xdr:cNvPr>
        <xdr:cNvSpPr/>
      </xdr:nvSpPr>
      <xdr:spPr>
        <a:xfrm>
          <a:off x="2857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169817</xdr:rowOff>
    </xdr:from>
    <xdr:to>
      <xdr:col>19</xdr:col>
      <xdr:colOff>177800</xdr:colOff>
      <xdr:row>62</xdr:row>
      <xdr:rowOff>19594</xdr:rowOff>
    </xdr:to>
    <xdr:cxnSp macro="">
      <xdr:nvCxnSpPr>
        <xdr:cNvPr id="194" name="直線コネクタ 193">
          <a:extLst>
            <a:ext uri="{FF2B5EF4-FFF2-40B4-BE49-F238E27FC236}">
              <a16:creationId xmlns:a16="http://schemas.microsoft.com/office/drawing/2014/main" xmlns="" id="{44788DE9-61F5-4EF8-B483-E9993E2DD344}"/>
            </a:ext>
          </a:extLst>
        </xdr:cNvPr>
        <xdr:cNvCxnSpPr/>
      </xdr:nvCxnSpPr>
      <xdr:spPr>
        <a:xfrm>
          <a:off x="2908300" y="106282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94524</xdr:rowOff>
    </xdr:from>
    <xdr:to>
      <xdr:col>10</xdr:col>
      <xdr:colOff>165100</xdr:colOff>
      <xdr:row>62</xdr:row>
      <xdr:rowOff>24674</xdr:rowOff>
    </xdr:to>
    <xdr:sp macro="" textlink="">
      <xdr:nvSpPr>
        <xdr:cNvPr id="195" name="楕円 194">
          <a:extLst>
            <a:ext uri="{FF2B5EF4-FFF2-40B4-BE49-F238E27FC236}">
              <a16:creationId xmlns:a16="http://schemas.microsoft.com/office/drawing/2014/main" xmlns="" id="{EC975D23-3770-4609-BE48-6B140DB106F8}"/>
            </a:ext>
          </a:extLst>
        </xdr:cNvPr>
        <xdr:cNvSpPr/>
      </xdr:nvSpPr>
      <xdr:spPr>
        <a:xfrm>
          <a:off x="1968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145324</xdr:rowOff>
    </xdr:from>
    <xdr:to>
      <xdr:col>15</xdr:col>
      <xdr:colOff>50800</xdr:colOff>
      <xdr:row>61</xdr:row>
      <xdr:rowOff>169817</xdr:rowOff>
    </xdr:to>
    <xdr:cxnSp macro="">
      <xdr:nvCxnSpPr>
        <xdr:cNvPr id="196" name="直線コネクタ 195">
          <a:extLst>
            <a:ext uri="{FF2B5EF4-FFF2-40B4-BE49-F238E27FC236}">
              <a16:creationId xmlns:a16="http://schemas.microsoft.com/office/drawing/2014/main" xmlns="" id="{4468762A-5F32-42BF-A572-69B9550CDB53}"/>
            </a:ext>
          </a:extLst>
        </xdr:cNvPr>
        <xdr:cNvCxnSpPr/>
      </xdr:nvCxnSpPr>
      <xdr:spPr>
        <a:xfrm>
          <a:off x="2019300" y="106037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71665</xdr:rowOff>
    </xdr:from>
    <xdr:to>
      <xdr:col>6</xdr:col>
      <xdr:colOff>38100</xdr:colOff>
      <xdr:row>62</xdr:row>
      <xdr:rowOff>1815</xdr:rowOff>
    </xdr:to>
    <xdr:sp macro="" textlink="">
      <xdr:nvSpPr>
        <xdr:cNvPr id="197" name="楕円 196">
          <a:extLst>
            <a:ext uri="{FF2B5EF4-FFF2-40B4-BE49-F238E27FC236}">
              <a16:creationId xmlns:a16="http://schemas.microsoft.com/office/drawing/2014/main" xmlns="" id="{A32C90F8-B63A-4CF2-86CE-6543BD687312}"/>
            </a:ext>
          </a:extLst>
        </xdr:cNvPr>
        <xdr:cNvSpPr/>
      </xdr:nvSpPr>
      <xdr:spPr>
        <a:xfrm>
          <a:off x="1079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122465</xdr:rowOff>
    </xdr:from>
    <xdr:to>
      <xdr:col>10</xdr:col>
      <xdr:colOff>114300</xdr:colOff>
      <xdr:row>61</xdr:row>
      <xdr:rowOff>145324</xdr:rowOff>
    </xdr:to>
    <xdr:cxnSp macro="">
      <xdr:nvCxnSpPr>
        <xdr:cNvPr id="198" name="直線コネクタ 197">
          <a:extLst>
            <a:ext uri="{FF2B5EF4-FFF2-40B4-BE49-F238E27FC236}">
              <a16:creationId xmlns:a16="http://schemas.microsoft.com/office/drawing/2014/main" xmlns="" id="{02B0AE59-D2AD-4961-A600-678EE7217D6B}"/>
            </a:ext>
          </a:extLst>
        </xdr:cNvPr>
        <xdr:cNvCxnSpPr/>
      </xdr:nvCxnSpPr>
      <xdr:spPr>
        <a:xfrm>
          <a:off x="1130300" y="105809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5D28C8B9-A803-432F-912E-BD79D8B61CD1}"/>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91ADFC91-475E-456B-8B76-6CEE03CD7C43}"/>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7B887891-BF6F-4939-8432-32BD9BD683E4}"/>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ACF44397-F913-4889-AEE8-30FA85C67860}"/>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61521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6BE8222E-51D8-4DCA-BD0D-4BC01F6DC49C}"/>
            </a:ext>
          </a:extLst>
        </xdr:cNvPr>
        <xdr:cNvSpPr txBox="1"/>
      </xdr:nvSpPr>
      <xdr:spPr>
        <a:xfrm>
          <a:off x="3582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40294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D050BBE7-5266-4044-84F2-D27A06616AE5}"/>
            </a:ext>
          </a:extLst>
        </xdr:cNvPr>
        <xdr:cNvSpPr txBox="1"/>
      </xdr:nvSpPr>
      <xdr:spPr>
        <a:xfrm>
          <a:off x="2705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83F3B867-1B6E-41D1-92C7-C1D0A2E31F68}"/>
            </a:ext>
          </a:extLst>
        </xdr:cNvPr>
        <xdr:cNvSpPr txBox="1"/>
      </xdr:nvSpPr>
      <xdr:spPr>
        <a:xfrm>
          <a:off x="1816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164392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506AF8AE-1A39-433A-9CD9-0436E075C90E}"/>
            </a:ext>
          </a:extLst>
        </xdr:cNvPr>
        <xdr:cNvSpPr txBox="1"/>
      </xdr:nvSpPr>
      <xdr:spPr>
        <a:xfrm>
          <a:off x="927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F31BAA31-67A1-486A-9C87-6A51517ACA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344C5BDB-82AD-4BAE-BFC1-206744E846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1C8150B0-0E15-44F5-B4F1-D159CAC209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11707804-F44B-4599-AA66-66463C8694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486615F9-21E0-438B-967D-F191D7B059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15D29FCD-668C-44C9-BB12-B1BB89D7BF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3BDDF43C-4B6D-4385-AD7C-7F43F8F6A7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2793E37B-8E59-4649-AF40-C8C18409FD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59EDA86F-AFD1-4C0F-854E-32CAC5A26D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1B8D782A-0DA7-4758-A6FA-F4F7EF4E9A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DB2D7A44-CED2-42FF-ACC6-F68411B5BE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C6BC7A55-4711-4C58-A760-84A00FC6F37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A8AD5170-0491-4BBD-9BA0-03AD4E2424A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555F8DFE-4FF4-45D0-A3F2-1FBF1D032AE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D7F95DB8-806A-4468-A80C-CE389403B8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3E076042-27F8-4754-94F5-D65D8527358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30DF18DF-E826-4C68-874F-EF3AABA827D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870A077C-6468-47DA-94C6-D953E5608ED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6CAF285E-4538-4B58-B1BE-69A8B826F4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6534FB5B-A1C1-4591-BC7D-A19985215C0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BE7A9DD1-E1B1-4C89-AA63-062E802556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146B164E-80ED-4FE3-B5CB-A77F09C1146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FA29D0E9-7CF4-4811-A790-187869159C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xmlns="" id="{15DC9508-33C7-4831-A2AF-3519F187835D}"/>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9115BE3F-0601-48A7-B523-4A2FF8ADDA28}"/>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xmlns="" id="{63BDFD48-4B5E-4705-8736-2020076146A8}"/>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7494B234-B39D-4D24-BDA4-BB1874953C91}"/>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xmlns="" id="{FECF12A1-0E77-4AB2-A53E-E72D1FEFAC0F}"/>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9BD3F6BE-6955-4A06-9A06-E4640EB8D75A}"/>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xmlns="" id="{ECF84E3C-B0A8-43CD-A8C1-D18FA77F3083}"/>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xmlns="" id="{8DA1B61B-7535-474B-94E3-0A0CCAABC1A3}"/>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xmlns="" id="{8BBBF4FD-1E5B-4C41-B5C5-FEB05A2C9F15}"/>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xmlns="" id="{8D2A4481-428C-428B-A009-CC273957E668}"/>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xmlns="" id="{E5EA5CD9-A3D3-4C95-9D1C-9438182D2951}"/>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FD2A3818-4483-4E4F-84EA-DD4288C4A7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16C1C4F1-CE92-41C9-AA3C-59E1C9356E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BEBBFE00-08B4-4245-9C68-E0A1D0CF6F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8DEE5ACE-5633-480B-9662-FDEC157CB1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4376F0B9-3A24-4B1D-835D-180A914D23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156943</xdr:rowOff>
    </xdr:from>
    <xdr:to>
      <xdr:col>55</xdr:col>
      <xdr:colOff>50800</xdr:colOff>
      <xdr:row>63</xdr:row>
      <xdr:rowOff>87093</xdr:rowOff>
    </xdr:to>
    <xdr:sp macro="" textlink="">
      <xdr:nvSpPr>
        <xdr:cNvPr id="246" name="楕円 245">
          <a:extLst>
            <a:ext uri="{FF2B5EF4-FFF2-40B4-BE49-F238E27FC236}">
              <a16:creationId xmlns:a16="http://schemas.microsoft.com/office/drawing/2014/main" xmlns="" id="{EE4CA949-A459-4B40-8D10-39BA04C8EF0E}"/>
            </a:ext>
          </a:extLst>
        </xdr:cNvPr>
        <xdr:cNvSpPr/>
      </xdr:nvSpPr>
      <xdr:spPr>
        <a:xfrm>
          <a:off x="10426700" y="107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8370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A5517FC0-3199-47A4-9FA0-16F16BF00D25}"/>
            </a:ext>
          </a:extLst>
        </xdr:cNvPr>
        <xdr:cNvSpPr txBox="1"/>
      </xdr:nvSpPr>
      <xdr:spPr>
        <a:xfrm>
          <a:off x="10515600" y="1063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158225</xdr:rowOff>
    </xdr:from>
    <xdr:to>
      <xdr:col>50</xdr:col>
      <xdr:colOff>165100</xdr:colOff>
      <xdr:row>63</xdr:row>
      <xdr:rowOff>88375</xdr:rowOff>
    </xdr:to>
    <xdr:sp macro="" textlink="">
      <xdr:nvSpPr>
        <xdr:cNvPr id="248" name="楕円 247">
          <a:extLst>
            <a:ext uri="{FF2B5EF4-FFF2-40B4-BE49-F238E27FC236}">
              <a16:creationId xmlns:a16="http://schemas.microsoft.com/office/drawing/2014/main" xmlns="" id="{3CA4434A-926F-4869-A710-815783FF9148}"/>
            </a:ext>
          </a:extLst>
        </xdr:cNvPr>
        <xdr:cNvSpPr/>
      </xdr:nvSpPr>
      <xdr:spPr>
        <a:xfrm>
          <a:off x="9588500" y="107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36293</xdr:rowOff>
    </xdr:from>
    <xdr:to>
      <xdr:col>55</xdr:col>
      <xdr:colOff>0</xdr:colOff>
      <xdr:row>63</xdr:row>
      <xdr:rowOff>37575</xdr:rowOff>
    </xdr:to>
    <xdr:cxnSp macro="">
      <xdr:nvCxnSpPr>
        <xdr:cNvPr id="249" name="直線コネクタ 248">
          <a:extLst>
            <a:ext uri="{FF2B5EF4-FFF2-40B4-BE49-F238E27FC236}">
              <a16:creationId xmlns:a16="http://schemas.microsoft.com/office/drawing/2014/main" xmlns="" id="{73A64319-01EF-4665-9AE4-463C554EE571}"/>
            </a:ext>
          </a:extLst>
        </xdr:cNvPr>
        <xdr:cNvCxnSpPr/>
      </xdr:nvCxnSpPr>
      <xdr:spPr>
        <a:xfrm flipV="1">
          <a:off x="9639300" y="10837643"/>
          <a:ext cx="8382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159526</xdr:rowOff>
    </xdr:from>
    <xdr:to>
      <xdr:col>46</xdr:col>
      <xdr:colOff>38100</xdr:colOff>
      <xdr:row>63</xdr:row>
      <xdr:rowOff>89676</xdr:rowOff>
    </xdr:to>
    <xdr:sp macro="" textlink="">
      <xdr:nvSpPr>
        <xdr:cNvPr id="250" name="楕円 249">
          <a:extLst>
            <a:ext uri="{FF2B5EF4-FFF2-40B4-BE49-F238E27FC236}">
              <a16:creationId xmlns:a16="http://schemas.microsoft.com/office/drawing/2014/main" xmlns="" id="{6BB44F74-8658-4D27-934E-96EC9AD5FBE5}"/>
            </a:ext>
          </a:extLst>
        </xdr:cNvPr>
        <xdr:cNvSpPr/>
      </xdr:nvSpPr>
      <xdr:spPr>
        <a:xfrm>
          <a:off x="8699500" y="107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37575</xdr:rowOff>
    </xdr:from>
    <xdr:to>
      <xdr:col>50</xdr:col>
      <xdr:colOff>114300</xdr:colOff>
      <xdr:row>63</xdr:row>
      <xdr:rowOff>38876</xdr:rowOff>
    </xdr:to>
    <xdr:cxnSp macro="">
      <xdr:nvCxnSpPr>
        <xdr:cNvPr id="251" name="直線コネクタ 250">
          <a:extLst>
            <a:ext uri="{FF2B5EF4-FFF2-40B4-BE49-F238E27FC236}">
              <a16:creationId xmlns:a16="http://schemas.microsoft.com/office/drawing/2014/main" xmlns="" id="{AB035404-CC95-4B2C-9AC4-5221E95F2677}"/>
            </a:ext>
          </a:extLst>
        </xdr:cNvPr>
        <xdr:cNvCxnSpPr/>
      </xdr:nvCxnSpPr>
      <xdr:spPr>
        <a:xfrm flipV="1">
          <a:off x="8750300" y="10838925"/>
          <a:ext cx="889000"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159024</xdr:rowOff>
    </xdr:from>
    <xdr:to>
      <xdr:col>41</xdr:col>
      <xdr:colOff>101600</xdr:colOff>
      <xdr:row>63</xdr:row>
      <xdr:rowOff>89174</xdr:rowOff>
    </xdr:to>
    <xdr:sp macro="" textlink="">
      <xdr:nvSpPr>
        <xdr:cNvPr id="252" name="楕円 251">
          <a:extLst>
            <a:ext uri="{FF2B5EF4-FFF2-40B4-BE49-F238E27FC236}">
              <a16:creationId xmlns:a16="http://schemas.microsoft.com/office/drawing/2014/main" xmlns="" id="{B7E7DE93-45F3-4A48-9678-6A09F445DB41}"/>
            </a:ext>
          </a:extLst>
        </xdr:cNvPr>
        <xdr:cNvSpPr/>
      </xdr:nvSpPr>
      <xdr:spPr>
        <a:xfrm>
          <a:off x="7810500" y="10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38374</xdr:rowOff>
    </xdr:from>
    <xdr:to>
      <xdr:col>45</xdr:col>
      <xdr:colOff>177800</xdr:colOff>
      <xdr:row>63</xdr:row>
      <xdr:rowOff>38876</xdr:rowOff>
    </xdr:to>
    <xdr:cxnSp macro="">
      <xdr:nvCxnSpPr>
        <xdr:cNvPr id="253" name="直線コネクタ 252">
          <a:extLst>
            <a:ext uri="{FF2B5EF4-FFF2-40B4-BE49-F238E27FC236}">
              <a16:creationId xmlns:a16="http://schemas.microsoft.com/office/drawing/2014/main" xmlns="" id="{3FAF8500-E673-4850-8906-90983C574F2A}"/>
            </a:ext>
          </a:extLst>
        </xdr:cNvPr>
        <xdr:cNvCxnSpPr/>
      </xdr:nvCxnSpPr>
      <xdr:spPr>
        <a:xfrm>
          <a:off x="7861300" y="1083972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159427</xdr:rowOff>
    </xdr:from>
    <xdr:to>
      <xdr:col>36</xdr:col>
      <xdr:colOff>165100</xdr:colOff>
      <xdr:row>63</xdr:row>
      <xdr:rowOff>89577</xdr:rowOff>
    </xdr:to>
    <xdr:sp macro="" textlink="">
      <xdr:nvSpPr>
        <xdr:cNvPr id="254" name="楕円 253">
          <a:extLst>
            <a:ext uri="{FF2B5EF4-FFF2-40B4-BE49-F238E27FC236}">
              <a16:creationId xmlns:a16="http://schemas.microsoft.com/office/drawing/2014/main" xmlns="" id="{B489F18B-956D-41B6-AE55-FAFCF84E550E}"/>
            </a:ext>
          </a:extLst>
        </xdr:cNvPr>
        <xdr:cNvSpPr/>
      </xdr:nvSpPr>
      <xdr:spPr>
        <a:xfrm>
          <a:off x="6921500" y="107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38374</xdr:rowOff>
    </xdr:from>
    <xdr:to>
      <xdr:col>41</xdr:col>
      <xdr:colOff>50800</xdr:colOff>
      <xdr:row>63</xdr:row>
      <xdr:rowOff>38777</xdr:rowOff>
    </xdr:to>
    <xdr:cxnSp macro="">
      <xdr:nvCxnSpPr>
        <xdr:cNvPr id="255" name="直線コネクタ 254">
          <a:extLst>
            <a:ext uri="{FF2B5EF4-FFF2-40B4-BE49-F238E27FC236}">
              <a16:creationId xmlns:a16="http://schemas.microsoft.com/office/drawing/2014/main" xmlns="" id="{694128AA-4E61-4482-BC4F-F6135B2036B6}"/>
            </a:ext>
          </a:extLst>
        </xdr:cNvPr>
        <xdr:cNvCxnSpPr/>
      </xdr:nvCxnSpPr>
      <xdr:spPr>
        <a:xfrm flipV="1">
          <a:off x="6972300" y="1083972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4A9FA2E3-011B-4C4C-B471-7F03B302983F}"/>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20755154-1F3D-4AD4-911B-C26B7AB21E9E}"/>
            </a:ext>
          </a:extLst>
        </xdr:cNvPr>
        <xdr:cNvSpPr txBox="1"/>
      </xdr:nvSpPr>
      <xdr:spPr>
        <a:xfrm>
          <a:off x="8450795" y="1095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43F90155-17A8-459C-A5BC-39388DF699A7}"/>
            </a:ext>
          </a:extLst>
        </xdr:cNvPr>
        <xdr:cNvSpPr txBox="1"/>
      </xdr:nvSpPr>
      <xdr:spPr>
        <a:xfrm>
          <a:off x="7561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4224141B-3AD1-49FC-9EFA-C5EBA06679AF}"/>
            </a:ext>
          </a:extLst>
        </xdr:cNvPr>
        <xdr:cNvSpPr txBox="1"/>
      </xdr:nvSpPr>
      <xdr:spPr>
        <a:xfrm>
          <a:off x="6672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104902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0F88C79A-4FB9-4281-9335-42AD0499667A}"/>
            </a:ext>
          </a:extLst>
        </xdr:cNvPr>
        <xdr:cNvSpPr txBox="1"/>
      </xdr:nvSpPr>
      <xdr:spPr>
        <a:xfrm>
          <a:off x="9327095" y="1056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106203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FC2E2849-18A4-4566-BA92-830E4C3CAF59}"/>
            </a:ext>
          </a:extLst>
        </xdr:cNvPr>
        <xdr:cNvSpPr txBox="1"/>
      </xdr:nvSpPr>
      <xdr:spPr>
        <a:xfrm>
          <a:off x="8450795" y="105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105701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802B9A5E-83BC-4715-BDC8-39AC5FEF120F}"/>
            </a:ext>
          </a:extLst>
        </xdr:cNvPr>
        <xdr:cNvSpPr txBox="1"/>
      </xdr:nvSpPr>
      <xdr:spPr>
        <a:xfrm>
          <a:off x="7561795" y="1056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106104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25B3A5BC-D446-4344-B8E9-8CBC07546AA2}"/>
            </a:ext>
          </a:extLst>
        </xdr:cNvPr>
        <xdr:cNvSpPr txBox="1"/>
      </xdr:nvSpPr>
      <xdr:spPr>
        <a:xfrm>
          <a:off x="6672795" y="105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842A4608-6545-4184-8A53-8E76C8F5FE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3A987355-55E1-4206-B3D5-95AE0E5883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23027362-62CD-4DF9-85F4-77541D587F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D9BF3648-76DC-4395-8CD4-4FD7490CAB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3ADBAE70-4ABF-47C6-B3B7-19646136F1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CF4F5D45-B28C-4778-AB11-17B072C407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640727D8-F05B-41D8-A3AF-FF53E2D585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FE15CC0C-68F6-480D-8B17-62F6B51345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A7876E88-CDBC-428A-A773-19285ECE0D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AD79A011-1967-4543-90CE-56AADDB10CB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ABF81B4-4EB9-4586-B3E9-0403DAF3B2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BE1BEC9D-E739-4A31-84B1-2FA08EE80E3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D717FB64-BFE4-461B-90E2-D459EFFC8F3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5FDB5FA0-4B0C-4ABA-B0F5-FCEF5610AD9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120EF760-5814-4EFD-98B9-E8C033FD1C5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2B8F5FA2-12B0-4BB8-81FB-1052DDA4320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6603782C-B6C3-4D2C-97A0-935CAC7D7DF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7BEA0EC9-B6FB-423A-8CCF-5418DF464CD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15D35B63-8449-4B9B-8721-920014929D4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731922A3-459D-4B98-8B59-BBF0CE33636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82C293AA-6FCF-4DBA-8385-1CFBD310228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006C893A-C16F-4186-89FD-E6CA4CDCB2F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12B4586F-29D3-4930-993A-D54953D0808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19901540-0909-4332-B32E-A941D18091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C1AE7B74-91F9-44D1-A1F6-210274E4FAC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A2F7CDF3-BBA3-4BAF-AF8B-3916E6356F7D}"/>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0E9190F1-27C7-4C0C-915F-4B5738EBC66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2125AA1F-FDF8-4890-BBDF-5F0DB290EAD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xmlns="" id="{99A67CDE-0B13-4271-9863-576ED28AFA4A}"/>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xmlns="" id="{89817332-EB75-40F9-9711-B3EDDFBF2223}"/>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50E99F96-D3B7-4142-8CCD-EDC158AC45A5}"/>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xmlns="" id="{E4EF21F9-E24C-4C1F-BD78-80ECE2B0588B}"/>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xmlns="" id="{52D5A9A7-D6CA-4431-B85E-0A1BFA48862E}"/>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xmlns="" id="{76E19DFB-4601-42CD-995F-9D8431E79586}"/>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xmlns="" id="{B5DF45A6-96B3-477E-BFA5-BB534B0B5C03}"/>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xmlns="" id="{10C4250B-F222-46F2-94F3-9D3F5354E579}"/>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587C49A-F126-4816-9915-6EE0A32A04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DAEC4463-1BB0-4D39-8CBE-5F5D614285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82E32456-59F2-4402-B482-474C344503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1654F396-AA9F-43D4-95D3-CE8E36F34C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23CEA42D-EB35-46E2-ABA5-0E7A490282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101600</xdr:rowOff>
    </xdr:from>
    <xdr:to>
      <xdr:col>24</xdr:col>
      <xdr:colOff>114300</xdr:colOff>
      <xdr:row>87</xdr:row>
      <xdr:rowOff>31750</xdr:rowOff>
    </xdr:to>
    <xdr:sp macro="" textlink="">
      <xdr:nvSpPr>
        <xdr:cNvPr id="305" name="楕円 304">
          <a:extLst>
            <a:ext uri="{FF2B5EF4-FFF2-40B4-BE49-F238E27FC236}">
              <a16:creationId xmlns:a16="http://schemas.microsoft.com/office/drawing/2014/main" xmlns="" id="{47AF16A7-7CEC-45C5-893F-6184DF2EC6AE}"/>
            </a:ext>
          </a:extLst>
        </xdr:cNvPr>
        <xdr:cNvSpPr/>
      </xdr:nvSpPr>
      <xdr:spPr>
        <a:xfrm>
          <a:off x="4584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16527</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E8D68280-E21C-494E-858E-E235F4D3BDFC}"/>
            </a:ext>
          </a:extLst>
        </xdr:cNvPr>
        <xdr:cNvSpPr txBox="1"/>
      </xdr:nvSpPr>
      <xdr:spPr>
        <a:xfrm>
          <a:off x="4673600" y="1476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67311</xdr:rowOff>
    </xdr:from>
    <xdr:to>
      <xdr:col>20</xdr:col>
      <xdr:colOff>38100</xdr:colOff>
      <xdr:row>86</xdr:row>
      <xdr:rowOff>168911</xdr:rowOff>
    </xdr:to>
    <xdr:sp macro="" textlink="">
      <xdr:nvSpPr>
        <xdr:cNvPr id="307" name="楕円 306">
          <a:extLst>
            <a:ext uri="{FF2B5EF4-FFF2-40B4-BE49-F238E27FC236}">
              <a16:creationId xmlns:a16="http://schemas.microsoft.com/office/drawing/2014/main" xmlns="" id="{D6BCE875-AAAF-45E8-839F-3AA6A00E1C13}"/>
            </a:ext>
          </a:extLst>
        </xdr:cNvPr>
        <xdr:cNvSpPr/>
      </xdr:nvSpPr>
      <xdr:spPr>
        <a:xfrm>
          <a:off x="3746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118111</xdr:rowOff>
    </xdr:from>
    <xdr:to>
      <xdr:col>24</xdr:col>
      <xdr:colOff>63500</xdr:colOff>
      <xdr:row>86</xdr:row>
      <xdr:rowOff>152400</xdr:rowOff>
    </xdr:to>
    <xdr:cxnSp macro="">
      <xdr:nvCxnSpPr>
        <xdr:cNvPr id="308" name="直線コネクタ 307">
          <a:extLst>
            <a:ext uri="{FF2B5EF4-FFF2-40B4-BE49-F238E27FC236}">
              <a16:creationId xmlns:a16="http://schemas.microsoft.com/office/drawing/2014/main" xmlns="" id="{11DD904C-E383-4570-9076-86B9E73731BF}"/>
            </a:ext>
          </a:extLst>
        </xdr:cNvPr>
        <xdr:cNvCxnSpPr/>
      </xdr:nvCxnSpPr>
      <xdr:spPr>
        <a:xfrm>
          <a:off x="3797300" y="148628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33020</xdr:rowOff>
    </xdr:from>
    <xdr:to>
      <xdr:col>15</xdr:col>
      <xdr:colOff>101600</xdr:colOff>
      <xdr:row>86</xdr:row>
      <xdr:rowOff>134620</xdr:rowOff>
    </xdr:to>
    <xdr:sp macro="" textlink="">
      <xdr:nvSpPr>
        <xdr:cNvPr id="309" name="楕円 308">
          <a:extLst>
            <a:ext uri="{FF2B5EF4-FFF2-40B4-BE49-F238E27FC236}">
              <a16:creationId xmlns:a16="http://schemas.microsoft.com/office/drawing/2014/main" xmlns="" id="{F45E0B1A-8124-4321-A887-DCE383F12C74}"/>
            </a:ext>
          </a:extLst>
        </xdr:cNvPr>
        <xdr:cNvSpPr/>
      </xdr:nvSpPr>
      <xdr:spPr>
        <a:xfrm>
          <a:off x="2857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83820</xdr:rowOff>
    </xdr:from>
    <xdr:to>
      <xdr:col>19</xdr:col>
      <xdr:colOff>177800</xdr:colOff>
      <xdr:row>86</xdr:row>
      <xdr:rowOff>118111</xdr:rowOff>
    </xdr:to>
    <xdr:cxnSp macro="">
      <xdr:nvCxnSpPr>
        <xdr:cNvPr id="310" name="直線コネクタ 309">
          <a:extLst>
            <a:ext uri="{FF2B5EF4-FFF2-40B4-BE49-F238E27FC236}">
              <a16:creationId xmlns:a16="http://schemas.microsoft.com/office/drawing/2014/main" xmlns="" id="{B79EEC75-637C-4588-8D4E-241CA03F5A95}"/>
            </a:ext>
          </a:extLst>
        </xdr:cNvPr>
        <xdr:cNvCxnSpPr/>
      </xdr:nvCxnSpPr>
      <xdr:spPr>
        <a:xfrm>
          <a:off x="2908300" y="148285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170180</xdr:rowOff>
    </xdr:from>
    <xdr:to>
      <xdr:col>10</xdr:col>
      <xdr:colOff>165100</xdr:colOff>
      <xdr:row>86</xdr:row>
      <xdr:rowOff>100330</xdr:rowOff>
    </xdr:to>
    <xdr:sp macro="" textlink="">
      <xdr:nvSpPr>
        <xdr:cNvPr id="311" name="楕円 310">
          <a:extLst>
            <a:ext uri="{FF2B5EF4-FFF2-40B4-BE49-F238E27FC236}">
              <a16:creationId xmlns:a16="http://schemas.microsoft.com/office/drawing/2014/main" xmlns="" id="{95258119-2FA4-445C-8547-3032BCA20CB9}"/>
            </a:ext>
          </a:extLst>
        </xdr:cNvPr>
        <xdr:cNvSpPr/>
      </xdr:nvSpPr>
      <xdr:spPr>
        <a:xfrm>
          <a:off x="196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49530</xdr:rowOff>
    </xdr:from>
    <xdr:to>
      <xdr:col>15</xdr:col>
      <xdr:colOff>50800</xdr:colOff>
      <xdr:row>86</xdr:row>
      <xdr:rowOff>83820</xdr:rowOff>
    </xdr:to>
    <xdr:cxnSp macro="">
      <xdr:nvCxnSpPr>
        <xdr:cNvPr id="312" name="直線コネクタ 311">
          <a:extLst>
            <a:ext uri="{FF2B5EF4-FFF2-40B4-BE49-F238E27FC236}">
              <a16:creationId xmlns:a16="http://schemas.microsoft.com/office/drawing/2014/main" xmlns="" id="{B3B8C033-0F90-4691-84DE-B57C245E81DA}"/>
            </a:ext>
          </a:extLst>
        </xdr:cNvPr>
        <xdr:cNvCxnSpPr/>
      </xdr:nvCxnSpPr>
      <xdr:spPr>
        <a:xfrm>
          <a:off x="2019300" y="14794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135889</xdr:rowOff>
    </xdr:from>
    <xdr:to>
      <xdr:col>6</xdr:col>
      <xdr:colOff>38100</xdr:colOff>
      <xdr:row>86</xdr:row>
      <xdr:rowOff>66039</xdr:rowOff>
    </xdr:to>
    <xdr:sp macro="" textlink="">
      <xdr:nvSpPr>
        <xdr:cNvPr id="313" name="楕円 312">
          <a:extLst>
            <a:ext uri="{FF2B5EF4-FFF2-40B4-BE49-F238E27FC236}">
              <a16:creationId xmlns:a16="http://schemas.microsoft.com/office/drawing/2014/main" xmlns="" id="{F6019B7D-3086-4F25-9D4B-8DED9D373AAE}"/>
            </a:ext>
          </a:extLst>
        </xdr:cNvPr>
        <xdr:cNvSpPr/>
      </xdr:nvSpPr>
      <xdr:spPr>
        <a:xfrm>
          <a:off x="107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15239</xdr:rowOff>
    </xdr:from>
    <xdr:to>
      <xdr:col>10</xdr:col>
      <xdr:colOff>114300</xdr:colOff>
      <xdr:row>86</xdr:row>
      <xdr:rowOff>49530</xdr:rowOff>
    </xdr:to>
    <xdr:cxnSp macro="">
      <xdr:nvCxnSpPr>
        <xdr:cNvPr id="314" name="直線コネクタ 313">
          <a:extLst>
            <a:ext uri="{FF2B5EF4-FFF2-40B4-BE49-F238E27FC236}">
              <a16:creationId xmlns:a16="http://schemas.microsoft.com/office/drawing/2014/main" xmlns="" id="{B8B00F8A-837A-479A-8EFE-C6D7BD65A765}"/>
            </a:ext>
          </a:extLst>
        </xdr:cNvPr>
        <xdr:cNvCxnSpPr/>
      </xdr:nvCxnSpPr>
      <xdr:spPr>
        <a:xfrm>
          <a:off x="1130300" y="14759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xmlns="" id="{8EE871E5-44B9-4008-83D4-41077E3C727E}"/>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a:extLst>
            <a:ext uri="{FF2B5EF4-FFF2-40B4-BE49-F238E27FC236}">
              <a16:creationId xmlns:a16="http://schemas.microsoft.com/office/drawing/2014/main" xmlns="" id="{ACAFBB6A-9DCC-4B28-9981-12A8AC0C20BB}"/>
            </a:ext>
          </a:extLst>
        </xdr:cNvPr>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xmlns="" id="{32FD06B8-8130-4655-BB6F-32434FC01FC4}"/>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xmlns="" id="{AF4DA2CD-E3B0-4582-9061-DD62E5BD3EBF}"/>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160038</xdr:rowOff>
    </xdr:from>
    <xdr:ext cx="405111" cy="259045"/>
    <xdr:sp macro="" textlink="">
      <xdr:nvSpPr>
        <xdr:cNvPr id="319" name="n_1mainValue【公営住宅】&#10;有形固定資産減価償却率">
          <a:extLst>
            <a:ext uri="{FF2B5EF4-FFF2-40B4-BE49-F238E27FC236}">
              <a16:creationId xmlns:a16="http://schemas.microsoft.com/office/drawing/2014/main" xmlns="" id="{EA6BF147-76FD-4BF9-9364-7F889B565154}"/>
            </a:ext>
          </a:extLst>
        </xdr:cNvPr>
        <xdr:cNvSpPr txBox="1"/>
      </xdr:nvSpPr>
      <xdr:spPr>
        <a:xfrm>
          <a:off x="35820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125747</xdr:rowOff>
    </xdr:from>
    <xdr:ext cx="405111" cy="259045"/>
    <xdr:sp macro="" textlink="">
      <xdr:nvSpPr>
        <xdr:cNvPr id="320" name="n_2mainValue【公営住宅】&#10;有形固定資産減価償却率">
          <a:extLst>
            <a:ext uri="{FF2B5EF4-FFF2-40B4-BE49-F238E27FC236}">
              <a16:creationId xmlns:a16="http://schemas.microsoft.com/office/drawing/2014/main" xmlns="" id="{96E43F9A-7163-4EB9-AC90-1C40707834DE}"/>
            </a:ext>
          </a:extLst>
        </xdr:cNvPr>
        <xdr:cNvSpPr txBox="1"/>
      </xdr:nvSpPr>
      <xdr:spPr>
        <a:xfrm>
          <a:off x="2705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91457</xdr:rowOff>
    </xdr:from>
    <xdr:ext cx="405111" cy="259045"/>
    <xdr:sp macro="" textlink="">
      <xdr:nvSpPr>
        <xdr:cNvPr id="321" name="n_3mainValue【公営住宅】&#10;有形固定資産減価償却率">
          <a:extLst>
            <a:ext uri="{FF2B5EF4-FFF2-40B4-BE49-F238E27FC236}">
              <a16:creationId xmlns:a16="http://schemas.microsoft.com/office/drawing/2014/main" xmlns="" id="{154C4582-617C-4912-8E69-AFFCB6C2D15B}"/>
            </a:ext>
          </a:extLst>
        </xdr:cNvPr>
        <xdr:cNvSpPr txBox="1"/>
      </xdr:nvSpPr>
      <xdr:spPr>
        <a:xfrm>
          <a:off x="1816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57166</xdr:rowOff>
    </xdr:from>
    <xdr:ext cx="405111" cy="259045"/>
    <xdr:sp macro="" textlink="">
      <xdr:nvSpPr>
        <xdr:cNvPr id="322" name="n_4mainValue【公営住宅】&#10;有形固定資産減価償却率">
          <a:extLst>
            <a:ext uri="{FF2B5EF4-FFF2-40B4-BE49-F238E27FC236}">
              <a16:creationId xmlns:a16="http://schemas.microsoft.com/office/drawing/2014/main" xmlns="" id="{2CE815D9-3928-49D6-8B2A-620AC0ECB57E}"/>
            </a:ext>
          </a:extLst>
        </xdr:cNvPr>
        <xdr:cNvSpPr txBox="1"/>
      </xdr:nvSpPr>
      <xdr:spPr>
        <a:xfrm>
          <a:off x="927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F5F6DE85-E250-4646-BBAF-A69CC31D78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391B2608-CA2B-46E1-98CB-6B8745B310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5566EB3A-701F-4100-8596-9B117378EF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67FA35DA-D4EB-490B-B9F9-CB46614F70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65F47894-B8A9-4EBD-825D-C586382333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6F8972D5-0119-4A2C-9B93-E633D09765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EAC86713-D133-490E-B7A7-3C0C344EE8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EEE3A710-63B6-49C1-8D8C-6BD7110C0E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8ED8CA33-1D56-4B88-B37E-BC83D17BE4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9988D866-344C-48CE-9CE1-4EA8BB5967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959E3478-E766-4AD5-B5E3-29A478DC64E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32208BA8-0D95-4C4D-83E2-BA66AB2CD35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15883BD2-3CCF-44D9-A0D5-889904CFC5D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45C56429-C831-4D50-9765-78EB8B20C49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B09FD488-BF32-49F3-A49B-7FA7DF081DF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22FD9B1B-F71A-4C54-87AC-5A64589C787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817B4441-61C4-4548-95FB-988A721350C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28E71A8E-BC07-4932-AFA2-122409C5881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0CCF5E2B-3A73-44D3-B891-C635719E95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2B005825-E399-4471-9406-D1D1B0C4BCD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3EF15E7E-A701-416F-8B05-2D4D4145824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xmlns="" id="{13A6FD9A-C31B-4194-9D90-3799FDC66183}"/>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xmlns="" id="{72018C75-0D97-438A-A9FD-03B76DA8605B}"/>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xmlns="" id="{2FFC46F9-AD23-45DE-9774-44BF4F99C75F}"/>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xmlns="" id="{AEEBAFEE-9433-420B-8165-EC8491EE63CC}"/>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xmlns="" id="{997BB6B3-D79A-4F79-8701-7E4D9ECB7566}"/>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xmlns="" id="{8C950318-EBCD-40E7-84A9-FA0F5BCA2FE6}"/>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xmlns="" id="{53D92667-463C-4042-A225-ABF7F6F3D337}"/>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xmlns="" id="{6DA9D512-A0A7-4D7E-9781-63751B182DB9}"/>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xmlns="" id="{4A3AB55F-46B9-431B-8FD3-07BC5BFC2D7A}"/>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xmlns="" id="{02014557-101F-4934-A236-FDF154D70183}"/>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xmlns="" id="{4E43E8D7-5AB3-4060-8759-5909B176CF09}"/>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FE02DF3-4AFE-48C6-A870-CF0C833D0D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8856776A-6DF5-44F4-93F1-D0AC5F22BCC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3647C412-482A-4491-8558-85FDF5CD47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6E1AF3BB-CA6C-481B-90A0-375744EAF9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227C9EFF-BD0A-4AF9-A6D1-DEC6AEB37A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152349</xdr:rowOff>
    </xdr:from>
    <xdr:to>
      <xdr:col>55</xdr:col>
      <xdr:colOff>50800</xdr:colOff>
      <xdr:row>86</xdr:row>
      <xdr:rowOff>82499</xdr:rowOff>
    </xdr:to>
    <xdr:sp macro="" textlink="">
      <xdr:nvSpPr>
        <xdr:cNvPr id="360" name="楕円 359">
          <a:extLst>
            <a:ext uri="{FF2B5EF4-FFF2-40B4-BE49-F238E27FC236}">
              <a16:creationId xmlns:a16="http://schemas.microsoft.com/office/drawing/2014/main" xmlns="" id="{1A7BD243-DDE9-4119-B66F-DA662A11CC93}"/>
            </a:ext>
          </a:extLst>
        </xdr:cNvPr>
        <xdr:cNvSpPr/>
      </xdr:nvSpPr>
      <xdr:spPr>
        <a:xfrm>
          <a:off x="104267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67276</xdr:rowOff>
    </xdr:from>
    <xdr:ext cx="469744" cy="259045"/>
    <xdr:sp macro="" textlink="">
      <xdr:nvSpPr>
        <xdr:cNvPr id="361" name="【公営住宅】&#10;一人当たり面積該当値テキスト">
          <a:extLst>
            <a:ext uri="{FF2B5EF4-FFF2-40B4-BE49-F238E27FC236}">
              <a16:creationId xmlns:a16="http://schemas.microsoft.com/office/drawing/2014/main" xmlns="" id="{C517B15C-592D-4CFD-8B3F-9D5E9093A1F3}"/>
            </a:ext>
          </a:extLst>
        </xdr:cNvPr>
        <xdr:cNvSpPr txBox="1"/>
      </xdr:nvSpPr>
      <xdr:spPr>
        <a:xfrm>
          <a:off x="10515600" y="1464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152349</xdr:rowOff>
    </xdr:from>
    <xdr:to>
      <xdr:col>50</xdr:col>
      <xdr:colOff>165100</xdr:colOff>
      <xdr:row>86</xdr:row>
      <xdr:rowOff>82499</xdr:rowOff>
    </xdr:to>
    <xdr:sp macro="" textlink="">
      <xdr:nvSpPr>
        <xdr:cNvPr id="362" name="楕円 361">
          <a:extLst>
            <a:ext uri="{FF2B5EF4-FFF2-40B4-BE49-F238E27FC236}">
              <a16:creationId xmlns:a16="http://schemas.microsoft.com/office/drawing/2014/main" xmlns="" id="{D025BA70-5070-4921-BA1E-A37C9906CBC0}"/>
            </a:ext>
          </a:extLst>
        </xdr:cNvPr>
        <xdr:cNvSpPr/>
      </xdr:nvSpPr>
      <xdr:spPr>
        <a:xfrm>
          <a:off x="95885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31699</xdr:rowOff>
    </xdr:from>
    <xdr:to>
      <xdr:col>55</xdr:col>
      <xdr:colOff>0</xdr:colOff>
      <xdr:row>86</xdr:row>
      <xdr:rowOff>31699</xdr:rowOff>
    </xdr:to>
    <xdr:cxnSp macro="">
      <xdr:nvCxnSpPr>
        <xdr:cNvPr id="363" name="直線コネクタ 362">
          <a:extLst>
            <a:ext uri="{FF2B5EF4-FFF2-40B4-BE49-F238E27FC236}">
              <a16:creationId xmlns:a16="http://schemas.microsoft.com/office/drawing/2014/main" xmlns="" id="{396F4C61-FB24-4071-A998-ECC899D675D7}"/>
            </a:ext>
          </a:extLst>
        </xdr:cNvPr>
        <xdr:cNvCxnSpPr/>
      </xdr:nvCxnSpPr>
      <xdr:spPr>
        <a:xfrm>
          <a:off x="9639300" y="147763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152349</xdr:rowOff>
    </xdr:from>
    <xdr:to>
      <xdr:col>46</xdr:col>
      <xdr:colOff>38100</xdr:colOff>
      <xdr:row>86</xdr:row>
      <xdr:rowOff>82499</xdr:rowOff>
    </xdr:to>
    <xdr:sp macro="" textlink="">
      <xdr:nvSpPr>
        <xdr:cNvPr id="364" name="楕円 363">
          <a:extLst>
            <a:ext uri="{FF2B5EF4-FFF2-40B4-BE49-F238E27FC236}">
              <a16:creationId xmlns:a16="http://schemas.microsoft.com/office/drawing/2014/main" xmlns="" id="{CF6A1AE2-2A18-4299-89A3-9038E964748F}"/>
            </a:ext>
          </a:extLst>
        </xdr:cNvPr>
        <xdr:cNvSpPr/>
      </xdr:nvSpPr>
      <xdr:spPr>
        <a:xfrm>
          <a:off x="86995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31699</xdr:rowOff>
    </xdr:from>
    <xdr:to>
      <xdr:col>50</xdr:col>
      <xdr:colOff>114300</xdr:colOff>
      <xdr:row>86</xdr:row>
      <xdr:rowOff>31699</xdr:rowOff>
    </xdr:to>
    <xdr:cxnSp macro="">
      <xdr:nvCxnSpPr>
        <xdr:cNvPr id="365" name="直線コネクタ 364">
          <a:extLst>
            <a:ext uri="{FF2B5EF4-FFF2-40B4-BE49-F238E27FC236}">
              <a16:creationId xmlns:a16="http://schemas.microsoft.com/office/drawing/2014/main" xmlns="" id="{85F271FF-CE02-4C4F-962B-2E1617BAA144}"/>
            </a:ext>
          </a:extLst>
        </xdr:cNvPr>
        <xdr:cNvCxnSpPr/>
      </xdr:nvCxnSpPr>
      <xdr:spPr>
        <a:xfrm>
          <a:off x="8750300" y="147763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152349</xdr:rowOff>
    </xdr:from>
    <xdr:to>
      <xdr:col>41</xdr:col>
      <xdr:colOff>101600</xdr:colOff>
      <xdr:row>86</xdr:row>
      <xdr:rowOff>82499</xdr:rowOff>
    </xdr:to>
    <xdr:sp macro="" textlink="">
      <xdr:nvSpPr>
        <xdr:cNvPr id="366" name="楕円 365">
          <a:extLst>
            <a:ext uri="{FF2B5EF4-FFF2-40B4-BE49-F238E27FC236}">
              <a16:creationId xmlns:a16="http://schemas.microsoft.com/office/drawing/2014/main" xmlns="" id="{2ED31113-9D10-4DA2-9114-348557439A28}"/>
            </a:ext>
          </a:extLst>
        </xdr:cNvPr>
        <xdr:cNvSpPr/>
      </xdr:nvSpPr>
      <xdr:spPr>
        <a:xfrm>
          <a:off x="78105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31699</xdr:rowOff>
    </xdr:from>
    <xdr:to>
      <xdr:col>45</xdr:col>
      <xdr:colOff>177800</xdr:colOff>
      <xdr:row>86</xdr:row>
      <xdr:rowOff>31699</xdr:rowOff>
    </xdr:to>
    <xdr:cxnSp macro="">
      <xdr:nvCxnSpPr>
        <xdr:cNvPr id="367" name="直線コネクタ 366">
          <a:extLst>
            <a:ext uri="{FF2B5EF4-FFF2-40B4-BE49-F238E27FC236}">
              <a16:creationId xmlns:a16="http://schemas.microsoft.com/office/drawing/2014/main" xmlns="" id="{E107373C-038B-4755-8C1F-D76A927D2063}"/>
            </a:ext>
          </a:extLst>
        </xdr:cNvPr>
        <xdr:cNvCxnSpPr/>
      </xdr:nvCxnSpPr>
      <xdr:spPr>
        <a:xfrm>
          <a:off x="7861300" y="147763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152349</xdr:rowOff>
    </xdr:from>
    <xdr:to>
      <xdr:col>36</xdr:col>
      <xdr:colOff>165100</xdr:colOff>
      <xdr:row>86</xdr:row>
      <xdr:rowOff>82499</xdr:rowOff>
    </xdr:to>
    <xdr:sp macro="" textlink="">
      <xdr:nvSpPr>
        <xdr:cNvPr id="368" name="楕円 367">
          <a:extLst>
            <a:ext uri="{FF2B5EF4-FFF2-40B4-BE49-F238E27FC236}">
              <a16:creationId xmlns:a16="http://schemas.microsoft.com/office/drawing/2014/main" xmlns="" id="{C7CF60E9-155A-4A86-921D-F734ED92E48E}"/>
            </a:ext>
          </a:extLst>
        </xdr:cNvPr>
        <xdr:cNvSpPr/>
      </xdr:nvSpPr>
      <xdr:spPr>
        <a:xfrm>
          <a:off x="69215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31699</xdr:rowOff>
    </xdr:from>
    <xdr:to>
      <xdr:col>41</xdr:col>
      <xdr:colOff>50800</xdr:colOff>
      <xdr:row>86</xdr:row>
      <xdr:rowOff>31699</xdr:rowOff>
    </xdr:to>
    <xdr:cxnSp macro="">
      <xdr:nvCxnSpPr>
        <xdr:cNvPr id="369" name="直線コネクタ 368">
          <a:extLst>
            <a:ext uri="{FF2B5EF4-FFF2-40B4-BE49-F238E27FC236}">
              <a16:creationId xmlns:a16="http://schemas.microsoft.com/office/drawing/2014/main" xmlns="" id="{6A84940A-0C5F-4FFD-97FA-898560A7CD3A}"/>
            </a:ext>
          </a:extLst>
        </xdr:cNvPr>
        <xdr:cNvCxnSpPr/>
      </xdr:nvCxnSpPr>
      <xdr:spPr>
        <a:xfrm>
          <a:off x="6972300" y="147763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xmlns="" id="{1CA9AD7B-3C96-41C9-BE39-52B44662D89A}"/>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xmlns="" id="{E685B164-643D-43E6-A979-8A566E907C81}"/>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xmlns="" id="{F5C65FA9-199E-44D8-87EA-895E99F5694C}"/>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xmlns="" id="{1D173BCC-43EC-42A7-B926-ACB7D946A975}"/>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73626</xdr:rowOff>
    </xdr:from>
    <xdr:ext cx="469744" cy="259045"/>
    <xdr:sp macro="" textlink="">
      <xdr:nvSpPr>
        <xdr:cNvPr id="374" name="n_1mainValue【公営住宅】&#10;一人当たり面積">
          <a:extLst>
            <a:ext uri="{FF2B5EF4-FFF2-40B4-BE49-F238E27FC236}">
              <a16:creationId xmlns:a16="http://schemas.microsoft.com/office/drawing/2014/main" xmlns="" id="{9B4F04B1-C4FD-47E8-8F4A-52E7C0E40BF1}"/>
            </a:ext>
          </a:extLst>
        </xdr:cNvPr>
        <xdr:cNvSpPr txBox="1"/>
      </xdr:nvSpPr>
      <xdr:spPr>
        <a:xfrm>
          <a:off x="9391727" y="1481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73626</xdr:rowOff>
    </xdr:from>
    <xdr:ext cx="469744" cy="259045"/>
    <xdr:sp macro="" textlink="">
      <xdr:nvSpPr>
        <xdr:cNvPr id="375" name="n_2mainValue【公営住宅】&#10;一人当たり面積">
          <a:extLst>
            <a:ext uri="{FF2B5EF4-FFF2-40B4-BE49-F238E27FC236}">
              <a16:creationId xmlns:a16="http://schemas.microsoft.com/office/drawing/2014/main" xmlns="" id="{2D6BBF1D-5CCC-493A-8CE3-9D269253D0B2}"/>
            </a:ext>
          </a:extLst>
        </xdr:cNvPr>
        <xdr:cNvSpPr txBox="1"/>
      </xdr:nvSpPr>
      <xdr:spPr>
        <a:xfrm>
          <a:off x="8515427" y="1481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73626</xdr:rowOff>
    </xdr:from>
    <xdr:ext cx="469744" cy="259045"/>
    <xdr:sp macro="" textlink="">
      <xdr:nvSpPr>
        <xdr:cNvPr id="376" name="n_3mainValue【公営住宅】&#10;一人当たり面積">
          <a:extLst>
            <a:ext uri="{FF2B5EF4-FFF2-40B4-BE49-F238E27FC236}">
              <a16:creationId xmlns:a16="http://schemas.microsoft.com/office/drawing/2014/main" xmlns="" id="{8A0C846A-1D58-47C5-A957-C2CCA6D63F54}"/>
            </a:ext>
          </a:extLst>
        </xdr:cNvPr>
        <xdr:cNvSpPr txBox="1"/>
      </xdr:nvSpPr>
      <xdr:spPr>
        <a:xfrm>
          <a:off x="7626427" y="1481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73626</xdr:rowOff>
    </xdr:from>
    <xdr:ext cx="469744" cy="259045"/>
    <xdr:sp macro="" textlink="">
      <xdr:nvSpPr>
        <xdr:cNvPr id="377" name="n_4mainValue【公営住宅】&#10;一人当たり面積">
          <a:extLst>
            <a:ext uri="{FF2B5EF4-FFF2-40B4-BE49-F238E27FC236}">
              <a16:creationId xmlns:a16="http://schemas.microsoft.com/office/drawing/2014/main" xmlns="" id="{B1A5B98B-42D4-47BC-9535-C84148E7C974}"/>
            </a:ext>
          </a:extLst>
        </xdr:cNvPr>
        <xdr:cNvSpPr txBox="1"/>
      </xdr:nvSpPr>
      <xdr:spPr>
        <a:xfrm>
          <a:off x="6737427" y="1481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31EFC84A-5151-4614-867A-181A7B9B11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51D993E2-20C3-447E-992A-18660C3905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63BAC275-B08F-4E91-9574-B730C73EB9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83D66C33-48D7-4F5D-B417-2357FD7674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86BB10A2-281A-42EA-B105-A2B0047A31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CCD0766D-0933-4FE0-B9A3-487338DE4E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940F7E4E-8996-4867-BDAD-4756A34CED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0184FD95-3F70-49C1-9D3E-C537FBEB826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B944C1C6-DBA1-4D99-ABB5-8D14C7F035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61C423FF-397C-4D60-B63F-538C91A601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F09EC859-8134-456A-B3DE-EAE531A5C8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39078568-C0EA-4796-AB01-9CCA2890C4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6A7D1700-9E93-4C77-8EE3-6982ED29F8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09DDA66D-98D3-4B77-A7FE-7B55D9BE69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4AFA2C95-EFF5-4CB8-BA70-A2ECEA2464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88E21147-B394-4E73-ABC3-60D78280BD1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E3D54DBB-A1F0-4B8E-84EA-992333C9FE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48A884A2-7AEB-4556-BD87-A9F965BB67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B46F5749-92C2-479C-A9DD-756384D91B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A624C92A-4DE6-460A-AE22-BAD69E03D6D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6BE3B939-4CB3-47B7-A552-624091F2C6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5362800A-466F-4749-BA59-4CB1417E08A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1313BDC4-8A10-4C34-859A-D027738EEC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E2AB5ADC-9C1D-4DC8-8891-6426D11240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B5629170-F828-4593-A7F2-996ACAD098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4D20873E-4341-4C54-A8B3-2E55251A575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A1288114-62FC-4C9D-A5BF-8798EE77113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xmlns="" id="{D594D8FE-4AA2-4D91-98D2-0DCC17658C5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xmlns="" id="{7E60E15C-C66D-472C-8534-D2FF040281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xmlns="" id="{ED4B420B-AF1F-4998-AE76-90AFBB8E90E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xmlns="" id="{257370D0-B8CF-449F-A944-D476B7C21A9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xmlns="" id="{055EDC11-B145-40E5-A085-701E069B60D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xmlns="" id="{5D320A72-C9C1-4896-AD81-97CAA702F88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xmlns="" id="{D0B20CCA-61DF-4C59-8A95-30165A33C21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xmlns="" id="{98871918-DFC2-4C39-BCAA-78C123EC7ED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xmlns="" id="{7D3B4F75-BC8B-4602-A5C3-9FC54136182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xmlns="" id="{6B496D02-9B47-4CB2-A4C0-C1BDCA1849F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xmlns="" id="{019CBA86-1EBC-4B30-957E-099340C9B0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xmlns="" id="{C831BFC0-78FE-491A-84D1-93DC351BE07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xmlns="" id="{70E5604A-03B0-4773-A5BC-34D469A97EC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xmlns="" id="{ADD2AC19-AC03-4239-929C-6922777EB5EB}"/>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xmlns="" id="{0DC8237A-73F3-48CF-8ED2-4BC5697ADE8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xmlns="" id="{5779B4F8-03F9-41C7-AA9B-D2557BC69A7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xmlns="" id="{1BB4A7E8-96DD-4142-9FB5-B0D2120377AE}"/>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xmlns="" id="{CD6A2039-2F41-4A17-9752-042751031ED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xmlns="" id="{0241B9A6-0BCD-4E8B-87C7-F4DB90472EA2}"/>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xmlns="" id="{C5DDBDD8-46AB-4F16-A991-D693CB699C9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xmlns="" id="{D9CF7A98-EC0D-48ED-9A52-C3F37726C051}"/>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xmlns="" id="{154CA385-A61E-4E9D-84EC-191AB8A0D031}"/>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xmlns="" id="{DACBC185-48F6-422E-9C03-62D42295C3CF}"/>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xmlns="" id="{8ABE18CD-0B6A-4C88-ADA5-66EB70953B05}"/>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56577E38-9F14-4413-9C59-92D16CE456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805FEA94-2E35-466E-8B46-D61A0DBD56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3BA27894-526F-43DA-8F84-EE44F1473D8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8AA0C8B8-74D5-43BA-B55F-D5D32A7011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8458D589-E02C-4C9F-A177-5DD25983DB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122555</xdr:rowOff>
    </xdr:from>
    <xdr:to>
      <xdr:col>85</xdr:col>
      <xdr:colOff>177800</xdr:colOff>
      <xdr:row>34</xdr:row>
      <xdr:rowOff>52705</xdr:rowOff>
    </xdr:to>
    <xdr:sp macro="" textlink="">
      <xdr:nvSpPr>
        <xdr:cNvPr id="434" name="楕円 433">
          <a:extLst>
            <a:ext uri="{FF2B5EF4-FFF2-40B4-BE49-F238E27FC236}">
              <a16:creationId xmlns:a16="http://schemas.microsoft.com/office/drawing/2014/main" xmlns="" id="{0D45B4AD-5B38-43EB-852C-B9184628F626}"/>
            </a:ext>
          </a:extLst>
        </xdr:cNvPr>
        <xdr:cNvSpPr/>
      </xdr:nvSpPr>
      <xdr:spPr>
        <a:xfrm>
          <a:off x="162687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37482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xmlns="" id="{39E1AE98-456D-4639-A8B4-7B245E81136A}"/>
            </a:ext>
          </a:extLst>
        </xdr:cNvPr>
        <xdr:cNvSpPr txBox="1"/>
      </xdr:nvSpPr>
      <xdr:spPr>
        <a:xfrm>
          <a:off x="16357600" y="569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86360</xdr:rowOff>
    </xdr:from>
    <xdr:to>
      <xdr:col>81</xdr:col>
      <xdr:colOff>101600</xdr:colOff>
      <xdr:row>34</xdr:row>
      <xdr:rowOff>16510</xdr:rowOff>
    </xdr:to>
    <xdr:sp macro="" textlink="">
      <xdr:nvSpPr>
        <xdr:cNvPr id="436" name="楕円 435">
          <a:extLst>
            <a:ext uri="{FF2B5EF4-FFF2-40B4-BE49-F238E27FC236}">
              <a16:creationId xmlns:a16="http://schemas.microsoft.com/office/drawing/2014/main" xmlns="" id="{464616BF-0BC7-4DAA-B341-C9A3D70627C4}"/>
            </a:ext>
          </a:extLst>
        </xdr:cNvPr>
        <xdr:cNvSpPr/>
      </xdr:nvSpPr>
      <xdr:spPr>
        <a:xfrm>
          <a:off x="1543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137160</xdr:rowOff>
    </xdr:from>
    <xdr:to>
      <xdr:col>85</xdr:col>
      <xdr:colOff>127000</xdr:colOff>
      <xdr:row>34</xdr:row>
      <xdr:rowOff>1905</xdr:rowOff>
    </xdr:to>
    <xdr:cxnSp macro="">
      <xdr:nvCxnSpPr>
        <xdr:cNvPr id="437" name="直線コネクタ 436">
          <a:extLst>
            <a:ext uri="{FF2B5EF4-FFF2-40B4-BE49-F238E27FC236}">
              <a16:creationId xmlns:a16="http://schemas.microsoft.com/office/drawing/2014/main" xmlns="" id="{F265179D-6FBA-4A0B-8CE8-F812DBC59590}"/>
            </a:ext>
          </a:extLst>
        </xdr:cNvPr>
        <xdr:cNvCxnSpPr/>
      </xdr:nvCxnSpPr>
      <xdr:spPr>
        <a:xfrm>
          <a:off x="15481300" y="57950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63500</xdr:rowOff>
    </xdr:from>
    <xdr:to>
      <xdr:col>76</xdr:col>
      <xdr:colOff>165100</xdr:colOff>
      <xdr:row>34</xdr:row>
      <xdr:rowOff>165100</xdr:rowOff>
    </xdr:to>
    <xdr:sp macro="" textlink="">
      <xdr:nvSpPr>
        <xdr:cNvPr id="438" name="楕円 437">
          <a:extLst>
            <a:ext uri="{FF2B5EF4-FFF2-40B4-BE49-F238E27FC236}">
              <a16:creationId xmlns:a16="http://schemas.microsoft.com/office/drawing/2014/main" xmlns="" id="{C3CB571D-92B0-4719-AC13-7C1730BBEAA1}"/>
            </a:ext>
          </a:extLst>
        </xdr:cNvPr>
        <xdr:cNvSpPr/>
      </xdr:nvSpPr>
      <xdr:spPr>
        <a:xfrm>
          <a:off x="14541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137160</xdr:rowOff>
    </xdr:from>
    <xdr:to>
      <xdr:col>81</xdr:col>
      <xdr:colOff>50800</xdr:colOff>
      <xdr:row>34</xdr:row>
      <xdr:rowOff>114300</xdr:rowOff>
    </xdr:to>
    <xdr:cxnSp macro="">
      <xdr:nvCxnSpPr>
        <xdr:cNvPr id="439" name="直線コネクタ 438">
          <a:extLst>
            <a:ext uri="{FF2B5EF4-FFF2-40B4-BE49-F238E27FC236}">
              <a16:creationId xmlns:a16="http://schemas.microsoft.com/office/drawing/2014/main" xmlns="" id="{CF0EE7F0-8DEC-4C8E-86AB-91B81EAFAAB3}"/>
            </a:ext>
          </a:extLst>
        </xdr:cNvPr>
        <xdr:cNvCxnSpPr/>
      </xdr:nvCxnSpPr>
      <xdr:spPr>
        <a:xfrm flipV="1">
          <a:off x="14592300" y="57950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101600</xdr:rowOff>
    </xdr:from>
    <xdr:to>
      <xdr:col>72</xdr:col>
      <xdr:colOff>38100</xdr:colOff>
      <xdr:row>41</xdr:row>
      <xdr:rowOff>31750</xdr:rowOff>
    </xdr:to>
    <xdr:sp macro="" textlink="">
      <xdr:nvSpPr>
        <xdr:cNvPr id="440" name="楕円 439">
          <a:extLst>
            <a:ext uri="{FF2B5EF4-FFF2-40B4-BE49-F238E27FC236}">
              <a16:creationId xmlns:a16="http://schemas.microsoft.com/office/drawing/2014/main" xmlns="" id="{F7B440A3-44E5-403C-B937-B81790114C07}"/>
            </a:ext>
          </a:extLst>
        </xdr:cNvPr>
        <xdr:cNvSpPr/>
      </xdr:nvSpPr>
      <xdr:spPr>
        <a:xfrm>
          <a:off x="1365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40</xdr:row>
      <xdr:rowOff>152400</xdr:rowOff>
    </xdr:to>
    <xdr:cxnSp macro="">
      <xdr:nvCxnSpPr>
        <xdr:cNvPr id="441" name="直線コネクタ 440">
          <a:extLst>
            <a:ext uri="{FF2B5EF4-FFF2-40B4-BE49-F238E27FC236}">
              <a16:creationId xmlns:a16="http://schemas.microsoft.com/office/drawing/2014/main" xmlns="" id="{88524552-8715-4649-9DFE-BE45B920F99B}"/>
            </a:ext>
          </a:extLst>
        </xdr:cNvPr>
        <xdr:cNvCxnSpPr/>
      </xdr:nvCxnSpPr>
      <xdr:spPr>
        <a:xfrm flipV="1">
          <a:off x="13703300" y="5943600"/>
          <a:ext cx="889000"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63500</xdr:rowOff>
    </xdr:from>
    <xdr:to>
      <xdr:col>67</xdr:col>
      <xdr:colOff>101600</xdr:colOff>
      <xdr:row>40</xdr:row>
      <xdr:rowOff>165100</xdr:rowOff>
    </xdr:to>
    <xdr:sp macro="" textlink="">
      <xdr:nvSpPr>
        <xdr:cNvPr id="442" name="楕円 441">
          <a:extLst>
            <a:ext uri="{FF2B5EF4-FFF2-40B4-BE49-F238E27FC236}">
              <a16:creationId xmlns:a16="http://schemas.microsoft.com/office/drawing/2014/main" xmlns="" id="{3CA9BE0E-0042-4CF6-8388-6C5CED3BA5C6}"/>
            </a:ext>
          </a:extLst>
        </xdr:cNvPr>
        <xdr:cNvSpPr/>
      </xdr:nvSpPr>
      <xdr:spPr>
        <a:xfrm>
          <a:off x="12763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114300</xdr:rowOff>
    </xdr:from>
    <xdr:to>
      <xdr:col>71</xdr:col>
      <xdr:colOff>177800</xdr:colOff>
      <xdr:row>40</xdr:row>
      <xdr:rowOff>152400</xdr:rowOff>
    </xdr:to>
    <xdr:cxnSp macro="">
      <xdr:nvCxnSpPr>
        <xdr:cNvPr id="443" name="直線コネクタ 442">
          <a:extLst>
            <a:ext uri="{FF2B5EF4-FFF2-40B4-BE49-F238E27FC236}">
              <a16:creationId xmlns:a16="http://schemas.microsoft.com/office/drawing/2014/main" xmlns="" id="{C87C71E2-AD0F-4C8B-BF37-1B752CCDBE26}"/>
            </a:ext>
          </a:extLst>
        </xdr:cNvPr>
        <xdr:cNvCxnSpPr/>
      </xdr:nvCxnSpPr>
      <xdr:spPr>
        <a:xfrm>
          <a:off x="12814300" y="697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xmlns="" id="{4429D934-E545-442B-97F0-2894005858A4}"/>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xmlns="" id="{7825AAA5-F125-40FF-8BC2-1D2F04F5AF3C}"/>
            </a:ext>
          </a:extLst>
        </xdr:cNvPr>
        <xdr:cNvSpPr txBox="1"/>
      </xdr:nvSpPr>
      <xdr:spPr>
        <a:xfrm>
          <a:off x="14389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xmlns="" id="{ACC72BD2-421F-48D2-AAFD-DD9CEB268F46}"/>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xmlns="" id="{B1BAC2A6-3502-4C2C-B7B5-069533E3B4C5}"/>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33037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xmlns="" id="{C6A2B9B2-05BA-4946-9ABD-2E684D87288F}"/>
            </a:ext>
          </a:extLst>
        </xdr:cNvPr>
        <xdr:cNvSpPr txBox="1"/>
      </xdr:nvSpPr>
      <xdr:spPr>
        <a:xfrm>
          <a:off x="1526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10177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xmlns="" id="{62294BE5-A769-46B9-B1F9-4613B36D1B71}"/>
            </a:ext>
          </a:extLst>
        </xdr:cNvPr>
        <xdr:cNvSpPr txBox="1"/>
      </xdr:nvSpPr>
      <xdr:spPr>
        <a:xfrm>
          <a:off x="143897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22877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xmlns="" id="{4F7AC112-DABD-4621-85B2-02974E800C0E}"/>
            </a:ext>
          </a:extLst>
        </xdr:cNvPr>
        <xdr:cNvSpPr txBox="1"/>
      </xdr:nvSpPr>
      <xdr:spPr>
        <a:xfrm>
          <a:off x="13500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156227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xmlns="" id="{C26793D2-EB65-4BDC-B3ED-64041FA0B07F}"/>
            </a:ext>
          </a:extLst>
        </xdr:cNvPr>
        <xdr:cNvSpPr txBox="1"/>
      </xdr:nvSpPr>
      <xdr:spPr>
        <a:xfrm>
          <a:off x="126117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xmlns="" id="{CD6135C5-8A90-4559-B1E2-DEE94DB298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xmlns="" id="{2C3CD6BA-86D2-4A25-903E-578C6883B7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xmlns="" id="{E78E49BE-DE64-4D3D-B3BD-C7DC5D06BF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xmlns="" id="{77EC0024-0068-4822-A19E-B3442C38DA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xmlns="" id="{71986986-CF62-4A94-9253-5F73EABF56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xmlns="" id="{0792892F-581B-4B50-8C2B-959F7E9E30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xmlns="" id="{86C140E9-C387-4645-99AE-A145E35721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xmlns="" id="{150E797E-5615-4FE4-9AD4-9A52F58AB5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xmlns="" id="{A5899B09-04A6-426D-9E12-EC635EB937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xmlns="" id="{8863A509-B31A-4921-A4F2-D6384589154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xmlns="" id="{CB409145-972A-4C07-A4E5-6ACCF15D708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xmlns="" id="{86EC14D8-9B44-4FD9-921A-D73BEFB5C88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xmlns="" id="{2C39B038-DFE8-46CC-862D-34A41ADC1E3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xmlns="" id="{1DB70ECC-4C60-4009-8EF6-F63A7FA106C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xmlns="" id="{28B169CD-0BC2-4B93-9D50-8C6B4A892B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xmlns="" id="{0E19726F-3DD2-4532-BDC1-E7B02B9A07E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xmlns="" id="{6F98615D-B13E-41DA-A864-73A74A7E2BE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xmlns="" id="{E3264FEC-AA38-4B0A-BC8C-58DD0632398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xmlns="" id="{9B2C0E7B-B632-4302-9971-322C7EE84D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xmlns="" id="{0E79B5CF-493D-4F27-AC33-CFDC8544B0A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xmlns="" id="{88D173AD-B719-4805-AB25-94DF07C966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xmlns="" id="{5A582BF6-ADF5-4AB7-9974-B5F44E2248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xmlns="" id="{B45C8160-F79C-4FFD-B7C0-F31DEEC74D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xmlns="" id="{5161B0E3-0F59-4A2E-A6CD-E8C344E3D463}"/>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xmlns="" id="{26BE0540-EE2C-4915-9F8C-3C37560F47BA}"/>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xmlns="" id="{148204F5-5E38-44AD-9194-DEDB9C25C5AF}"/>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xmlns="" id="{F5C21BAA-ACD2-4019-9062-6F24AD61A1D3}"/>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xmlns="" id="{789B260B-B590-4FFB-B2FF-8120766EC156}"/>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xmlns="" id="{783B5677-0F59-418C-82A2-F86CAD87170F}"/>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xmlns="" id="{AEFDBA37-B322-486F-BAC6-9A154EDC8B34}"/>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xmlns="" id="{7698F05C-8D31-42BE-B159-3EE8ECFAAEF1}"/>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xmlns="" id="{97E1216D-B31E-46FD-AE8C-883F313607CB}"/>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xmlns="" id="{976ED01B-3BDE-4470-B6F6-146129F33EEF}"/>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xmlns="" id="{D592452C-808F-4C92-A89F-63750B83DF77}"/>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1E9E8BCE-6A94-446D-8D1A-43565C7F5E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84F0C47F-225A-41D0-8CD4-0D955B2038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4CB02978-A47E-4E7C-B2F8-B311E30E7B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096C1EB7-DC1C-4B48-8FCE-1EBB3FFEA9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E18CD769-2F6C-4585-B62A-FDFF96666C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91" name="楕円 490">
          <a:extLst>
            <a:ext uri="{FF2B5EF4-FFF2-40B4-BE49-F238E27FC236}">
              <a16:creationId xmlns:a16="http://schemas.microsoft.com/office/drawing/2014/main" xmlns="" id="{80986FDB-8168-4E51-BC1F-231D29FC3865}"/>
            </a:ext>
          </a:extLst>
        </xdr:cNvPr>
        <xdr:cNvSpPr/>
      </xdr:nvSpPr>
      <xdr:spPr>
        <a:xfrm>
          <a:off x="22110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139717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xmlns="" id="{05BBC463-22D8-49D3-A528-1D36049643DA}"/>
            </a:ext>
          </a:extLst>
        </xdr:cNvPr>
        <xdr:cNvSpPr txBox="1"/>
      </xdr:nvSpPr>
      <xdr:spPr>
        <a:xfrm>
          <a:off x="221996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116840</xdr:rowOff>
    </xdr:from>
    <xdr:to>
      <xdr:col>112</xdr:col>
      <xdr:colOff>38100</xdr:colOff>
      <xdr:row>40</xdr:row>
      <xdr:rowOff>46990</xdr:rowOff>
    </xdr:to>
    <xdr:sp macro="" textlink="">
      <xdr:nvSpPr>
        <xdr:cNvPr id="493" name="楕円 492">
          <a:extLst>
            <a:ext uri="{FF2B5EF4-FFF2-40B4-BE49-F238E27FC236}">
              <a16:creationId xmlns:a16="http://schemas.microsoft.com/office/drawing/2014/main" xmlns="" id="{8F5B3E64-C619-49F6-9C61-6BAED1FA4729}"/>
            </a:ext>
          </a:extLst>
        </xdr:cNvPr>
        <xdr:cNvSpPr/>
      </xdr:nvSpPr>
      <xdr:spPr>
        <a:xfrm>
          <a:off x="2127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39</xdr:row>
      <xdr:rowOff>167640</xdr:rowOff>
    </xdr:to>
    <xdr:cxnSp macro="">
      <xdr:nvCxnSpPr>
        <xdr:cNvPr id="494" name="直線コネクタ 493">
          <a:extLst>
            <a:ext uri="{FF2B5EF4-FFF2-40B4-BE49-F238E27FC236}">
              <a16:creationId xmlns:a16="http://schemas.microsoft.com/office/drawing/2014/main" xmlns="" id="{E79D4477-620D-46E7-B0BE-984B514E4CAA}"/>
            </a:ext>
          </a:extLst>
        </xdr:cNvPr>
        <xdr:cNvCxnSpPr/>
      </xdr:nvCxnSpPr>
      <xdr:spPr>
        <a:xfrm>
          <a:off x="21323300" y="685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495" name="楕円 494">
          <a:extLst>
            <a:ext uri="{FF2B5EF4-FFF2-40B4-BE49-F238E27FC236}">
              <a16:creationId xmlns:a16="http://schemas.microsoft.com/office/drawing/2014/main" xmlns="" id="{017DF28B-4016-4338-A4BE-F07339949F5B}"/>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167640</xdr:rowOff>
    </xdr:from>
    <xdr:to>
      <xdr:col>111</xdr:col>
      <xdr:colOff>177800</xdr:colOff>
      <xdr:row>40</xdr:row>
      <xdr:rowOff>0</xdr:rowOff>
    </xdr:to>
    <xdr:cxnSp macro="">
      <xdr:nvCxnSpPr>
        <xdr:cNvPr id="496" name="直線コネクタ 495">
          <a:extLst>
            <a:ext uri="{FF2B5EF4-FFF2-40B4-BE49-F238E27FC236}">
              <a16:creationId xmlns:a16="http://schemas.microsoft.com/office/drawing/2014/main" xmlns="" id="{9CC1B895-DA34-4810-862F-32FEA286518A}"/>
            </a:ext>
          </a:extLst>
        </xdr:cNvPr>
        <xdr:cNvCxnSpPr/>
      </xdr:nvCxnSpPr>
      <xdr:spPr>
        <a:xfrm flipV="1">
          <a:off x="20434300" y="685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7" name="楕円 496">
          <a:extLst>
            <a:ext uri="{FF2B5EF4-FFF2-40B4-BE49-F238E27FC236}">
              <a16:creationId xmlns:a16="http://schemas.microsoft.com/office/drawing/2014/main" xmlns="" id="{15F6C64D-2AF3-4A52-90AE-B3C884AACDA4}"/>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144780</xdr:rowOff>
    </xdr:to>
    <xdr:cxnSp macro="">
      <xdr:nvCxnSpPr>
        <xdr:cNvPr id="498" name="直線コネクタ 497">
          <a:extLst>
            <a:ext uri="{FF2B5EF4-FFF2-40B4-BE49-F238E27FC236}">
              <a16:creationId xmlns:a16="http://schemas.microsoft.com/office/drawing/2014/main" xmlns="" id="{2141E8FA-DA47-40F5-91D9-D800FD6AC709}"/>
            </a:ext>
          </a:extLst>
        </xdr:cNvPr>
        <xdr:cNvCxnSpPr/>
      </xdr:nvCxnSpPr>
      <xdr:spPr>
        <a:xfrm flipV="1">
          <a:off x="19545300" y="6858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97790</xdr:rowOff>
    </xdr:from>
    <xdr:to>
      <xdr:col>98</xdr:col>
      <xdr:colOff>38100</xdr:colOff>
      <xdr:row>41</xdr:row>
      <xdr:rowOff>27940</xdr:rowOff>
    </xdr:to>
    <xdr:sp macro="" textlink="">
      <xdr:nvSpPr>
        <xdr:cNvPr id="499" name="楕円 498">
          <a:extLst>
            <a:ext uri="{FF2B5EF4-FFF2-40B4-BE49-F238E27FC236}">
              <a16:creationId xmlns:a16="http://schemas.microsoft.com/office/drawing/2014/main" xmlns="" id="{EBC7C2AC-81EC-47AC-9C69-78CB6C95B38E}"/>
            </a:ext>
          </a:extLst>
        </xdr:cNvPr>
        <xdr:cNvSpPr/>
      </xdr:nvSpPr>
      <xdr:spPr>
        <a:xfrm>
          <a:off x="18605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148590</xdr:rowOff>
    </xdr:to>
    <xdr:cxnSp macro="">
      <xdr:nvCxnSpPr>
        <xdr:cNvPr id="500" name="直線コネクタ 499">
          <a:extLst>
            <a:ext uri="{FF2B5EF4-FFF2-40B4-BE49-F238E27FC236}">
              <a16:creationId xmlns:a16="http://schemas.microsoft.com/office/drawing/2014/main" xmlns="" id="{625C52B8-9B28-4749-A23C-5F7823812319}"/>
            </a:ext>
          </a:extLst>
        </xdr:cNvPr>
        <xdr:cNvCxnSpPr/>
      </xdr:nvCxnSpPr>
      <xdr:spPr>
        <a:xfrm flipV="1">
          <a:off x="18656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xmlns="" id="{CFF45C17-35D2-4D7C-990F-90852F221607}"/>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xmlns="" id="{04A42444-B198-46A9-BCC7-DF49CCBFDAE8}"/>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xmlns="" id="{41A8552F-9F39-4CD0-A6CC-5D7526C2E8B5}"/>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xmlns="" id="{1AA2BF0A-F084-4C4F-85F6-7B09A3AB23B7}"/>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63517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xmlns="" id="{F6CF514B-F5C5-490A-831F-D7A7979FC15D}"/>
            </a:ext>
          </a:extLst>
        </xdr:cNvPr>
        <xdr:cNvSpPr txBox="1"/>
      </xdr:nvSpPr>
      <xdr:spPr>
        <a:xfrm>
          <a:off x="21075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67327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xmlns="" id="{22A31642-CC80-4796-8E1A-29316263BA6D}"/>
            </a:ext>
          </a:extLst>
        </xdr:cNvPr>
        <xdr:cNvSpPr txBox="1"/>
      </xdr:nvSpPr>
      <xdr:spPr>
        <a:xfrm>
          <a:off x="20199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xmlns="" id="{94B72D2A-4EF2-4117-BE89-F2878FEB49C9}"/>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19067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xmlns="" id="{234D996F-F424-41AE-813E-349B304F0A4B}"/>
            </a:ext>
          </a:extLst>
        </xdr:cNvPr>
        <xdr:cNvSpPr txBox="1"/>
      </xdr:nvSpPr>
      <xdr:spPr>
        <a:xfrm>
          <a:off x="18421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xmlns="" id="{9073F4DE-B34D-4F5E-B4EA-E97A7B50AE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xmlns="" id="{4FC8579B-67EC-4136-B01C-B584EEC8F5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xmlns="" id="{D6A9CD0D-41A6-4E11-B72C-D239A96302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xmlns="" id="{F1431ECB-E53A-4857-BAC5-4FBF11EB49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xmlns="" id="{C3DB7D7D-4B99-4EDC-A2F2-FA8599E57D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xmlns="" id="{E6EB0846-4FA8-451F-93DE-AB78BE5055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xmlns="" id="{CC1ECCB8-5BCF-4D2B-A5E1-F599C583A7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xmlns="" id="{31EB7E8D-728D-425E-8902-A2D0F56EC3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xmlns="" id="{21F8025C-07D1-4C8B-9382-1495823511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xmlns="" id="{DF36D59E-E6D8-4E46-9C72-750289694B9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xmlns="" id="{42BF5516-DDFF-4D4C-AD7A-7AAAC5C1366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xmlns="" id="{D8AF812D-EDCB-41D4-80C1-B510C18E8E3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xmlns="" id="{4D065483-384A-4AA4-AF5A-98A7649F884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xmlns="" id="{D267B91B-A36C-4488-837A-84E82EFFE81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xmlns="" id="{777BDBCD-DC32-4AF5-8202-D794619DCAF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xmlns="" id="{599F8D0F-A032-4C68-9523-ED6FF6ACE60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xmlns="" id="{7FD7EF87-CEE8-476A-9E7C-968C55E138C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xmlns="" id="{71CA6C88-5CAA-4B13-85D4-D485DD5C4EF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xmlns="" id="{D44F826E-6BA6-46C4-BCCD-448AB41AAEC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xmlns="" id="{B44279C6-987B-4AD0-95D3-6F9525637D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xmlns="" id="{79D192B3-EB7C-48EB-9797-0CECB1BD875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xmlns="" id="{42DDC3E2-7872-46DA-B4B8-35E3114398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xmlns="" id="{47D0E926-0BAA-46D0-A688-A592FC039057}"/>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xmlns="" id="{490E9FF5-6375-40AD-9633-0A7D51FE4C08}"/>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xmlns="" id="{74C05BE9-BD6C-43A0-973E-CD111DD6D45B}"/>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xmlns="" id="{E8AFBC53-21AA-4F23-8AC1-BD78D4CFCC2E}"/>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xmlns="" id="{48FF3C3F-B64E-4B24-B293-3076EFAFD8B1}"/>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536" name="【学校施設】&#10;有形固定資産減価償却率平均値テキスト">
          <a:extLst>
            <a:ext uri="{FF2B5EF4-FFF2-40B4-BE49-F238E27FC236}">
              <a16:creationId xmlns:a16="http://schemas.microsoft.com/office/drawing/2014/main" xmlns="" id="{3C3B0469-8446-4B72-8A62-55967C9B488E}"/>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xmlns="" id="{BF651623-0C02-462E-83D3-BA21823DD9F2}"/>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xmlns="" id="{2BAF202D-DD7A-4DF8-9545-BD140FC3160F}"/>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xmlns="" id="{8D8B1D0F-63D3-43DE-9147-A980BEA92047}"/>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xmlns="" id="{FDF06FDF-6B71-4D74-A970-6EEF917CE91F}"/>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xmlns="" id="{78AC5855-04F3-46B8-A0F9-07BC63075CB3}"/>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7A635AA1-D161-4FC8-B0CA-0718296F9E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40B95829-03B0-472B-9BCD-B461B23230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7A3F3C75-5660-4132-8F34-65C8622A23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BE705B60-794D-4F1A-9AD5-B9D39E91A4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0562640F-C9E6-4859-ADCA-60817D51C7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136652</xdr:rowOff>
    </xdr:from>
    <xdr:to>
      <xdr:col>85</xdr:col>
      <xdr:colOff>177800</xdr:colOff>
      <xdr:row>59</xdr:row>
      <xdr:rowOff>66802</xdr:rowOff>
    </xdr:to>
    <xdr:sp macro="" textlink="">
      <xdr:nvSpPr>
        <xdr:cNvPr id="547" name="楕円 546">
          <a:extLst>
            <a:ext uri="{FF2B5EF4-FFF2-40B4-BE49-F238E27FC236}">
              <a16:creationId xmlns:a16="http://schemas.microsoft.com/office/drawing/2014/main" xmlns="" id="{956A4D9B-3066-43B1-93DE-584AE80CE84F}"/>
            </a:ext>
          </a:extLst>
        </xdr:cNvPr>
        <xdr:cNvSpPr/>
      </xdr:nvSpPr>
      <xdr:spPr>
        <a:xfrm>
          <a:off x="162687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159529</xdr:rowOff>
    </xdr:from>
    <xdr:ext cx="405111" cy="259045"/>
    <xdr:sp macro="" textlink="">
      <xdr:nvSpPr>
        <xdr:cNvPr id="548" name="【学校施設】&#10;有形固定資産減価償却率該当値テキスト">
          <a:extLst>
            <a:ext uri="{FF2B5EF4-FFF2-40B4-BE49-F238E27FC236}">
              <a16:creationId xmlns:a16="http://schemas.microsoft.com/office/drawing/2014/main" xmlns="" id="{69CF05EA-1B6C-4C47-88E6-729D9F3B3619}"/>
            </a:ext>
          </a:extLst>
        </xdr:cNvPr>
        <xdr:cNvSpPr txBox="1"/>
      </xdr:nvSpPr>
      <xdr:spPr>
        <a:xfrm>
          <a:off x="16357600" y="993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116078</xdr:rowOff>
    </xdr:from>
    <xdr:to>
      <xdr:col>81</xdr:col>
      <xdr:colOff>101600</xdr:colOff>
      <xdr:row>59</xdr:row>
      <xdr:rowOff>46228</xdr:rowOff>
    </xdr:to>
    <xdr:sp macro="" textlink="">
      <xdr:nvSpPr>
        <xdr:cNvPr id="549" name="楕円 548">
          <a:extLst>
            <a:ext uri="{FF2B5EF4-FFF2-40B4-BE49-F238E27FC236}">
              <a16:creationId xmlns:a16="http://schemas.microsoft.com/office/drawing/2014/main" xmlns="" id="{4055861A-6486-4B1F-BCC6-7447AF5D18DD}"/>
            </a:ext>
          </a:extLst>
        </xdr:cNvPr>
        <xdr:cNvSpPr/>
      </xdr:nvSpPr>
      <xdr:spPr>
        <a:xfrm>
          <a:off x="15430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166878</xdr:rowOff>
    </xdr:from>
    <xdr:to>
      <xdr:col>85</xdr:col>
      <xdr:colOff>127000</xdr:colOff>
      <xdr:row>59</xdr:row>
      <xdr:rowOff>16002</xdr:rowOff>
    </xdr:to>
    <xdr:cxnSp macro="">
      <xdr:nvCxnSpPr>
        <xdr:cNvPr id="550" name="直線コネクタ 549">
          <a:extLst>
            <a:ext uri="{FF2B5EF4-FFF2-40B4-BE49-F238E27FC236}">
              <a16:creationId xmlns:a16="http://schemas.microsoft.com/office/drawing/2014/main" xmlns="" id="{76B47FA8-FF75-47F5-BF9C-3C7C33932A98}"/>
            </a:ext>
          </a:extLst>
        </xdr:cNvPr>
        <xdr:cNvCxnSpPr/>
      </xdr:nvCxnSpPr>
      <xdr:spPr>
        <a:xfrm>
          <a:off x="15481300" y="1011097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93218</xdr:rowOff>
    </xdr:from>
    <xdr:to>
      <xdr:col>76</xdr:col>
      <xdr:colOff>165100</xdr:colOff>
      <xdr:row>59</xdr:row>
      <xdr:rowOff>23368</xdr:rowOff>
    </xdr:to>
    <xdr:sp macro="" textlink="">
      <xdr:nvSpPr>
        <xdr:cNvPr id="551" name="楕円 550">
          <a:extLst>
            <a:ext uri="{FF2B5EF4-FFF2-40B4-BE49-F238E27FC236}">
              <a16:creationId xmlns:a16="http://schemas.microsoft.com/office/drawing/2014/main" xmlns="" id="{C4202FD2-E9B8-4160-988C-08506F5C5CF9}"/>
            </a:ext>
          </a:extLst>
        </xdr:cNvPr>
        <xdr:cNvSpPr/>
      </xdr:nvSpPr>
      <xdr:spPr>
        <a:xfrm>
          <a:off x="145415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144018</xdr:rowOff>
    </xdr:from>
    <xdr:to>
      <xdr:col>81</xdr:col>
      <xdr:colOff>50800</xdr:colOff>
      <xdr:row>58</xdr:row>
      <xdr:rowOff>166878</xdr:rowOff>
    </xdr:to>
    <xdr:cxnSp macro="">
      <xdr:nvCxnSpPr>
        <xdr:cNvPr id="552" name="直線コネクタ 551">
          <a:extLst>
            <a:ext uri="{FF2B5EF4-FFF2-40B4-BE49-F238E27FC236}">
              <a16:creationId xmlns:a16="http://schemas.microsoft.com/office/drawing/2014/main" xmlns="" id="{05D79502-EFB1-465C-976B-676CEF726783}"/>
            </a:ext>
          </a:extLst>
        </xdr:cNvPr>
        <xdr:cNvCxnSpPr/>
      </xdr:nvCxnSpPr>
      <xdr:spPr>
        <a:xfrm>
          <a:off x="14592300" y="100881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553" name="楕円 552">
          <a:extLst>
            <a:ext uri="{FF2B5EF4-FFF2-40B4-BE49-F238E27FC236}">
              <a16:creationId xmlns:a16="http://schemas.microsoft.com/office/drawing/2014/main" xmlns="" id="{F9E9C2F3-943A-4786-9FB1-A215E53BF4B4}"/>
            </a:ext>
          </a:extLst>
        </xdr:cNvPr>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58</xdr:row>
      <xdr:rowOff>144018</xdr:rowOff>
    </xdr:to>
    <xdr:cxnSp macro="">
      <xdr:nvCxnSpPr>
        <xdr:cNvPr id="554" name="直線コネクタ 553">
          <a:extLst>
            <a:ext uri="{FF2B5EF4-FFF2-40B4-BE49-F238E27FC236}">
              <a16:creationId xmlns:a16="http://schemas.microsoft.com/office/drawing/2014/main" xmlns="" id="{CCA3F1D8-2145-401B-AB2D-A4F5867F4D67}"/>
            </a:ext>
          </a:extLst>
        </xdr:cNvPr>
        <xdr:cNvCxnSpPr/>
      </xdr:nvCxnSpPr>
      <xdr:spPr>
        <a:xfrm>
          <a:off x="13703300" y="100698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24638</xdr:rowOff>
    </xdr:from>
    <xdr:to>
      <xdr:col>67</xdr:col>
      <xdr:colOff>101600</xdr:colOff>
      <xdr:row>58</xdr:row>
      <xdr:rowOff>126238</xdr:rowOff>
    </xdr:to>
    <xdr:sp macro="" textlink="">
      <xdr:nvSpPr>
        <xdr:cNvPr id="555" name="楕円 554">
          <a:extLst>
            <a:ext uri="{FF2B5EF4-FFF2-40B4-BE49-F238E27FC236}">
              <a16:creationId xmlns:a16="http://schemas.microsoft.com/office/drawing/2014/main" xmlns="" id="{E0060674-E79F-4CD5-AA88-6F6E80A363B8}"/>
            </a:ext>
          </a:extLst>
        </xdr:cNvPr>
        <xdr:cNvSpPr/>
      </xdr:nvSpPr>
      <xdr:spPr>
        <a:xfrm>
          <a:off x="12763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75438</xdr:rowOff>
    </xdr:from>
    <xdr:to>
      <xdr:col>71</xdr:col>
      <xdr:colOff>177800</xdr:colOff>
      <xdr:row>58</xdr:row>
      <xdr:rowOff>125730</xdr:rowOff>
    </xdr:to>
    <xdr:cxnSp macro="">
      <xdr:nvCxnSpPr>
        <xdr:cNvPr id="556" name="直線コネクタ 555">
          <a:extLst>
            <a:ext uri="{FF2B5EF4-FFF2-40B4-BE49-F238E27FC236}">
              <a16:creationId xmlns:a16="http://schemas.microsoft.com/office/drawing/2014/main" xmlns="" id="{7C8BCC59-E1BC-4AAD-83B7-D996BE2356FA}"/>
            </a:ext>
          </a:extLst>
        </xdr:cNvPr>
        <xdr:cNvCxnSpPr/>
      </xdr:nvCxnSpPr>
      <xdr:spPr>
        <a:xfrm>
          <a:off x="12814300" y="1001953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a:extLst>
            <a:ext uri="{FF2B5EF4-FFF2-40B4-BE49-F238E27FC236}">
              <a16:creationId xmlns:a16="http://schemas.microsoft.com/office/drawing/2014/main" xmlns="" id="{45CC69E1-B336-4385-9092-93FE3D71DB64}"/>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558" name="n_2aveValue【学校施設】&#10;有形固定資産減価償却率">
          <a:extLst>
            <a:ext uri="{FF2B5EF4-FFF2-40B4-BE49-F238E27FC236}">
              <a16:creationId xmlns:a16="http://schemas.microsoft.com/office/drawing/2014/main" xmlns="" id="{482750FE-4F92-4BAD-9C63-394D3C21AA3D}"/>
            </a:ext>
          </a:extLst>
        </xdr:cNvPr>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559" name="n_3aveValue【学校施設】&#10;有形固定資産減価償却率">
          <a:extLst>
            <a:ext uri="{FF2B5EF4-FFF2-40B4-BE49-F238E27FC236}">
              <a16:creationId xmlns:a16="http://schemas.microsoft.com/office/drawing/2014/main" xmlns="" id="{912DC44C-279F-4FC4-8073-7AD8B38F4058}"/>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560" name="n_4aveValue【学校施設】&#10;有形固定資産減価償却率">
          <a:extLst>
            <a:ext uri="{FF2B5EF4-FFF2-40B4-BE49-F238E27FC236}">
              <a16:creationId xmlns:a16="http://schemas.microsoft.com/office/drawing/2014/main" xmlns="" id="{7B69D37C-3A75-4186-BACF-DC47FD829EAB}"/>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62755</xdr:rowOff>
    </xdr:from>
    <xdr:ext cx="405111" cy="259045"/>
    <xdr:sp macro="" textlink="">
      <xdr:nvSpPr>
        <xdr:cNvPr id="561" name="n_1mainValue【学校施設】&#10;有形固定資産減価償却率">
          <a:extLst>
            <a:ext uri="{FF2B5EF4-FFF2-40B4-BE49-F238E27FC236}">
              <a16:creationId xmlns:a16="http://schemas.microsoft.com/office/drawing/2014/main" xmlns="" id="{9B27DE9C-FF3A-49F7-BDF3-1C5C6ADB8B45}"/>
            </a:ext>
          </a:extLst>
        </xdr:cNvPr>
        <xdr:cNvSpPr txBox="1"/>
      </xdr:nvSpPr>
      <xdr:spPr>
        <a:xfrm>
          <a:off x="152660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39895</xdr:rowOff>
    </xdr:from>
    <xdr:ext cx="405111" cy="259045"/>
    <xdr:sp macro="" textlink="">
      <xdr:nvSpPr>
        <xdr:cNvPr id="562" name="n_2mainValue【学校施設】&#10;有形固定資産減価償却率">
          <a:extLst>
            <a:ext uri="{FF2B5EF4-FFF2-40B4-BE49-F238E27FC236}">
              <a16:creationId xmlns:a16="http://schemas.microsoft.com/office/drawing/2014/main" xmlns="" id="{D4762A4E-7A87-47A0-99D7-B5A144F9226E}"/>
            </a:ext>
          </a:extLst>
        </xdr:cNvPr>
        <xdr:cNvSpPr txBox="1"/>
      </xdr:nvSpPr>
      <xdr:spPr>
        <a:xfrm>
          <a:off x="143897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63" name="n_3mainValue【学校施設】&#10;有形固定資産減価償却率">
          <a:extLst>
            <a:ext uri="{FF2B5EF4-FFF2-40B4-BE49-F238E27FC236}">
              <a16:creationId xmlns:a16="http://schemas.microsoft.com/office/drawing/2014/main" xmlns="" id="{969469E2-8084-454F-BC94-CE78ABA82732}"/>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142765</xdr:rowOff>
    </xdr:from>
    <xdr:ext cx="405111" cy="259045"/>
    <xdr:sp macro="" textlink="">
      <xdr:nvSpPr>
        <xdr:cNvPr id="564" name="n_4mainValue【学校施設】&#10;有形固定資産減価償却率">
          <a:extLst>
            <a:ext uri="{FF2B5EF4-FFF2-40B4-BE49-F238E27FC236}">
              <a16:creationId xmlns:a16="http://schemas.microsoft.com/office/drawing/2014/main" xmlns="" id="{D953E460-183A-4E0A-9DF4-7CB56593F511}"/>
            </a:ext>
          </a:extLst>
        </xdr:cNvPr>
        <xdr:cNvSpPr txBox="1"/>
      </xdr:nvSpPr>
      <xdr:spPr>
        <a:xfrm>
          <a:off x="12611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xmlns="" id="{5F675DDC-EDCC-43FA-BA56-FC4D5D37F1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xmlns="" id="{05E59CC3-C9E1-464A-8A74-01C600468F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xmlns="" id="{57CDE903-592D-4192-AD86-9FB57DA2CE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xmlns="" id="{9E215813-98E1-4430-9B19-3346BF71E6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xmlns="" id="{C2F8428F-8BBF-4F2C-A351-F9B727FF8C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xmlns="" id="{50E75DD4-FFB1-4015-BDE9-9B01C990204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xmlns="" id="{568EDEB5-8136-45AC-B818-6F240ED884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xmlns="" id="{E7DA8EC6-6BD6-47AC-89FA-82D52AE18C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xmlns="" id="{3A565420-8EAF-4D40-9D81-0794B20F63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xmlns="" id="{CD4AE964-B5C7-4DB6-B1D0-911254FBDB3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xmlns="" id="{8D2E5ED1-16DD-4051-8ED5-30DD4E5E3D2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xmlns="" id="{9845F15F-2910-4BAA-8C71-B559EAF4AAA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xmlns="" id="{A88A8263-CE69-46F0-B9DF-97283F883DE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xmlns="" id="{9378AA20-1755-4ADB-AC38-5B2E2C9A3D2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xmlns="" id="{6FFDB2C0-DAEE-45C6-84DE-4850B6DBF13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xmlns="" id="{DF53126A-34AC-4BAB-AA0A-9854360F145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xmlns="" id="{BFD4C651-3F35-45BD-A00C-A163FF3B28B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xmlns="" id="{C7A82A21-B20D-4659-94D9-31B6188C2BD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xmlns="" id="{0AD5901F-1963-4AD2-A306-FDE0586D7BF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xmlns="" id="{02184126-6794-4203-B8FD-A7008D3806C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xmlns="" id="{A10AC6BD-2D95-43C4-935C-AE1134132D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xmlns="" id="{0366D1C2-C5EE-4069-A2A6-821EDF6C262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xmlns="" id="{A46618CF-9904-48CD-94FD-7104F0A33E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xmlns="" id="{EE1A88E5-9C11-4B15-A965-A07C1CE6EB75}"/>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xmlns="" id="{CB18C166-1AD8-4898-BACC-FE43AE75AD75}"/>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xmlns="" id="{C1AC9B64-025C-43F4-847C-28E85A4DE1D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xmlns="" id="{1FFA068C-CF4B-467A-B6C8-174D6129D6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xmlns="" id="{99C14BFE-AFEA-426B-A56C-4DDFCC49725C}"/>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593" name="【学校施設】&#10;一人当たり面積平均値テキスト">
          <a:extLst>
            <a:ext uri="{FF2B5EF4-FFF2-40B4-BE49-F238E27FC236}">
              <a16:creationId xmlns:a16="http://schemas.microsoft.com/office/drawing/2014/main" xmlns="" id="{FBDFC066-0980-4D38-9921-6812F8AC69B4}"/>
            </a:ext>
          </a:extLst>
        </xdr:cNvPr>
        <xdr:cNvSpPr txBox="1"/>
      </xdr:nvSpPr>
      <xdr:spPr>
        <a:xfrm>
          <a:off x="22199600" y="10694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xmlns="" id="{069B9984-2F66-476B-A67E-FDB5E44EC36F}"/>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xmlns="" id="{F1CCEBF9-606B-414F-BDEA-A1B0336183E3}"/>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xmlns="" id="{E2CDBF0E-C546-4FF8-86F0-0B694EBD5E8F}"/>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xmlns="" id="{0059D119-B4E5-4710-AEBF-4C436E1A8CFE}"/>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xmlns="" id="{0E2E7780-6E23-4170-90EC-7BE8078F4C34}"/>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38ABBB93-500D-4B13-A1B8-B99EB5E713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3739E86F-3B7C-4058-BD0A-D696F9B7D4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0126BF75-D001-45AB-9046-9BAF0AF998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43FB3BCF-F1D5-444C-8F49-F9BEE0051C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11CDDFCD-4FD1-4340-A9A5-E7048738C0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68453</xdr:rowOff>
    </xdr:from>
    <xdr:to>
      <xdr:col>116</xdr:col>
      <xdr:colOff>114300</xdr:colOff>
      <xdr:row>62</xdr:row>
      <xdr:rowOff>170053</xdr:rowOff>
    </xdr:to>
    <xdr:sp macro="" textlink="">
      <xdr:nvSpPr>
        <xdr:cNvPr id="604" name="楕円 603">
          <a:extLst>
            <a:ext uri="{FF2B5EF4-FFF2-40B4-BE49-F238E27FC236}">
              <a16:creationId xmlns:a16="http://schemas.microsoft.com/office/drawing/2014/main" xmlns="" id="{7E05864D-3C62-4A36-BA7D-DF93B5994C1D}"/>
            </a:ext>
          </a:extLst>
        </xdr:cNvPr>
        <xdr:cNvSpPr/>
      </xdr:nvSpPr>
      <xdr:spPr>
        <a:xfrm>
          <a:off x="221107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91330</xdr:rowOff>
    </xdr:from>
    <xdr:ext cx="469744" cy="259045"/>
    <xdr:sp macro="" textlink="">
      <xdr:nvSpPr>
        <xdr:cNvPr id="605" name="【学校施設】&#10;一人当たり面積該当値テキスト">
          <a:extLst>
            <a:ext uri="{FF2B5EF4-FFF2-40B4-BE49-F238E27FC236}">
              <a16:creationId xmlns:a16="http://schemas.microsoft.com/office/drawing/2014/main" xmlns="" id="{18619956-88F6-4C82-BB7B-4A1DA32DC30C}"/>
            </a:ext>
          </a:extLst>
        </xdr:cNvPr>
        <xdr:cNvSpPr txBox="1"/>
      </xdr:nvSpPr>
      <xdr:spPr>
        <a:xfrm>
          <a:off x="22199600" y="105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69786</xdr:rowOff>
    </xdr:from>
    <xdr:to>
      <xdr:col>112</xdr:col>
      <xdr:colOff>38100</xdr:colOff>
      <xdr:row>62</xdr:row>
      <xdr:rowOff>171386</xdr:rowOff>
    </xdr:to>
    <xdr:sp macro="" textlink="">
      <xdr:nvSpPr>
        <xdr:cNvPr id="606" name="楕円 605">
          <a:extLst>
            <a:ext uri="{FF2B5EF4-FFF2-40B4-BE49-F238E27FC236}">
              <a16:creationId xmlns:a16="http://schemas.microsoft.com/office/drawing/2014/main" xmlns="" id="{17BC787B-707C-467C-AAC0-E4F9A981B81A}"/>
            </a:ext>
          </a:extLst>
        </xdr:cNvPr>
        <xdr:cNvSpPr/>
      </xdr:nvSpPr>
      <xdr:spPr>
        <a:xfrm>
          <a:off x="21272500" y="10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119253</xdr:rowOff>
    </xdr:from>
    <xdr:to>
      <xdr:col>116</xdr:col>
      <xdr:colOff>63500</xdr:colOff>
      <xdr:row>62</xdr:row>
      <xdr:rowOff>120586</xdr:rowOff>
    </xdr:to>
    <xdr:cxnSp macro="">
      <xdr:nvCxnSpPr>
        <xdr:cNvPr id="607" name="直線コネクタ 606">
          <a:extLst>
            <a:ext uri="{FF2B5EF4-FFF2-40B4-BE49-F238E27FC236}">
              <a16:creationId xmlns:a16="http://schemas.microsoft.com/office/drawing/2014/main" xmlns="" id="{6AC1DE3C-3495-4938-BC64-B8C7B76FC5C3}"/>
            </a:ext>
          </a:extLst>
        </xdr:cNvPr>
        <xdr:cNvCxnSpPr/>
      </xdr:nvCxnSpPr>
      <xdr:spPr>
        <a:xfrm flipV="1">
          <a:off x="21323300" y="10749153"/>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71310</xdr:rowOff>
    </xdr:from>
    <xdr:to>
      <xdr:col>107</xdr:col>
      <xdr:colOff>101600</xdr:colOff>
      <xdr:row>63</xdr:row>
      <xdr:rowOff>1460</xdr:rowOff>
    </xdr:to>
    <xdr:sp macro="" textlink="">
      <xdr:nvSpPr>
        <xdr:cNvPr id="608" name="楕円 607">
          <a:extLst>
            <a:ext uri="{FF2B5EF4-FFF2-40B4-BE49-F238E27FC236}">
              <a16:creationId xmlns:a16="http://schemas.microsoft.com/office/drawing/2014/main" xmlns="" id="{3C792AB3-43F5-460E-B40B-CEC77AE6A14C}"/>
            </a:ext>
          </a:extLst>
        </xdr:cNvPr>
        <xdr:cNvSpPr/>
      </xdr:nvSpPr>
      <xdr:spPr>
        <a:xfrm>
          <a:off x="20383500" y="10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120586</xdr:rowOff>
    </xdr:from>
    <xdr:to>
      <xdr:col>111</xdr:col>
      <xdr:colOff>177800</xdr:colOff>
      <xdr:row>62</xdr:row>
      <xdr:rowOff>122110</xdr:rowOff>
    </xdr:to>
    <xdr:cxnSp macro="">
      <xdr:nvCxnSpPr>
        <xdr:cNvPr id="609" name="直線コネクタ 608">
          <a:extLst>
            <a:ext uri="{FF2B5EF4-FFF2-40B4-BE49-F238E27FC236}">
              <a16:creationId xmlns:a16="http://schemas.microsoft.com/office/drawing/2014/main" xmlns="" id="{47E69FD2-D421-4962-B90D-51B311A6FDC0}"/>
            </a:ext>
          </a:extLst>
        </xdr:cNvPr>
        <xdr:cNvCxnSpPr/>
      </xdr:nvCxnSpPr>
      <xdr:spPr>
        <a:xfrm flipV="1">
          <a:off x="20434300" y="1075048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71692</xdr:rowOff>
    </xdr:from>
    <xdr:to>
      <xdr:col>102</xdr:col>
      <xdr:colOff>165100</xdr:colOff>
      <xdr:row>63</xdr:row>
      <xdr:rowOff>1842</xdr:rowOff>
    </xdr:to>
    <xdr:sp macro="" textlink="">
      <xdr:nvSpPr>
        <xdr:cNvPr id="610" name="楕円 609">
          <a:extLst>
            <a:ext uri="{FF2B5EF4-FFF2-40B4-BE49-F238E27FC236}">
              <a16:creationId xmlns:a16="http://schemas.microsoft.com/office/drawing/2014/main" xmlns="" id="{0A2D6431-CEDD-4781-95FC-241153D8EA1D}"/>
            </a:ext>
          </a:extLst>
        </xdr:cNvPr>
        <xdr:cNvSpPr/>
      </xdr:nvSpPr>
      <xdr:spPr>
        <a:xfrm>
          <a:off x="19494500" y="107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122110</xdr:rowOff>
    </xdr:from>
    <xdr:to>
      <xdr:col>107</xdr:col>
      <xdr:colOff>50800</xdr:colOff>
      <xdr:row>62</xdr:row>
      <xdr:rowOff>122492</xdr:rowOff>
    </xdr:to>
    <xdr:cxnSp macro="">
      <xdr:nvCxnSpPr>
        <xdr:cNvPr id="611" name="直線コネクタ 610">
          <a:extLst>
            <a:ext uri="{FF2B5EF4-FFF2-40B4-BE49-F238E27FC236}">
              <a16:creationId xmlns:a16="http://schemas.microsoft.com/office/drawing/2014/main" xmlns="" id="{6B07B91D-6AD1-42C3-8B12-90D1053F5FB8}"/>
            </a:ext>
          </a:extLst>
        </xdr:cNvPr>
        <xdr:cNvCxnSpPr/>
      </xdr:nvCxnSpPr>
      <xdr:spPr>
        <a:xfrm flipV="1">
          <a:off x="19545300" y="1075201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72263</xdr:rowOff>
    </xdr:from>
    <xdr:to>
      <xdr:col>98</xdr:col>
      <xdr:colOff>38100</xdr:colOff>
      <xdr:row>63</xdr:row>
      <xdr:rowOff>2413</xdr:rowOff>
    </xdr:to>
    <xdr:sp macro="" textlink="">
      <xdr:nvSpPr>
        <xdr:cNvPr id="612" name="楕円 611">
          <a:extLst>
            <a:ext uri="{FF2B5EF4-FFF2-40B4-BE49-F238E27FC236}">
              <a16:creationId xmlns:a16="http://schemas.microsoft.com/office/drawing/2014/main" xmlns="" id="{463735A1-E4D6-4AC6-86BA-9D1C34E555BD}"/>
            </a:ext>
          </a:extLst>
        </xdr:cNvPr>
        <xdr:cNvSpPr/>
      </xdr:nvSpPr>
      <xdr:spPr>
        <a:xfrm>
          <a:off x="186055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122492</xdr:rowOff>
    </xdr:from>
    <xdr:to>
      <xdr:col>102</xdr:col>
      <xdr:colOff>114300</xdr:colOff>
      <xdr:row>62</xdr:row>
      <xdr:rowOff>123063</xdr:rowOff>
    </xdr:to>
    <xdr:cxnSp macro="">
      <xdr:nvCxnSpPr>
        <xdr:cNvPr id="613" name="直線コネクタ 612">
          <a:extLst>
            <a:ext uri="{FF2B5EF4-FFF2-40B4-BE49-F238E27FC236}">
              <a16:creationId xmlns:a16="http://schemas.microsoft.com/office/drawing/2014/main" xmlns="" id="{20ACBE43-E649-4BE1-9540-10EC8EE34E36}"/>
            </a:ext>
          </a:extLst>
        </xdr:cNvPr>
        <xdr:cNvCxnSpPr/>
      </xdr:nvCxnSpPr>
      <xdr:spPr>
        <a:xfrm flipV="1">
          <a:off x="18656300" y="1075239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614" name="n_1aveValue【学校施設】&#10;一人当たり面積">
          <a:extLst>
            <a:ext uri="{FF2B5EF4-FFF2-40B4-BE49-F238E27FC236}">
              <a16:creationId xmlns:a16="http://schemas.microsoft.com/office/drawing/2014/main" xmlns="" id="{7585D8B9-2944-4679-B5E8-C79D6CE5E5A5}"/>
            </a:ext>
          </a:extLst>
        </xdr:cNvPr>
        <xdr:cNvSpPr txBox="1"/>
      </xdr:nvSpPr>
      <xdr:spPr>
        <a:xfrm>
          <a:off x="21075727"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1732</xdr:rowOff>
    </xdr:from>
    <xdr:ext cx="469744" cy="259045"/>
    <xdr:sp macro="" textlink="">
      <xdr:nvSpPr>
        <xdr:cNvPr id="615" name="n_2aveValue【学校施設】&#10;一人当たり面積">
          <a:extLst>
            <a:ext uri="{FF2B5EF4-FFF2-40B4-BE49-F238E27FC236}">
              <a16:creationId xmlns:a16="http://schemas.microsoft.com/office/drawing/2014/main" xmlns="" id="{52F4E4BF-FD25-4605-9107-C182CE7DE989}"/>
            </a:ext>
          </a:extLst>
        </xdr:cNvPr>
        <xdr:cNvSpPr txBox="1"/>
      </xdr:nvSpPr>
      <xdr:spPr>
        <a:xfrm>
          <a:off x="20199427" y="1080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4780</xdr:rowOff>
    </xdr:from>
    <xdr:ext cx="469744" cy="259045"/>
    <xdr:sp macro="" textlink="">
      <xdr:nvSpPr>
        <xdr:cNvPr id="616" name="n_3aveValue【学校施設】&#10;一人当たり面積">
          <a:extLst>
            <a:ext uri="{FF2B5EF4-FFF2-40B4-BE49-F238E27FC236}">
              <a16:creationId xmlns:a16="http://schemas.microsoft.com/office/drawing/2014/main" xmlns="" id="{90419AF0-27DC-4B3D-BE1D-4514E0A4C586}"/>
            </a:ext>
          </a:extLst>
        </xdr:cNvPr>
        <xdr:cNvSpPr txBox="1"/>
      </xdr:nvSpPr>
      <xdr:spPr>
        <a:xfrm>
          <a:off x="19310427" y="108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10495</xdr:rowOff>
    </xdr:from>
    <xdr:ext cx="469744" cy="259045"/>
    <xdr:sp macro="" textlink="">
      <xdr:nvSpPr>
        <xdr:cNvPr id="617" name="n_4aveValue【学校施設】&#10;一人当たり面積">
          <a:extLst>
            <a:ext uri="{FF2B5EF4-FFF2-40B4-BE49-F238E27FC236}">
              <a16:creationId xmlns:a16="http://schemas.microsoft.com/office/drawing/2014/main" xmlns="" id="{01EA7695-6D31-4F25-A228-DB43D9B12EC6}"/>
            </a:ext>
          </a:extLst>
        </xdr:cNvPr>
        <xdr:cNvSpPr txBox="1"/>
      </xdr:nvSpPr>
      <xdr:spPr>
        <a:xfrm>
          <a:off x="18421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16463</xdr:rowOff>
    </xdr:from>
    <xdr:ext cx="469744" cy="259045"/>
    <xdr:sp macro="" textlink="">
      <xdr:nvSpPr>
        <xdr:cNvPr id="618" name="n_1mainValue【学校施設】&#10;一人当たり面積">
          <a:extLst>
            <a:ext uri="{FF2B5EF4-FFF2-40B4-BE49-F238E27FC236}">
              <a16:creationId xmlns:a16="http://schemas.microsoft.com/office/drawing/2014/main" xmlns="" id="{DAC993FC-4444-497B-8810-DA1096F0244C}"/>
            </a:ext>
          </a:extLst>
        </xdr:cNvPr>
        <xdr:cNvSpPr txBox="1"/>
      </xdr:nvSpPr>
      <xdr:spPr>
        <a:xfrm>
          <a:off x="21075727" y="104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17987</xdr:rowOff>
    </xdr:from>
    <xdr:ext cx="469744" cy="259045"/>
    <xdr:sp macro="" textlink="">
      <xdr:nvSpPr>
        <xdr:cNvPr id="619" name="n_2mainValue【学校施設】&#10;一人当たり面積">
          <a:extLst>
            <a:ext uri="{FF2B5EF4-FFF2-40B4-BE49-F238E27FC236}">
              <a16:creationId xmlns:a16="http://schemas.microsoft.com/office/drawing/2014/main" xmlns="" id="{07362917-BFF7-45AC-A85E-0429FC632EF8}"/>
            </a:ext>
          </a:extLst>
        </xdr:cNvPr>
        <xdr:cNvSpPr txBox="1"/>
      </xdr:nvSpPr>
      <xdr:spPr>
        <a:xfrm>
          <a:off x="20199427" y="104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18369</xdr:rowOff>
    </xdr:from>
    <xdr:ext cx="469744" cy="259045"/>
    <xdr:sp macro="" textlink="">
      <xdr:nvSpPr>
        <xdr:cNvPr id="620" name="n_3mainValue【学校施設】&#10;一人当たり面積">
          <a:extLst>
            <a:ext uri="{FF2B5EF4-FFF2-40B4-BE49-F238E27FC236}">
              <a16:creationId xmlns:a16="http://schemas.microsoft.com/office/drawing/2014/main" xmlns="" id="{51BDB7FC-EB79-4DD0-86CA-961FF2D60AF3}"/>
            </a:ext>
          </a:extLst>
        </xdr:cNvPr>
        <xdr:cNvSpPr txBox="1"/>
      </xdr:nvSpPr>
      <xdr:spPr>
        <a:xfrm>
          <a:off x="19310427" y="104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18940</xdr:rowOff>
    </xdr:from>
    <xdr:ext cx="469744" cy="259045"/>
    <xdr:sp macro="" textlink="">
      <xdr:nvSpPr>
        <xdr:cNvPr id="621" name="n_4mainValue【学校施設】&#10;一人当たり面積">
          <a:extLst>
            <a:ext uri="{FF2B5EF4-FFF2-40B4-BE49-F238E27FC236}">
              <a16:creationId xmlns:a16="http://schemas.microsoft.com/office/drawing/2014/main" xmlns="" id="{C45B2294-2D90-4175-96FC-8899B71D6A6A}"/>
            </a:ext>
          </a:extLst>
        </xdr:cNvPr>
        <xdr:cNvSpPr txBox="1"/>
      </xdr:nvSpPr>
      <xdr:spPr>
        <a:xfrm>
          <a:off x="18421427" y="104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xmlns="" id="{F79E8729-1C51-432B-A77F-1C82FB7035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xmlns="" id="{3EB99E73-2A56-4A21-BA8D-7007B4746D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xmlns="" id="{2213FCEF-25A5-4FC0-990B-50FC28AB77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xmlns="" id="{2C83E9DE-258A-4EEF-A9F1-A806832EE7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xmlns="" id="{921E11D1-3481-4F69-B53A-1C23218AC5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xmlns="" id="{F10523D4-76ED-48B6-96E9-7669A85132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xmlns="" id="{53B23F2E-3736-4462-8356-90A17BE7E9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xmlns="" id="{D786508E-77B4-4280-907F-EB8F656B4C9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xmlns="" id="{39ABB434-1CDA-4C2C-9A94-43A889764EA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xmlns="" id="{017AEBA8-0A9A-4165-A87E-E92C6CF56D1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xmlns="" id="{C683D49D-7836-4EE5-9EC2-850C1CD82B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xmlns="" id="{6B04FD7E-8B45-4662-BDEC-3CA5397864A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xmlns="" id="{74760356-E66A-48B4-9E3C-97F75B07089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xmlns="" id="{853E2050-2194-480B-9287-14E3C5A045D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xmlns="" id="{97A990A6-2A2B-42C7-914E-26BCB44BC25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xmlns="" id="{AB037D5E-CA3D-4449-9741-965F1D5BF25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xmlns="" id="{7A5C3F5C-615D-4B00-A248-D34C26A9638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xmlns="" id="{E75094F2-7608-474E-A91E-75650FA9BCB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xmlns="" id="{BB237309-5F07-42C9-91AE-22F94946C99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xmlns="" id="{37665D13-8D73-407E-88F4-EB57954DF7F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xmlns="" id="{7CA6E45F-FFB3-46A7-A979-BE78D5F6367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xmlns="" id="{2C5AC80D-B974-4799-8227-FE1E0F7F7C5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xmlns="" id="{8B1E7ECF-9FC7-48AD-9F21-2337DBFC414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xmlns="" id="{59A01FEC-069C-4769-BC0A-D0094BAC3BA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xmlns="" id="{DD32BD30-2C0A-4615-8F58-3F9D7F34656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xmlns="" id="{F9BB5B39-E9B0-44CE-8A42-C877B1ACE227}"/>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xmlns="" id="{7B8E1D97-6EF0-4833-A365-0448DAA2354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xmlns="" id="{E115D48F-A119-45FC-861C-9F980FDEACD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xmlns="" id="{A1492880-685F-4908-9C64-7486D08F9438}"/>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xmlns="" id="{5B915AE6-425D-4590-B257-ADB57F7AE241}"/>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652" name="【児童館】&#10;有形固定資産減価償却率平均値テキスト">
          <a:extLst>
            <a:ext uri="{FF2B5EF4-FFF2-40B4-BE49-F238E27FC236}">
              <a16:creationId xmlns:a16="http://schemas.microsoft.com/office/drawing/2014/main" xmlns="" id="{32C48B0C-143F-4CA3-AA11-3EC5586AA670}"/>
            </a:ext>
          </a:extLst>
        </xdr:cNvPr>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xmlns="" id="{CBFFC19E-51A0-4768-ACBF-D8414288BD15}"/>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xmlns="" id="{932201DD-18B8-40EA-9CCB-06147444C8C4}"/>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xmlns="" id="{A1886E5B-007C-49CA-9054-9A04F88BE2FA}"/>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xmlns="" id="{258476E2-8F7A-4F98-99DB-3B5BB2E8B7F2}"/>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xmlns="" id="{F47E4420-ACB0-43CC-96E3-1FA43C7AD1C3}"/>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38279C31-D00D-4962-89D6-09E561356F9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00CD2E96-A6B4-48D8-B1C1-3654C96A81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121F10BC-141E-448C-9D47-F7131C025DA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2610DA48-41AA-4151-AD0C-6BC9E5E9AF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BA11A070-3BFD-45F7-B841-3070CEFC540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130992</xdr:rowOff>
    </xdr:from>
    <xdr:to>
      <xdr:col>85</xdr:col>
      <xdr:colOff>177800</xdr:colOff>
      <xdr:row>81</xdr:row>
      <xdr:rowOff>61142</xdr:rowOff>
    </xdr:to>
    <xdr:sp macro="" textlink="">
      <xdr:nvSpPr>
        <xdr:cNvPr id="663" name="楕円 662">
          <a:extLst>
            <a:ext uri="{FF2B5EF4-FFF2-40B4-BE49-F238E27FC236}">
              <a16:creationId xmlns:a16="http://schemas.microsoft.com/office/drawing/2014/main" xmlns="" id="{384F778A-4288-47FB-B6B5-1273C8025A38}"/>
            </a:ext>
          </a:extLst>
        </xdr:cNvPr>
        <xdr:cNvSpPr/>
      </xdr:nvSpPr>
      <xdr:spPr>
        <a:xfrm>
          <a:off x="162687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153869</xdr:rowOff>
    </xdr:from>
    <xdr:ext cx="405111" cy="259045"/>
    <xdr:sp macro="" textlink="">
      <xdr:nvSpPr>
        <xdr:cNvPr id="664" name="【児童館】&#10;有形固定資産減価償却率該当値テキスト">
          <a:extLst>
            <a:ext uri="{FF2B5EF4-FFF2-40B4-BE49-F238E27FC236}">
              <a16:creationId xmlns:a16="http://schemas.microsoft.com/office/drawing/2014/main" xmlns="" id="{779B77AD-2060-4869-B0CE-5C52FE2EA55D}"/>
            </a:ext>
          </a:extLst>
        </xdr:cNvPr>
        <xdr:cNvSpPr txBox="1"/>
      </xdr:nvSpPr>
      <xdr:spPr>
        <a:xfrm>
          <a:off x="16357600" y="1369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80373</xdr:rowOff>
    </xdr:from>
    <xdr:to>
      <xdr:col>81</xdr:col>
      <xdr:colOff>101600</xdr:colOff>
      <xdr:row>81</xdr:row>
      <xdr:rowOff>10523</xdr:rowOff>
    </xdr:to>
    <xdr:sp macro="" textlink="">
      <xdr:nvSpPr>
        <xdr:cNvPr id="665" name="楕円 664">
          <a:extLst>
            <a:ext uri="{FF2B5EF4-FFF2-40B4-BE49-F238E27FC236}">
              <a16:creationId xmlns:a16="http://schemas.microsoft.com/office/drawing/2014/main" xmlns="" id="{19BB2145-439C-49F9-B5AF-4049AFA454EE}"/>
            </a:ext>
          </a:extLst>
        </xdr:cNvPr>
        <xdr:cNvSpPr/>
      </xdr:nvSpPr>
      <xdr:spPr>
        <a:xfrm>
          <a:off x="15430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131173</xdr:rowOff>
    </xdr:from>
    <xdr:to>
      <xdr:col>85</xdr:col>
      <xdr:colOff>127000</xdr:colOff>
      <xdr:row>81</xdr:row>
      <xdr:rowOff>10342</xdr:rowOff>
    </xdr:to>
    <xdr:cxnSp macro="">
      <xdr:nvCxnSpPr>
        <xdr:cNvPr id="666" name="直線コネクタ 665">
          <a:extLst>
            <a:ext uri="{FF2B5EF4-FFF2-40B4-BE49-F238E27FC236}">
              <a16:creationId xmlns:a16="http://schemas.microsoft.com/office/drawing/2014/main" xmlns="" id="{6E3810DA-9B76-469D-BE66-8708819DA6EC}"/>
            </a:ext>
          </a:extLst>
        </xdr:cNvPr>
        <xdr:cNvCxnSpPr/>
      </xdr:nvCxnSpPr>
      <xdr:spPr>
        <a:xfrm>
          <a:off x="15481300" y="1384717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28121</xdr:rowOff>
    </xdr:from>
    <xdr:to>
      <xdr:col>76</xdr:col>
      <xdr:colOff>165100</xdr:colOff>
      <xdr:row>80</xdr:row>
      <xdr:rowOff>129721</xdr:rowOff>
    </xdr:to>
    <xdr:sp macro="" textlink="">
      <xdr:nvSpPr>
        <xdr:cNvPr id="667" name="楕円 666">
          <a:extLst>
            <a:ext uri="{FF2B5EF4-FFF2-40B4-BE49-F238E27FC236}">
              <a16:creationId xmlns:a16="http://schemas.microsoft.com/office/drawing/2014/main" xmlns="" id="{FE133201-67D9-45D1-BB1E-7A3628AAB6F4}"/>
            </a:ext>
          </a:extLst>
        </xdr:cNvPr>
        <xdr:cNvSpPr/>
      </xdr:nvSpPr>
      <xdr:spPr>
        <a:xfrm>
          <a:off x="14541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78921</xdr:rowOff>
    </xdr:from>
    <xdr:to>
      <xdr:col>81</xdr:col>
      <xdr:colOff>50800</xdr:colOff>
      <xdr:row>80</xdr:row>
      <xdr:rowOff>131173</xdr:rowOff>
    </xdr:to>
    <xdr:cxnSp macro="">
      <xdr:nvCxnSpPr>
        <xdr:cNvPr id="668" name="直線コネクタ 667">
          <a:extLst>
            <a:ext uri="{FF2B5EF4-FFF2-40B4-BE49-F238E27FC236}">
              <a16:creationId xmlns:a16="http://schemas.microsoft.com/office/drawing/2014/main" xmlns="" id="{DE93B398-DF68-4328-9ADC-4B321779FC48}"/>
            </a:ext>
          </a:extLst>
        </xdr:cNvPr>
        <xdr:cNvCxnSpPr/>
      </xdr:nvCxnSpPr>
      <xdr:spPr>
        <a:xfrm>
          <a:off x="14592300" y="137949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148952</xdr:rowOff>
    </xdr:from>
    <xdr:to>
      <xdr:col>72</xdr:col>
      <xdr:colOff>38100</xdr:colOff>
      <xdr:row>80</xdr:row>
      <xdr:rowOff>79102</xdr:rowOff>
    </xdr:to>
    <xdr:sp macro="" textlink="">
      <xdr:nvSpPr>
        <xdr:cNvPr id="669" name="楕円 668">
          <a:extLst>
            <a:ext uri="{FF2B5EF4-FFF2-40B4-BE49-F238E27FC236}">
              <a16:creationId xmlns:a16="http://schemas.microsoft.com/office/drawing/2014/main" xmlns="" id="{7105DB29-E615-4D99-8CA1-F00614106E5F}"/>
            </a:ext>
          </a:extLst>
        </xdr:cNvPr>
        <xdr:cNvSpPr/>
      </xdr:nvSpPr>
      <xdr:spPr>
        <a:xfrm>
          <a:off x="13652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28302</xdr:rowOff>
    </xdr:from>
    <xdr:to>
      <xdr:col>76</xdr:col>
      <xdr:colOff>114300</xdr:colOff>
      <xdr:row>80</xdr:row>
      <xdr:rowOff>78921</xdr:rowOff>
    </xdr:to>
    <xdr:cxnSp macro="">
      <xdr:nvCxnSpPr>
        <xdr:cNvPr id="670" name="直線コネクタ 669">
          <a:extLst>
            <a:ext uri="{FF2B5EF4-FFF2-40B4-BE49-F238E27FC236}">
              <a16:creationId xmlns:a16="http://schemas.microsoft.com/office/drawing/2014/main" xmlns="" id="{02286B7C-F86D-41EF-B969-D753D56BCC0B}"/>
            </a:ext>
          </a:extLst>
        </xdr:cNvPr>
        <xdr:cNvCxnSpPr/>
      </xdr:nvCxnSpPr>
      <xdr:spPr>
        <a:xfrm>
          <a:off x="13703300" y="1374430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98334</xdr:rowOff>
    </xdr:from>
    <xdr:to>
      <xdr:col>67</xdr:col>
      <xdr:colOff>101600</xdr:colOff>
      <xdr:row>80</xdr:row>
      <xdr:rowOff>28484</xdr:rowOff>
    </xdr:to>
    <xdr:sp macro="" textlink="">
      <xdr:nvSpPr>
        <xdr:cNvPr id="671" name="楕円 670">
          <a:extLst>
            <a:ext uri="{FF2B5EF4-FFF2-40B4-BE49-F238E27FC236}">
              <a16:creationId xmlns:a16="http://schemas.microsoft.com/office/drawing/2014/main" xmlns="" id="{3D0E4736-9813-4911-A946-0B17A4C2132E}"/>
            </a:ext>
          </a:extLst>
        </xdr:cNvPr>
        <xdr:cNvSpPr/>
      </xdr:nvSpPr>
      <xdr:spPr>
        <a:xfrm>
          <a:off x="12763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149134</xdr:rowOff>
    </xdr:from>
    <xdr:to>
      <xdr:col>71</xdr:col>
      <xdr:colOff>177800</xdr:colOff>
      <xdr:row>80</xdr:row>
      <xdr:rowOff>28302</xdr:rowOff>
    </xdr:to>
    <xdr:cxnSp macro="">
      <xdr:nvCxnSpPr>
        <xdr:cNvPr id="672" name="直線コネクタ 671">
          <a:extLst>
            <a:ext uri="{FF2B5EF4-FFF2-40B4-BE49-F238E27FC236}">
              <a16:creationId xmlns:a16="http://schemas.microsoft.com/office/drawing/2014/main" xmlns="" id="{D71F4A55-5DC1-4132-BE2C-FA3846BD8BF8}"/>
            </a:ext>
          </a:extLst>
        </xdr:cNvPr>
        <xdr:cNvCxnSpPr/>
      </xdr:nvCxnSpPr>
      <xdr:spPr>
        <a:xfrm>
          <a:off x="12814300" y="136936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673" name="n_1aveValue【児童館】&#10;有形固定資産減価償却率">
          <a:extLst>
            <a:ext uri="{FF2B5EF4-FFF2-40B4-BE49-F238E27FC236}">
              <a16:creationId xmlns:a16="http://schemas.microsoft.com/office/drawing/2014/main" xmlns="" id="{15FAAD30-0AB6-4455-90D3-87C272A84600}"/>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a:extLst>
            <a:ext uri="{FF2B5EF4-FFF2-40B4-BE49-F238E27FC236}">
              <a16:creationId xmlns:a16="http://schemas.microsoft.com/office/drawing/2014/main" xmlns="" id="{C0866EFD-C3FD-43EE-B049-98BDA5E7F7DB}"/>
            </a:ext>
          </a:extLst>
        </xdr:cNvPr>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a:extLst>
            <a:ext uri="{FF2B5EF4-FFF2-40B4-BE49-F238E27FC236}">
              <a16:creationId xmlns:a16="http://schemas.microsoft.com/office/drawing/2014/main" xmlns="" id="{EF8DC420-65A3-40B1-A6A8-B3065DA2B36B}"/>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a:extLst>
            <a:ext uri="{FF2B5EF4-FFF2-40B4-BE49-F238E27FC236}">
              <a16:creationId xmlns:a16="http://schemas.microsoft.com/office/drawing/2014/main" xmlns="" id="{C9EA6A75-54CD-419A-AB14-F7CEECF5942B}"/>
            </a:ext>
          </a:extLst>
        </xdr:cNvPr>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27050</xdr:rowOff>
    </xdr:from>
    <xdr:ext cx="405111" cy="259045"/>
    <xdr:sp macro="" textlink="">
      <xdr:nvSpPr>
        <xdr:cNvPr id="677" name="n_1mainValue【児童館】&#10;有形固定資産減価償却率">
          <a:extLst>
            <a:ext uri="{FF2B5EF4-FFF2-40B4-BE49-F238E27FC236}">
              <a16:creationId xmlns:a16="http://schemas.microsoft.com/office/drawing/2014/main" xmlns="" id="{CA3FEE93-34D8-46A7-90FE-8C9D661CBCFF}"/>
            </a:ext>
          </a:extLst>
        </xdr:cNvPr>
        <xdr:cNvSpPr txBox="1"/>
      </xdr:nvSpPr>
      <xdr:spPr>
        <a:xfrm>
          <a:off x="152660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146248</xdr:rowOff>
    </xdr:from>
    <xdr:ext cx="405111" cy="259045"/>
    <xdr:sp macro="" textlink="">
      <xdr:nvSpPr>
        <xdr:cNvPr id="678" name="n_2mainValue【児童館】&#10;有形固定資産減価償却率">
          <a:extLst>
            <a:ext uri="{FF2B5EF4-FFF2-40B4-BE49-F238E27FC236}">
              <a16:creationId xmlns:a16="http://schemas.microsoft.com/office/drawing/2014/main" xmlns="" id="{A50568DB-260F-4175-A798-58EDE0FF78E4}"/>
            </a:ext>
          </a:extLst>
        </xdr:cNvPr>
        <xdr:cNvSpPr txBox="1"/>
      </xdr:nvSpPr>
      <xdr:spPr>
        <a:xfrm>
          <a:off x="143897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95629</xdr:rowOff>
    </xdr:from>
    <xdr:ext cx="405111" cy="259045"/>
    <xdr:sp macro="" textlink="">
      <xdr:nvSpPr>
        <xdr:cNvPr id="679" name="n_3mainValue【児童館】&#10;有形固定資産減価償却率">
          <a:extLst>
            <a:ext uri="{FF2B5EF4-FFF2-40B4-BE49-F238E27FC236}">
              <a16:creationId xmlns:a16="http://schemas.microsoft.com/office/drawing/2014/main" xmlns="" id="{7D74ED2A-D9EC-40CD-A70D-4DAE79439621}"/>
            </a:ext>
          </a:extLst>
        </xdr:cNvPr>
        <xdr:cNvSpPr txBox="1"/>
      </xdr:nvSpPr>
      <xdr:spPr>
        <a:xfrm>
          <a:off x="13500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45011</xdr:rowOff>
    </xdr:from>
    <xdr:ext cx="405111" cy="259045"/>
    <xdr:sp macro="" textlink="">
      <xdr:nvSpPr>
        <xdr:cNvPr id="680" name="n_4mainValue【児童館】&#10;有形固定資産減価償却率">
          <a:extLst>
            <a:ext uri="{FF2B5EF4-FFF2-40B4-BE49-F238E27FC236}">
              <a16:creationId xmlns:a16="http://schemas.microsoft.com/office/drawing/2014/main" xmlns="" id="{5493D7CD-8E9D-4F4B-8D82-46BCB6762B71}"/>
            </a:ext>
          </a:extLst>
        </xdr:cNvPr>
        <xdr:cNvSpPr txBox="1"/>
      </xdr:nvSpPr>
      <xdr:spPr>
        <a:xfrm>
          <a:off x="126117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xmlns="" id="{58DD44F4-5D1B-4247-BAAB-0B9A17C89F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xmlns="" id="{B04CF97C-CB94-48A0-ADEE-6F4AF8BCDC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xmlns="" id="{3EA7B39B-E810-434B-B082-E51F0C8EEC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xmlns="" id="{14B5DD8F-FEFC-4873-A675-043F2DDE16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xmlns="" id="{8D9E88AD-369C-4FFD-8ACE-E439FDE59FD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xmlns="" id="{34016466-BA4D-454C-96F2-6B5288F36A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xmlns="" id="{6BE50E16-74BF-466F-B8F9-F789CC45D4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xmlns="" id="{CEAFD1E9-C787-4E61-85FB-C29AE6C95F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xmlns="" id="{3E4A6475-B2A9-4957-A4E1-F179DF96C1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xmlns="" id="{99EDC970-2012-493A-852A-8C40163E1D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xmlns="" id="{F835105D-AB1E-4BF8-90DF-532EB380E8B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xmlns="" id="{7DA80100-7F25-480E-8BCD-2152A5A21C5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xmlns="" id="{45417877-06C4-4DEE-BA5B-4FB90C8203B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xmlns="" id="{A06C9B36-C208-43FD-9987-C8CB5EE512C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xmlns="" id="{9D8FC5AD-E77C-4ECD-900B-D588824161B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xmlns="" id="{3E716B3F-BAEA-4935-B9D3-60933CF3148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xmlns="" id="{93AA48C2-BE38-492F-91F9-66BD6DBBA08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xmlns="" id="{601C358A-E6A3-4659-B29C-68F7C33616B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xmlns="" id="{C44FF400-1493-42E8-8FEB-DC67B735B3D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xmlns="" id="{9FC9E575-3CDF-49E5-9B1B-76BF5941DFC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xmlns="" id="{4CE50990-DA0C-4DDB-8080-D5A490CC5C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xmlns="" id="{4E5B6738-3597-48EF-9024-BE7955FBE6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xmlns="" id="{2881696A-9122-454D-B17E-9ED60BA11D7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xmlns="" id="{0BAEF945-BB13-4F4C-B35B-35DE3989DBCD}"/>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xmlns="" id="{E21FA6FC-6E85-4F1D-8288-37837836AA7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xmlns="" id="{AA49A47F-D38E-4A3B-B71C-56AD0649397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xmlns="" id="{AB546B35-AB06-4A70-9F5B-9600419769D8}"/>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xmlns="" id="{08F67369-98B9-464F-9CDD-09CF649D73D1}"/>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a:extLst>
            <a:ext uri="{FF2B5EF4-FFF2-40B4-BE49-F238E27FC236}">
              <a16:creationId xmlns:a16="http://schemas.microsoft.com/office/drawing/2014/main" xmlns="" id="{785FE717-A3F0-418B-B88D-EB5CAEC40A0F}"/>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xmlns="" id="{596EA820-3F7C-4E90-BA10-DA535688FB75}"/>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xmlns="" id="{C9E101E6-D408-45C9-BC5C-5131D4F44E85}"/>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xmlns="" id="{1024F081-9FD3-4351-88A3-9E7039B3634F}"/>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xmlns="" id="{4DFD463F-003B-425E-852B-692B1AB1015F}"/>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xmlns="" id="{7D944AFB-A814-4B2B-A081-4E000EBBD3DD}"/>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6BAC9163-4C81-4B88-82DF-6098467042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29D5179E-1E59-4DCF-9596-60BB028F93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2E8D4FAE-C312-4C76-8B9B-B8033BC2B7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207F84DE-6051-439A-8682-2409B6543E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D6553F4A-C980-4D53-90B8-B7DBAAFC04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20" name="楕円 719">
          <a:extLst>
            <a:ext uri="{FF2B5EF4-FFF2-40B4-BE49-F238E27FC236}">
              <a16:creationId xmlns:a16="http://schemas.microsoft.com/office/drawing/2014/main" xmlns="" id="{FE7E5E47-9F8D-435F-B481-ED55F2E4818A}"/>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721" name="【児童館】&#10;一人当たり面積該当値テキスト">
          <a:extLst>
            <a:ext uri="{FF2B5EF4-FFF2-40B4-BE49-F238E27FC236}">
              <a16:creationId xmlns:a16="http://schemas.microsoft.com/office/drawing/2014/main" xmlns="" id="{CAAD0168-7F65-4658-BCD9-CA8121E1743A}"/>
            </a:ext>
          </a:extLst>
        </xdr:cNvPr>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2" name="楕円 721">
          <a:extLst>
            <a:ext uri="{FF2B5EF4-FFF2-40B4-BE49-F238E27FC236}">
              <a16:creationId xmlns:a16="http://schemas.microsoft.com/office/drawing/2014/main" xmlns="" id="{C6D73DE9-1019-4F34-9C1A-412FCFF1F90F}"/>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152400</xdr:rowOff>
    </xdr:to>
    <xdr:cxnSp macro="">
      <xdr:nvCxnSpPr>
        <xdr:cNvPr id="723" name="直線コネクタ 722">
          <a:extLst>
            <a:ext uri="{FF2B5EF4-FFF2-40B4-BE49-F238E27FC236}">
              <a16:creationId xmlns:a16="http://schemas.microsoft.com/office/drawing/2014/main" xmlns="" id="{5A42A6C9-79BF-4208-82F9-4368DE7F89EC}"/>
            </a:ext>
          </a:extLst>
        </xdr:cNvPr>
        <xdr:cNvCxnSpPr/>
      </xdr:nvCxnSpPr>
      <xdr:spPr>
        <a:xfrm flipV="1">
          <a:off x="21323300" y="14363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24" name="楕円 723">
          <a:extLst>
            <a:ext uri="{FF2B5EF4-FFF2-40B4-BE49-F238E27FC236}">
              <a16:creationId xmlns:a16="http://schemas.microsoft.com/office/drawing/2014/main" xmlns="" id="{064088C9-16E0-4B97-B03E-DBC67DFD2D8D}"/>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725" name="直線コネクタ 724">
          <a:extLst>
            <a:ext uri="{FF2B5EF4-FFF2-40B4-BE49-F238E27FC236}">
              <a16:creationId xmlns:a16="http://schemas.microsoft.com/office/drawing/2014/main" xmlns="" id="{E3FA2DD7-569A-46C4-843E-722763FA6CAA}"/>
            </a:ext>
          </a:extLst>
        </xdr:cNvPr>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6" name="楕円 725">
          <a:extLst>
            <a:ext uri="{FF2B5EF4-FFF2-40B4-BE49-F238E27FC236}">
              <a16:creationId xmlns:a16="http://schemas.microsoft.com/office/drawing/2014/main" xmlns="" id="{742BA487-4078-4045-855A-B3BFFBF33116}"/>
            </a:ext>
          </a:extLst>
        </xdr:cNvPr>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27" name="直線コネクタ 726">
          <a:extLst>
            <a:ext uri="{FF2B5EF4-FFF2-40B4-BE49-F238E27FC236}">
              <a16:creationId xmlns:a16="http://schemas.microsoft.com/office/drawing/2014/main" xmlns="" id="{54D70ED9-CF41-4517-8D2D-C5D407602768}"/>
            </a:ext>
          </a:extLst>
        </xdr:cNvPr>
        <xdr:cNvCxnSpPr/>
      </xdr:nvCxnSpPr>
      <xdr:spPr>
        <a:xfrm>
          <a:off x="19545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28" name="楕円 727">
          <a:extLst>
            <a:ext uri="{FF2B5EF4-FFF2-40B4-BE49-F238E27FC236}">
              <a16:creationId xmlns:a16="http://schemas.microsoft.com/office/drawing/2014/main" xmlns="" id="{AA6F7FA0-BBF3-42A9-BA63-C6EF57E79EB5}"/>
            </a:ext>
          </a:extLst>
        </xdr:cNvPr>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152400</xdr:rowOff>
    </xdr:to>
    <xdr:cxnSp macro="">
      <xdr:nvCxnSpPr>
        <xdr:cNvPr id="729" name="直線コネクタ 728">
          <a:extLst>
            <a:ext uri="{FF2B5EF4-FFF2-40B4-BE49-F238E27FC236}">
              <a16:creationId xmlns:a16="http://schemas.microsoft.com/office/drawing/2014/main" xmlns="" id="{76E56B58-44DE-4A92-A739-6E08B8E08479}"/>
            </a:ext>
          </a:extLst>
        </xdr:cNvPr>
        <xdr:cNvCxnSpPr/>
      </xdr:nvCxnSpPr>
      <xdr:spPr>
        <a:xfrm>
          <a:off x="18656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0" name="n_1aveValue【児童館】&#10;一人当たり面積">
          <a:extLst>
            <a:ext uri="{FF2B5EF4-FFF2-40B4-BE49-F238E27FC236}">
              <a16:creationId xmlns:a16="http://schemas.microsoft.com/office/drawing/2014/main" xmlns="" id="{F8662E30-EF19-4A5C-BCB7-7373F64B6257}"/>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1" name="n_2aveValue【児童館】&#10;一人当たり面積">
          <a:extLst>
            <a:ext uri="{FF2B5EF4-FFF2-40B4-BE49-F238E27FC236}">
              <a16:creationId xmlns:a16="http://schemas.microsoft.com/office/drawing/2014/main" xmlns="" id="{50656C1E-AD0F-42B2-A3BE-B24FB890B08F}"/>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2" name="n_3aveValue【児童館】&#10;一人当たり面積">
          <a:extLst>
            <a:ext uri="{FF2B5EF4-FFF2-40B4-BE49-F238E27FC236}">
              <a16:creationId xmlns:a16="http://schemas.microsoft.com/office/drawing/2014/main" xmlns="" id="{77047B3A-CE7C-4236-BE43-6F64E86D2C1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3" name="n_4aveValue【児童館】&#10;一人当たり面積">
          <a:extLst>
            <a:ext uri="{FF2B5EF4-FFF2-40B4-BE49-F238E27FC236}">
              <a16:creationId xmlns:a16="http://schemas.microsoft.com/office/drawing/2014/main" xmlns="" id="{57521EE0-ADDC-4EAF-BA88-D8E05F9E206D}"/>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734" name="n_1mainValue【児童館】&#10;一人当たり面積">
          <a:extLst>
            <a:ext uri="{FF2B5EF4-FFF2-40B4-BE49-F238E27FC236}">
              <a16:creationId xmlns:a16="http://schemas.microsoft.com/office/drawing/2014/main" xmlns="" id="{8FF02880-347E-490C-9EFC-3113E5C2A064}"/>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5" name="n_2mainValue【児童館】&#10;一人当たり面積">
          <a:extLst>
            <a:ext uri="{FF2B5EF4-FFF2-40B4-BE49-F238E27FC236}">
              <a16:creationId xmlns:a16="http://schemas.microsoft.com/office/drawing/2014/main" xmlns="" id="{5BA91F6F-310B-46B0-B430-614818C5F66F}"/>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6" name="n_3mainValue【児童館】&#10;一人当たり面積">
          <a:extLst>
            <a:ext uri="{FF2B5EF4-FFF2-40B4-BE49-F238E27FC236}">
              <a16:creationId xmlns:a16="http://schemas.microsoft.com/office/drawing/2014/main" xmlns="" id="{A8A672D3-0F6A-4E03-A334-57A899E2EE9C}"/>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7" name="n_4mainValue【児童館】&#10;一人当たり面積">
          <a:extLst>
            <a:ext uri="{FF2B5EF4-FFF2-40B4-BE49-F238E27FC236}">
              <a16:creationId xmlns:a16="http://schemas.microsoft.com/office/drawing/2014/main" xmlns="" id="{63589A52-A438-4EF9-A827-374E6AA0140C}"/>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xmlns="" id="{2F0D68C5-C147-4A60-B5E0-819AAB7CAC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xmlns="" id="{445E2D27-27FB-4B06-81EB-AEAD39E239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xmlns="" id="{1B11027B-EED9-4618-9CEF-796E820486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xmlns="" id="{91154FFE-A918-4961-9B90-A6F8E68057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xmlns="" id="{639735C9-9E1E-4668-8DCD-054177E46E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xmlns="" id="{CE258686-EB02-4490-8897-B45C49D8D2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xmlns="" id="{5A367092-A428-40F5-A220-8A8945283D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xmlns="" id="{C233C7CF-6DAE-485F-A466-EC57F72C7F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xmlns="" id="{630E30C9-6464-46D7-AAF1-A6764FF517D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xmlns="" id="{AF832A84-68B4-4A67-A20D-13D2CA51C7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xmlns="" id="{5CDB0724-4F4D-4239-A70F-63B4E2CE10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xmlns="" id="{889B819C-DBA9-4CA9-B991-39F5FAF19D5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xmlns="" id="{70AAD6D2-32B0-477D-986B-BF86F6E4AA5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xmlns="" id="{9DC2F6C4-248B-44B8-8E9B-D0F95A702DD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xmlns="" id="{FE0D1703-483C-4714-BE0B-3388EC55EFA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xmlns="" id="{1167C757-7A47-48D3-AE4E-07F3171C42F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xmlns="" id="{1F869CD5-11D1-47CC-A343-E2C24118A15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xmlns="" id="{8BE520BA-31ED-495F-8057-511C79B8ABE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xmlns="" id="{4073BFF3-DCFD-4144-8866-7C965F7F537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xmlns="" id="{6E9EC572-DFCC-467A-8D0E-8966DF23375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xmlns="" id="{DC6166BB-CAA7-4C3D-B47B-5921FA41B87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xmlns="" id="{0D87B3D7-7468-4F0F-8ADB-DBDDA8700A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xmlns="" id="{6E214DE3-4EF3-40A6-B248-ABD7CC329A5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xmlns="" id="{6A663BEB-4D28-4725-A023-21EBEE304F5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xmlns="" id="{CAF0E387-D8B6-400F-BD23-AF1D1D50FB85}"/>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xmlns="" id="{726BC5F9-1658-461F-9266-FDF4BE34FE0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xmlns="" id="{A264F10C-0618-4213-8181-FE4FD7BACCB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xmlns="" id="{5A5ADDE7-0168-44E4-851C-C2B28CA91633}"/>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xmlns="" id="{3229A411-4B93-4187-B97F-5CBF44EF3A1C}"/>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a:extLst>
            <a:ext uri="{FF2B5EF4-FFF2-40B4-BE49-F238E27FC236}">
              <a16:creationId xmlns:a16="http://schemas.microsoft.com/office/drawing/2014/main" xmlns="" id="{ED00D970-F63D-4B60-BEBC-CE69FEBC4A4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xmlns="" id="{68A64B4C-F278-444F-AD24-A679FFD0C35E}"/>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xmlns="" id="{A93B4DA3-8EE6-4A14-A720-1660C627C3EC}"/>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a:extLst>
            <a:ext uri="{FF2B5EF4-FFF2-40B4-BE49-F238E27FC236}">
              <a16:creationId xmlns:a16="http://schemas.microsoft.com/office/drawing/2014/main" xmlns="" id="{DB9D1347-0ADC-40CF-AA77-95EE7601190F}"/>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a:extLst>
            <a:ext uri="{FF2B5EF4-FFF2-40B4-BE49-F238E27FC236}">
              <a16:creationId xmlns:a16="http://schemas.microsoft.com/office/drawing/2014/main" xmlns="" id="{DDC8B9F8-24AC-4E0D-B662-76A985C89762}"/>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a:extLst>
            <a:ext uri="{FF2B5EF4-FFF2-40B4-BE49-F238E27FC236}">
              <a16:creationId xmlns:a16="http://schemas.microsoft.com/office/drawing/2014/main" xmlns="" id="{CD5710FE-1644-4510-A1A6-6AABC0DC506D}"/>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48F6FEEA-657E-4BF6-9EC1-60FA91071A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DB796D82-434C-4BFF-80E1-41FE375636E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D4BEBDEC-C521-4A90-B511-B909B338933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43F65004-3AA7-484E-8D8E-E7D83A76C1B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B7881102-BD55-4F2C-85D0-BC4DA11134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86361</xdr:rowOff>
    </xdr:from>
    <xdr:to>
      <xdr:col>85</xdr:col>
      <xdr:colOff>177800</xdr:colOff>
      <xdr:row>107</xdr:row>
      <xdr:rowOff>16511</xdr:rowOff>
    </xdr:to>
    <xdr:sp macro="" textlink="">
      <xdr:nvSpPr>
        <xdr:cNvPr id="778" name="楕円 777">
          <a:extLst>
            <a:ext uri="{FF2B5EF4-FFF2-40B4-BE49-F238E27FC236}">
              <a16:creationId xmlns:a16="http://schemas.microsoft.com/office/drawing/2014/main" xmlns="" id="{9FD4704D-9906-4DC4-BD23-16D5858CAB52}"/>
            </a:ext>
          </a:extLst>
        </xdr:cNvPr>
        <xdr:cNvSpPr/>
      </xdr:nvSpPr>
      <xdr:spPr>
        <a:xfrm>
          <a:off x="16268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64788</xdr:rowOff>
    </xdr:from>
    <xdr:ext cx="405111" cy="259045"/>
    <xdr:sp macro="" textlink="">
      <xdr:nvSpPr>
        <xdr:cNvPr id="779" name="【公民館】&#10;有形固定資産減価償却率該当値テキスト">
          <a:extLst>
            <a:ext uri="{FF2B5EF4-FFF2-40B4-BE49-F238E27FC236}">
              <a16:creationId xmlns:a16="http://schemas.microsoft.com/office/drawing/2014/main" xmlns="" id="{0A52217F-15CE-4BAB-9D85-37BB56BA5EC2}"/>
            </a:ext>
          </a:extLst>
        </xdr:cNvPr>
        <xdr:cNvSpPr txBox="1"/>
      </xdr:nvSpPr>
      <xdr:spPr>
        <a:xfrm>
          <a:off x="16357600"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118745</xdr:rowOff>
    </xdr:from>
    <xdr:to>
      <xdr:col>81</xdr:col>
      <xdr:colOff>101600</xdr:colOff>
      <xdr:row>107</xdr:row>
      <xdr:rowOff>48895</xdr:rowOff>
    </xdr:to>
    <xdr:sp macro="" textlink="">
      <xdr:nvSpPr>
        <xdr:cNvPr id="780" name="楕円 779">
          <a:extLst>
            <a:ext uri="{FF2B5EF4-FFF2-40B4-BE49-F238E27FC236}">
              <a16:creationId xmlns:a16="http://schemas.microsoft.com/office/drawing/2014/main" xmlns="" id="{519EB4E9-4524-4EC5-BB89-678F4EFA167E}"/>
            </a:ext>
          </a:extLst>
        </xdr:cNvPr>
        <xdr:cNvSpPr/>
      </xdr:nvSpPr>
      <xdr:spPr>
        <a:xfrm>
          <a:off x="15430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137161</xdr:rowOff>
    </xdr:from>
    <xdr:to>
      <xdr:col>85</xdr:col>
      <xdr:colOff>127000</xdr:colOff>
      <xdr:row>106</xdr:row>
      <xdr:rowOff>169545</xdr:rowOff>
    </xdr:to>
    <xdr:cxnSp macro="">
      <xdr:nvCxnSpPr>
        <xdr:cNvPr id="781" name="直線コネクタ 780">
          <a:extLst>
            <a:ext uri="{FF2B5EF4-FFF2-40B4-BE49-F238E27FC236}">
              <a16:creationId xmlns:a16="http://schemas.microsoft.com/office/drawing/2014/main" xmlns="" id="{29C90672-E241-4A6D-85C9-1970A31D2EB9}"/>
            </a:ext>
          </a:extLst>
        </xdr:cNvPr>
        <xdr:cNvCxnSpPr/>
      </xdr:nvCxnSpPr>
      <xdr:spPr>
        <a:xfrm flipV="1">
          <a:off x="15481300" y="183108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78739</xdr:rowOff>
    </xdr:from>
    <xdr:to>
      <xdr:col>76</xdr:col>
      <xdr:colOff>165100</xdr:colOff>
      <xdr:row>108</xdr:row>
      <xdr:rowOff>8889</xdr:rowOff>
    </xdr:to>
    <xdr:sp macro="" textlink="">
      <xdr:nvSpPr>
        <xdr:cNvPr id="782" name="楕円 781">
          <a:extLst>
            <a:ext uri="{FF2B5EF4-FFF2-40B4-BE49-F238E27FC236}">
              <a16:creationId xmlns:a16="http://schemas.microsoft.com/office/drawing/2014/main" xmlns="" id="{B15526FF-1596-46F7-B919-EF658755B8E6}"/>
            </a:ext>
          </a:extLst>
        </xdr:cNvPr>
        <xdr:cNvSpPr/>
      </xdr:nvSpPr>
      <xdr:spPr>
        <a:xfrm>
          <a:off x="14541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169545</xdr:rowOff>
    </xdr:from>
    <xdr:to>
      <xdr:col>81</xdr:col>
      <xdr:colOff>50800</xdr:colOff>
      <xdr:row>107</xdr:row>
      <xdr:rowOff>129539</xdr:rowOff>
    </xdr:to>
    <xdr:cxnSp macro="">
      <xdr:nvCxnSpPr>
        <xdr:cNvPr id="783" name="直線コネクタ 782">
          <a:extLst>
            <a:ext uri="{FF2B5EF4-FFF2-40B4-BE49-F238E27FC236}">
              <a16:creationId xmlns:a16="http://schemas.microsoft.com/office/drawing/2014/main" xmlns="" id="{9724ECC3-53B6-4287-ABED-F02825FEE170}"/>
            </a:ext>
          </a:extLst>
        </xdr:cNvPr>
        <xdr:cNvCxnSpPr/>
      </xdr:nvCxnSpPr>
      <xdr:spPr>
        <a:xfrm flipV="1">
          <a:off x="14592300" y="1834324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38736</xdr:rowOff>
    </xdr:from>
    <xdr:to>
      <xdr:col>72</xdr:col>
      <xdr:colOff>38100</xdr:colOff>
      <xdr:row>107</xdr:row>
      <xdr:rowOff>140336</xdr:rowOff>
    </xdr:to>
    <xdr:sp macro="" textlink="">
      <xdr:nvSpPr>
        <xdr:cNvPr id="784" name="楕円 783">
          <a:extLst>
            <a:ext uri="{FF2B5EF4-FFF2-40B4-BE49-F238E27FC236}">
              <a16:creationId xmlns:a16="http://schemas.microsoft.com/office/drawing/2014/main" xmlns="" id="{75BCD1C1-6609-429E-B962-C9342168C303}"/>
            </a:ext>
          </a:extLst>
        </xdr:cNvPr>
        <xdr:cNvSpPr/>
      </xdr:nvSpPr>
      <xdr:spPr>
        <a:xfrm>
          <a:off x="13652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89536</xdr:rowOff>
    </xdr:from>
    <xdr:to>
      <xdr:col>76</xdr:col>
      <xdr:colOff>114300</xdr:colOff>
      <xdr:row>107</xdr:row>
      <xdr:rowOff>129539</xdr:rowOff>
    </xdr:to>
    <xdr:cxnSp macro="">
      <xdr:nvCxnSpPr>
        <xdr:cNvPr id="785" name="直線コネクタ 784">
          <a:extLst>
            <a:ext uri="{FF2B5EF4-FFF2-40B4-BE49-F238E27FC236}">
              <a16:creationId xmlns:a16="http://schemas.microsoft.com/office/drawing/2014/main" xmlns="" id="{D7C6563E-FEDE-42AC-97ED-1959C030010E}"/>
            </a:ext>
          </a:extLst>
        </xdr:cNvPr>
        <xdr:cNvCxnSpPr/>
      </xdr:nvCxnSpPr>
      <xdr:spPr>
        <a:xfrm>
          <a:off x="13703300" y="18434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168275</xdr:rowOff>
    </xdr:from>
    <xdr:to>
      <xdr:col>67</xdr:col>
      <xdr:colOff>101600</xdr:colOff>
      <xdr:row>107</xdr:row>
      <xdr:rowOff>98425</xdr:rowOff>
    </xdr:to>
    <xdr:sp macro="" textlink="">
      <xdr:nvSpPr>
        <xdr:cNvPr id="786" name="楕円 785">
          <a:extLst>
            <a:ext uri="{FF2B5EF4-FFF2-40B4-BE49-F238E27FC236}">
              <a16:creationId xmlns:a16="http://schemas.microsoft.com/office/drawing/2014/main" xmlns="" id="{92DAA724-6C22-46F9-AD6A-795AD829BD28}"/>
            </a:ext>
          </a:extLst>
        </xdr:cNvPr>
        <xdr:cNvSpPr/>
      </xdr:nvSpPr>
      <xdr:spPr>
        <a:xfrm>
          <a:off x="12763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47625</xdr:rowOff>
    </xdr:from>
    <xdr:to>
      <xdr:col>71</xdr:col>
      <xdr:colOff>177800</xdr:colOff>
      <xdr:row>107</xdr:row>
      <xdr:rowOff>89536</xdr:rowOff>
    </xdr:to>
    <xdr:cxnSp macro="">
      <xdr:nvCxnSpPr>
        <xdr:cNvPr id="787" name="直線コネクタ 786">
          <a:extLst>
            <a:ext uri="{FF2B5EF4-FFF2-40B4-BE49-F238E27FC236}">
              <a16:creationId xmlns:a16="http://schemas.microsoft.com/office/drawing/2014/main" xmlns="" id="{EDFBC19B-6CD1-4AE8-A7B5-1174857828C2}"/>
            </a:ext>
          </a:extLst>
        </xdr:cNvPr>
        <xdr:cNvCxnSpPr/>
      </xdr:nvCxnSpPr>
      <xdr:spPr>
        <a:xfrm>
          <a:off x="12814300" y="18392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a:extLst>
            <a:ext uri="{FF2B5EF4-FFF2-40B4-BE49-F238E27FC236}">
              <a16:creationId xmlns:a16="http://schemas.microsoft.com/office/drawing/2014/main" xmlns="" id="{2E217A1F-A16F-42F5-8499-773FD9A2A204}"/>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a:extLst>
            <a:ext uri="{FF2B5EF4-FFF2-40B4-BE49-F238E27FC236}">
              <a16:creationId xmlns:a16="http://schemas.microsoft.com/office/drawing/2014/main" xmlns="" id="{3C644274-07DF-48FD-ADBC-B420DEAABC5D}"/>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a:extLst>
            <a:ext uri="{FF2B5EF4-FFF2-40B4-BE49-F238E27FC236}">
              <a16:creationId xmlns:a16="http://schemas.microsoft.com/office/drawing/2014/main" xmlns="" id="{4A0F3286-B0D9-4F2B-B983-0F814DA89D1D}"/>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a:extLst>
            <a:ext uri="{FF2B5EF4-FFF2-40B4-BE49-F238E27FC236}">
              <a16:creationId xmlns:a16="http://schemas.microsoft.com/office/drawing/2014/main" xmlns="" id="{C260CA2C-9B52-4A32-9550-26FDBF73A539}"/>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40022</xdr:rowOff>
    </xdr:from>
    <xdr:ext cx="405111" cy="259045"/>
    <xdr:sp macro="" textlink="">
      <xdr:nvSpPr>
        <xdr:cNvPr id="792" name="n_1mainValue【公民館】&#10;有形固定資産減価償却率">
          <a:extLst>
            <a:ext uri="{FF2B5EF4-FFF2-40B4-BE49-F238E27FC236}">
              <a16:creationId xmlns:a16="http://schemas.microsoft.com/office/drawing/2014/main" xmlns="" id="{5607482A-7103-4D43-8B6A-5B8F5E32EF1D}"/>
            </a:ext>
          </a:extLst>
        </xdr:cNvPr>
        <xdr:cNvSpPr txBox="1"/>
      </xdr:nvSpPr>
      <xdr:spPr>
        <a:xfrm>
          <a:off x="1526604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xdr:rowOff>
    </xdr:from>
    <xdr:ext cx="405111" cy="259045"/>
    <xdr:sp macro="" textlink="">
      <xdr:nvSpPr>
        <xdr:cNvPr id="793" name="n_2mainValue【公民館】&#10;有形固定資産減価償却率">
          <a:extLst>
            <a:ext uri="{FF2B5EF4-FFF2-40B4-BE49-F238E27FC236}">
              <a16:creationId xmlns:a16="http://schemas.microsoft.com/office/drawing/2014/main" xmlns="" id="{08018C40-46E0-4164-A786-E3CDC6EAABD1}"/>
            </a:ext>
          </a:extLst>
        </xdr:cNvPr>
        <xdr:cNvSpPr txBox="1"/>
      </xdr:nvSpPr>
      <xdr:spPr>
        <a:xfrm>
          <a:off x="14389744"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131463</xdr:rowOff>
    </xdr:from>
    <xdr:ext cx="405111" cy="259045"/>
    <xdr:sp macro="" textlink="">
      <xdr:nvSpPr>
        <xdr:cNvPr id="794" name="n_3mainValue【公民館】&#10;有形固定資産減価償却率">
          <a:extLst>
            <a:ext uri="{FF2B5EF4-FFF2-40B4-BE49-F238E27FC236}">
              <a16:creationId xmlns:a16="http://schemas.microsoft.com/office/drawing/2014/main" xmlns="" id="{DB7C6BCA-454A-4ED9-B9AD-653A9361CC71}"/>
            </a:ext>
          </a:extLst>
        </xdr:cNvPr>
        <xdr:cNvSpPr txBox="1"/>
      </xdr:nvSpPr>
      <xdr:spPr>
        <a:xfrm>
          <a:off x="13500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89552</xdr:rowOff>
    </xdr:from>
    <xdr:ext cx="405111" cy="259045"/>
    <xdr:sp macro="" textlink="">
      <xdr:nvSpPr>
        <xdr:cNvPr id="795" name="n_4mainValue【公民館】&#10;有形固定資産減価償却率">
          <a:extLst>
            <a:ext uri="{FF2B5EF4-FFF2-40B4-BE49-F238E27FC236}">
              <a16:creationId xmlns:a16="http://schemas.microsoft.com/office/drawing/2014/main" xmlns="" id="{DCE426A1-1F79-432E-882E-AB5D76A750BB}"/>
            </a:ext>
          </a:extLst>
        </xdr:cNvPr>
        <xdr:cNvSpPr txBox="1"/>
      </xdr:nvSpPr>
      <xdr:spPr>
        <a:xfrm>
          <a:off x="12611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xmlns="" id="{AB9FF118-6F34-4C2E-B1DC-7D46D899A2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xmlns="" id="{FDBCC94B-6BC8-4E7C-B3E6-DB533228B6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xmlns="" id="{0076BCF3-5EF5-4739-ABD4-67E6254061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xmlns="" id="{1CF5B376-5C59-4261-88A1-EA7A6CE911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xmlns="" id="{4847E500-D535-4079-BEEC-5DF1CBCA54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xmlns="" id="{BB6F462A-9076-4CDE-9566-812C6C56A52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xmlns="" id="{995A7766-5AA3-48B7-9480-3DFB487AC8F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xmlns="" id="{3E4FEC65-D5B6-49EC-A22D-E32064CF43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xmlns="" id="{694A12D0-AF76-4953-9280-C4C6044B4B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xmlns="" id="{17FBD7C1-A8A2-4C43-8C59-1C1033BA25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xmlns="" id="{B4F91EC7-177E-4602-B030-B60C834D8A1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xmlns="" id="{2ECACF47-490A-4915-8A55-E12522E389D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xmlns="" id="{D96793E9-B324-4B5E-B6EE-C8F4FD87FF8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xmlns="" id="{07828519-6C0D-4813-9636-00744EDB752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xmlns="" id="{8F0D691D-A428-47FA-A829-B137FF8D37A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xmlns="" id="{F953E8CB-F4DB-4975-BEE2-7B239C0FD38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xmlns="" id="{51B2C073-D1E8-4298-9B29-924BF23B871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xmlns="" id="{B1EB2DDC-B720-494F-A4A4-CEC0A6BFC10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xmlns="" id="{9B37A729-3CE4-4CCF-9E2C-0043ED4B838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xmlns="" id="{625BB79E-C6DC-4194-87B2-F5E76B307BD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xmlns="" id="{43E081DF-D475-46B5-AD83-A6F36999226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xmlns="" id="{463E202E-4AC2-4684-A662-2DE759D7879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xmlns="" id="{201DEBC2-9BC4-499E-877E-144D1775FA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xmlns="" id="{3ECD84C5-A42F-4EED-905F-F24E0B01E0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xmlns="" id="{B5EB345D-FF3F-4616-9801-4CDBE5D1A5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xmlns="" id="{A02BA4B5-235E-4BAB-BF25-5FA66E43A97F}"/>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xmlns="" id="{46523E90-84A0-4F5D-A63C-AABFE6756F1C}"/>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xmlns="" id="{0DA4A591-7597-4662-BD75-C7FE52C08D85}"/>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xmlns="" id="{18D8DE60-401E-4679-8642-464D61D887C4}"/>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xmlns="" id="{FB4D1BD7-BB7E-427C-A114-5EBA01A66F71}"/>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a:extLst>
            <a:ext uri="{FF2B5EF4-FFF2-40B4-BE49-F238E27FC236}">
              <a16:creationId xmlns:a16="http://schemas.microsoft.com/office/drawing/2014/main" xmlns="" id="{08BDAF04-115C-4C1C-9B5D-70C62D678CA6}"/>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xmlns="" id="{880CB8DC-A96C-486B-9673-46BFF17CB525}"/>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xmlns="" id="{9089BCA1-469C-43A4-8FF0-C22FDBB8C8DC}"/>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a:extLst>
            <a:ext uri="{FF2B5EF4-FFF2-40B4-BE49-F238E27FC236}">
              <a16:creationId xmlns:a16="http://schemas.microsoft.com/office/drawing/2014/main" xmlns="" id="{79146A17-57BE-4759-9BCB-2AFC4263C02C}"/>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a:extLst>
            <a:ext uri="{FF2B5EF4-FFF2-40B4-BE49-F238E27FC236}">
              <a16:creationId xmlns:a16="http://schemas.microsoft.com/office/drawing/2014/main" xmlns="" id="{22B644DD-7484-4E76-AD10-62BA1831AE63}"/>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xmlns="" id="{B646B398-3F16-436D-9EEF-BBF464DE994C}"/>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FEA52B8C-B06E-4337-A206-C7457CF8C1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CAD447D9-B2A2-4A12-90F9-BC0A9C4BAD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036B532F-314B-4012-A17F-140324B754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42F22254-CAC7-4CCB-AE55-29CDD1739A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E0B92C28-427E-4E70-BAF9-BE2711354CE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37" name="楕円 836">
          <a:extLst>
            <a:ext uri="{FF2B5EF4-FFF2-40B4-BE49-F238E27FC236}">
              <a16:creationId xmlns:a16="http://schemas.microsoft.com/office/drawing/2014/main" xmlns="" id="{0281E5B1-5294-4B90-8597-08902F8309F0}"/>
            </a:ext>
          </a:extLst>
        </xdr:cNvPr>
        <xdr:cNvSpPr/>
      </xdr:nvSpPr>
      <xdr:spPr>
        <a:xfrm>
          <a:off x="22110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838" name="【公民館】&#10;一人当たり面積該当値テキスト">
          <a:extLst>
            <a:ext uri="{FF2B5EF4-FFF2-40B4-BE49-F238E27FC236}">
              <a16:creationId xmlns:a16="http://schemas.microsoft.com/office/drawing/2014/main" xmlns="" id="{CF199F3C-5B66-44FD-873E-3CEB75508799}"/>
            </a:ext>
          </a:extLst>
        </xdr:cNvPr>
        <xdr:cNvSpPr txBox="1"/>
      </xdr:nvSpPr>
      <xdr:spPr>
        <a:xfrm>
          <a:off x="22199600"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839" name="楕円 838">
          <a:extLst>
            <a:ext uri="{FF2B5EF4-FFF2-40B4-BE49-F238E27FC236}">
              <a16:creationId xmlns:a16="http://schemas.microsoft.com/office/drawing/2014/main" xmlns="" id="{8A76C3BF-1C09-4C4D-AEF8-78DCA50D2C00}"/>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14151</xdr:rowOff>
    </xdr:to>
    <xdr:cxnSp macro="">
      <xdr:nvCxnSpPr>
        <xdr:cNvPr id="840" name="直線コネクタ 839">
          <a:extLst>
            <a:ext uri="{FF2B5EF4-FFF2-40B4-BE49-F238E27FC236}">
              <a16:creationId xmlns:a16="http://schemas.microsoft.com/office/drawing/2014/main" xmlns="" id="{75F058DA-43E5-49DA-8FCC-689E392608D1}"/>
            </a:ext>
          </a:extLst>
        </xdr:cNvPr>
        <xdr:cNvCxnSpPr/>
      </xdr:nvCxnSpPr>
      <xdr:spPr>
        <a:xfrm flipV="1">
          <a:off x="21323300" y="185274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41" name="楕円 840">
          <a:extLst>
            <a:ext uri="{FF2B5EF4-FFF2-40B4-BE49-F238E27FC236}">
              <a16:creationId xmlns:a16="http://schemas.microsoft.com/office/drawing/2014/main" xmlns="" id="{D722299D-E5E1-402B-A28E-9FB6A4F21C7E}"/>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842" name="直線コネクタ 841">
          <a:extLst>
            <a:ext uri="{FF2B5EF4-FFF2-40B4-BE49-F238E27FC236}">
              <a16:creationId xmlns:a16="http://schemas.microsoft.com/office/drawing/2014/main" xmlns="" id="{D34114DD-2C06-412B-B8A1-1F0BEE8F7987}"/>
            </a:ext>
          </a:extLst>
        </xdr:cNvPr>
        <xdr:cNvCxnSpPr/>
      </xdr:nvCxnSpPr>
      <xdr:spPr>
        <a:xfrm>
          <a:off x="20434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843" name="楕円 842">
          <a:extLst>
            <a:ext uri="{FF2B5EF4-FFF2-40B4-BE49-F238E27FC236}">
              <a16:creationId xmlns:a16="http://schemas.microsoft.com/office/drawing/2014/main" xmlns="" id="{40FC08E6-9AC8-4A7E-8DE5-E6056A3E1925}"/>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14151</xdr:rowOff>
    </xdr:to>
    <xdr:cxnSp macro="">
      <xdr:nvCxnSpPr>
        <xdr:cNvPr id="844" name="直線コネクタ 843">
          <a:extLst>
            <a:ext uri="{FF2B5EF4-FFF2-40B4-BE49-F238E27FC236}">
              <a16:creationId xmlns:a16="http://schemas.microsoft.com/office/drawing/2014/main" xmlns="" id="{79FBA1B3-4238-44B1-87A2-EE3491799F4E}"/>
            </a:ext>
          </a:extLst>
        </xdr:cNvPr>
        <xdr:cNvCxnSpPr/>
      </xdr:nvCxnSpPr>
      <xdr:spPr>
        <a:xfrm>
          <a:off x="19545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845" name="楕円 844">
          <a:extLst>
            <a:ext uri="{FF2B5EF4-FFF2-40B4-BE49-F238E27FC236}">
              <a16:creationId xmlns:a16="http://schemas.microsoft.com/office/drawing/2014/main" xmlns="" id="{313E5F53-373D-441A-B60F-2DD752EB24A1}"/>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14151</xdr:rowOff>
    </xdr:to>
    <xdr:cxnSp macro="">
      <xdr:nvCxnSpPr>
        <xdr:cNvPr id="846" name="直線コネクタ 845">
          <a:extLst>
            <a:ext uri="{FF2B5EF4-FFF2-40B4-BE49-F238E27FC236}">
              <a16:creationId xmlns:a16="http://schemas.microsoft.com/office/drawing/2014/main" xmlns="" id="{5510CD1C-3625-47E9-81B9-CEB64308371E}"/>
            </a:ext>
          </a:extLst>
        </xdr:cNvPr>
        <xdr:cNvCxnSpPr/>
      </xdr:nvCxnSpPr>
      <xdr:spPr>
        <a:xfrm>
          <a:off x="18656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a:extLst>
            <a:ext uri="{FF2B5EF4-FFF2-40B4-BE49-F238E27FC236}">
              <a16:creationId xmlns:a16="http://schemas.microsoft.com/office/drawing/2014/main" xmlns="" id="{363C41D6-8695-4A0B-A1B5-BD1C096B2BB5}"/>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a:extLst>
            <a:ext uri="{FF2B5EF4-FFF2-40B4-BE49-F238E27FC236}">
              <a16:creationId xmlns:a16="http://schemas.microsoft.com/office/drawing/2014/main" xmlns="" id="{B9F37B23-11E6-40F5-A4E2-B3B11BACED77}"/>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a:extLst>
            <a:ext uri="{FF2B5EF4-FFF2-40B4-BE49-F238E27FC236}">
              <a16:creationId xmlns:a16="http://schemas.microsoft.com/office/drawing/2014/main" xmlns="" id="{DD408902-B4E5-49A3-B86F-355DD29BBD5A}"/>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a:extLst>
            <a:ext uri="{FF2B5EF4-FFF2-40B4-BE49-F238E27FC236}">
              <a16:creationId xmlns:a16="http://schemas.microsoft.com/office/drawing/2014/main" xmlns="" id="{71FAAB4B-0436-4ADA-8E30-0A36727E8454}"/>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851" name="n_1mainValue【公民館】&#10;一人当たり面積">
          <a:extLst>
            <a:ext uri="{FF2B5EF4-FFF2-40B4-BE49-F238E27FC236}">
              <a16:creationId xmlns:a16="http://schemas.microsoft.com/office/drawing/2014/main" xmlns="" id="{851B3A1F-AADF-4D82-9ED0-02C7264EF52C}"/>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52" name="n_2mainValue【公民館】&#10;一人当たり面積">
          <a:extLst>
            <a:ext uri="{FF2B5EF4-FFF2-40B4-BE49-F238E27FC236}">
              <a16:creationId xmlns:a16="http://schemas.microsoft.com/office/drawing/2014/main" xmlns="" id="{111D6254-9BD7-4603-B928-91D16EF71BE6}"/>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853" name="n_3mainValue【公民館】&#10;一人当たり面積">
          <a:extLst>
            <a:ext uri="{FF2B5EF4-FFF2-40B4-BE49-F238E27FC236}">
              <a16:creationId xmlns:a16="http://schemas.microsoft.com/office/drawing/2014/main" xmlns="" id="{B7D3CF19-CDEF-437C-A772-4B4924C138A2}"/>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854" name="n_4mainValue【公民館】&#10;一人当たり面積">
          <a:extLst>
            <a:ext uri="{FF2B5EF4-FFF2-40B4-BE49-F238E27FC236}">
              <a16:creationId xmlns:a16="http://schemas.microsoft.com/office/drawing/2014/main" xmlns="" id="{A335D55B-CBD2-4EA2-885F-FDFCFAC285B7}"/>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xmlns="" id="{0CF8E00F-176B-4BB2-9663-B8432918E5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xmlns="" id="{41FBB7F4-5353-49DF-A7AE-AE48855F7A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xmlns="" id="{B67F20B4-0E11-42C1-868E-3D73BCD8C13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年度に岩戸幼稚園及び中央公民館の施設整備を実施しているため、「認定こども園・幼稚園・保育所」及び「公民館」の減価償却率は改善を図ることができ、令和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年度も維持することができている。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その他各施設における有形固定資産減価償却率は類似団体内平均値と比較し、概ね高い傾向にあり、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人当たりの延長・面積は少ない傾向にある。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特に「公営住宅」及び「公民館」については、有形固定資産減価償却率が類似団体と比較し、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ポイント以上も高い状況にあるため、今後の財政状況を踏まえ施設の適切な維持管理を行っていく必要がある。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71E4765-1716-4259-A211-D1D718FB946D}"/>
            </a:ext>
          </a:extLst>
        </xdr:cNvPr>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14CE51A3-E07F-4364-A155-447C502B1328}"/>
            </a:ext>
          </a:extLst>
        </xdr:cNvPr>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2AA71BB-8207-4C81-8EEF-52AAEAD4FBED}"/>
            </a:ext>
          </a:extLst>
        </xdr:cNvPr>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2555286-A7FF-4643-98FD-DC7849B7F738}"/>
            </a:ext>
          </a:extLst>
        </xdr:cNvPr>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30BF052-37CD-4C56-9CF2-20EECDD0C87D}"/>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EA05F8B-F696-4C79-87CF-161C88BB7F8F}"/>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8BC79C3-B824-40C8-997B-86D179B93357}"/>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4B49E54-857A-4400-BF74-957163CBABE9}"/>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93B6C7B-F91F-4F00-BCFE-1D3F77CF9634}"/>
            </a:ext>
          </a:extLst>
        </xdr:cNvPr>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BEBFF64-A61A-4559-BC4E-DB4BE2890D95}"/>
            </a:ext>
          </a:extLst>
        </xdr:cNvPr>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5ECC5A7-4EB4-4036-A19D-E5F56612D06D}"/>
            </a:ext>
          </a:extLst>
        </xdr:cNvPr>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2A22673-BFCE-4C0C-864C-D676AFF43746}"/>
            </a:ext>
          </a:extLst>
        </xdr:cNvPr>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12CE0BE-1D05-41C3-9ACC-8CB7577C51C0}"/>
            </a:ext>
          </a:extLst>
        </xdr:cNvPr>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5AF641D-D0F7-4D4C-8E40-3B09C1EE33F0}"/>
            </a:ext>
          </a:extLst>
        </xdr:cNvPr>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FDC101A-F58B-4A75-B3E7-3FDE8BD214EC}"/>
            </a:ext>
          </a:extLst>
        </xdr:cNvPr>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F2B4617C-14A5-4B83-9CD5-FCDD45C5F775}"/>
            </a:ext>
          </a:extLst>
        </xdr:cNvPr>
        <xdr:cNvSpPr/>
      </xdr:nvSpPr>
      <xdr:spPr>
        <a:xfrm>
          <a:off x="6470650" y="1714500"/>
          <a:ext cx="3086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9A4606C-DDEA-4788-B838-76F591086B64}"/>
            </a:ext>
          </a:extLst>
        </xdr:cNvPr>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0FB67D5-97FD-4A53-A0D8-8864B5573CFB}"/>
            </a:ext>
          </a:extLst>
        </xdr:cNvPr>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61F4B17-B71C-46E0-8328-DC03DD020A38}"/>
            </a:ext>
          </a:extLst>
        </xdr:cNvPr>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F44698B-159B-4283-89DE-11B90A74F775}"/>
            </a:ext>
          </a:extLst>
        </xdr:cNvPr>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CF91DB7-1267-4E9C-8230-614409E88F9D}"/>
            </a:ext>
          </a:extLst>
        </xdr:cNvPr>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15F4686-65FE-4457-8F1E-34AC0F5C677C}"/>
            </a:ext>
          </a:extLst>
        </xdr:cNvPr>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471BD5B-F3C2-43FD-8883-BA50099D86EA}"/>
            </a:ext>
          </a:extLst>
        </xdr:cNvPr>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F278D2B-5DBA-435A-B7F4-5BC30FBE61FB}"/>
            </a:ext>
          </a:extLst>
        </xdr:cNvPr>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FDBE175-8FCA-4D7B-8C0F-30CACDE9FAB3}"/>
            </a:ext>
          </a:extLst>
        </xdr:cNvPr>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53ED9F8-88C6-431D-A385-41FB45BE31AA}"/>
            </a:ext>
          </a:extLst>
        </xdr:cNvPr>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78CEB38-96EB-4057-A718-85757B83A901}"/>
            </a:ext>
          </a:extLst>
        </xdr:cNvPr>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ACBBB2D-3149-4AFC-93EA-66DEC76E3D83}"/>
            </a:ext>
          </a:extLst>
        </xdr:cNvPr>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2368EE4-0BD0-4A96-8600-CF9F99459EC3}"/>
            </a:ext>
          </a:extLst>
        </xdr:cNvPr>
        <xdr:cNvSpPr txBox="1"/>
      </xdr:nvSpPr>
      <xdr:spPr>
        <a:xfrm>
          <a:off x="64135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9E102FD7-BC8A-4D13-84B6-39678FE8AE80}"/>
            </a:ext>
          </a:extLst>
        </xdr:cNvPr>
        <xdr:cNvSpPr txBox="1"/>
      </xdr:nvSpPr>
      <xdr:spPr>
        <a:xfrm>
          <a:off x="64135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97A1A67-8C8F-46E0-BB0D-F8E467ADF1F5}"/>
            </a:ext>
          </a:extLst>
        </xdr:cNvPr>
        <xdr:cNvSpPr txBox="1"/>
      </xdr:nvSpPr>
      <xdr:spPr>
        <a:xfrm>
          <a:off x="64135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8B074E6B-8C4F-4D7A-92B1-9C535AAED1C4}"/>
            </a:ext>
          </a:extLst>
        </xdr:cNvPr>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99B6EC7-46C2-4F41-9845-33EDEADC79F1}"/>
            </a:ext>
          </a:extLst>
        </xdr:cNvPr>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94DD74D-6BD4-4D55-908F-7E39E5DDBA2E}"/>
            </a:ext>
          </a:extLst>
        </xdr:cNvPr>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7CB7493-92B2-441D-AEB8-FAAE3A60E72A}"/>
            </a:ext>
          </a:extLst>
        </xdr:cNvPr>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F34B92D-9FD2-4660-8613-FA1194199F5D}"/>
            </a:ext>
          </a:extLst>
        </xdr:cNvPr>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CCFC718-F27C-4DC7-841B-29628FB2FDC7}"/>
            </a:ext>
          </a:extLst>
        </xdr:cNvPr>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C631B87-C11E-4410-92BB-4E6E9936A7CB}"/>
            </a:ext>
          </a:extLst>
        </xdr:cNvPr>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01AA8FC-21D3-4E6C-9466-C7E2246F8F4B}"/>
            </a:ext>
          </a:extLst>
        </xdr:cNvPr>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CC8D7999-75F7-4267-8FFF-15742BDFE0C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5DC2303-251C-4200-8DEF-91F01611CCFE}"/>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C226974-BD1E-4BC2-B286-044FD9BD1B08}"/>
            </a:ext>
          </a:extLst>
        </xdr:cNvPr>
        <xdr:cNvSpPr txBox="1"/>
      </xdr:nvSpPr>
      <xdr:spPr>
        <a:xfrm>
          <a:off x="2757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AD53C1C8-9247-407C-B89B-AFC90DFC0ED9}"/>
            </a:ext>
          </a:extLst>
        </xdr:cNvPr>
        <xdr:cNvCxnSpPr/>
      </xdr:nvCxnSpPr>
      <xdr:spPr>
        <a:xfrm>
          <a:off x="685800" y="729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7133066F-3B74-450E-9B4D-90FFB2C2C720}"/>
            </a:ext>
          </a:extLst>
        </xdr:cNvPr>
        <xdr:cNvSpPr txBox="1"/>
      </xdr:nvSpPr>
      <xdr:spPr>
        <a:xfrm>
          <a:off x="2757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A5E63648-F661-47E4-8CCE-B4CE1DFDC750}"/>
            </a:ext>
          </a:extLst>
        </xdr:cNvPr>
        <xdr:cNvCxnSpPr/>
      </xdr:nvCxnSpPr>
      <xdr:spPr>
        <a:xfrm>
          <a:off x="685800" y="696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E7A061E1-47DB-4746-8D9C-3E6C54DCF3B1}"/>
            </a:ext>
          </a:extLst>
        </xdr:cNvPr>
        <xdr:cNvSpPr txBox="1"/>
      </xdr:nvSpPr>
      <xdr:spPr>
        <a:xfrm>
          <a:off x="3398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66B80686-541A-4969-9A74-AB60A1B8A105}"/>
            </a:ext>
          </a:extLst>
        </xdr:cNvPr>
        <xdr:cNvCxnSpPr/>
      </xdr:nvCxnSpPr>
      <xdr:spPr>
        <a:xfrm>
          <a:off x="685800" y="664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3C460E27-9C99-4274-B28D-52285A734471}"/>
            </a:ext>
          </a:extLst>
        </xdr:cNvPr>
        <xdr:cNvSpPr txBox="1"/>
      </xdr:nvSpPr>
      <xdr:spPr>
        <a:xfrm>
          <a:off x="3398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62D1AA99-BD02-4E80-B514-24C6A9CF6865}"/>
            </a:ext>
          </a:extLst>
        </xdr:cNvPr>
        <xdr:cNvCxnSpPr/>
      </xdr:nvCxnSpPr>
      <xdr:spPr>
        <a:xfrm>
          <a:off x="685800" y="631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F5B84113-69D7-4B11-9759-266BBB67595F}"/>
            </a:ext>
          </a:extLst>
        </xdr:cNvPr>
        <xdr:cNvSpPr txBox="1"/>
      </xdr:nvSpPr>
      <xdr:spPr>
        <a:xfrm>
          <a:off x="3398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735D2FB-6A93-4588-9A81-877FCE5467E5}"/>
            </a:ext>
          </a:extLst>
        </xdr:cNvPr>
        <xdr:cNvCxnSpPr/>
      </xdr:nvCxnSpPr>
      <xdr:spPr>
        <a:xfrm>
          <a:off x="685800" y="598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C600F320-1C27-4DB4-BC12-0CA7E94EB381}"/>
            </a:ext>
          </a:extLst>
        </xdr:cNvPr>
        <xdr:cNvSpPr txBox="1"/>
      </xdr:nvSpPr>
      <xdr:spPr>
        <a:xfrm>
          <a:off x="3398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D4045709-BFB9-48F6-A17F-4363F55D3D78}"/>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1804BDBD-62B1-486C-B137-EE2402D6731E}"/>
            </a:ext>
          </a:extLst>
        </xdr:cNvPr>
        <xdr:cNvSpPr txBox="1"/>
      </xdr:nvSpPr>
      <xdr:spPr>
        <a:xfrm>
          <a:off x="3849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265EDA25-C7BE-486C-8D04-966F21215FB2}"/>
            </a:ext>
          </a:extLst>
        </xdr:cNvPr>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68D17F4C-FF38-4F29-95C7-41C25467E072}"/>
            </a:ext>
          </a:extLst>
        </xdr:cNvPr>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xmlns="" id="{BDB9AF56-2BEC-4BFE-A9F7-AE7FFD205C52}"/>
            </a:ext>
          </a:extLst>
        </xdr:cNvPr>
        <xdr:cNvCxnSpPr/>
      </xdr:nvCxnSpPr>
      <xdr:spPr>
        <a:xfrm flipV="1">
          <a:off x="41776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15B48433-6155-4A43-9A45-725B341F63A0}"/>
            </a:ext>
          </a:extLst>
        </xdr:cNvPr>
        <xdr:cNvSpPr txBox="1"/>
      </xdr:nvSpPr>
      <xdr:spPr>
        <a:xfrm>
          <a:off x="42164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xmlns="" id="{6A903E89-04C1-42E8-B2A9-222118E754A0}"/>
            </a:ext>
          </a:extLst>
        </xdr:cNvPr>
        <xdr:cNvCxnSpPr/>
      </xdr:nvCxnSpPr>
      <xdr:spPr>
        <a:xfrm>
          <a:off x="4108450" y="7278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F2B945D4-5566-49F1-9F59-959B4AEFA062}"/>
            </a:ext>
          </a:extLst>
        </xdr:cNvPr>
        <xdr:cNvSpPr txBox="1"/>
      </xdr:nvSpPr>
      <xdr:spPr>
        <a:xfrm>
          <a:off x="42164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xmlns="" id="{6CE8B78E-7A09-448C-9FD5-7231288DBF31}"/>
            </a:ext>
          </a:extLst>
        </xdr:cNvPr>
        <xdr:cNvCxnSpPr/>
      </xdr:nvCxnSpPr>
      <xdr:spPr>
        <a:xfrm>
          <a:off x="4108450" y="5750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100E9D84-027B-4B36-AB6D-64507E16A24E}"/>
            </a:ext>
          </a:extLst>
        </xdr:cNvPr>
        <xdr:cNvSpPr txBox="1"/>
      </xdr:nvSpPr>
      <xdr:spPr>
        <a:xfrm>
          <a:off x="42164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xmlns="" id="{3427B691-96C8-4241-BA4A-4C15FDFED7E2}"/>
            </a:ext>
          </a:extLst>
        </xdr:cNvPr>
        <xdr:cNvSpPr/>
      </xdr:nvSpPr>
      <xdr:spPr>
        <a:xfrm>
          <a:off x="4127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xmlns="" id="{97735A0A-D91A-4C4A-8BB2-70E6EDC58B99}"/>
            </a:ext>
          </a:extLst>
        </xdr:cNvPr>
        <xdr:cNvSpPr/>
      </xdr:nvSpPr>
      <xdr:spPr>
        <a:xfrm>
          <a:off x="3384550" y="64392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xmlns="" id="{CB4690B2-5C04-4302-84CC-F0A4BE14D17C}"/>
            </a:ext>
          </a:extLst>
        </xdr:cNvPr>
        <xdr:cNvSpPr/>
      </xdr:nvSpPr>
      <xdr:spPr>
        <a:xfrm>
          <a:off x="257175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xmlns="" id="{5502D783-9290-43D0-B5C9-3912A50D3D39}"/>
            </a:ext>
          </a:extLst>
        </xdr:cNvPr>
        <xdr:cNvSpPr/>
      </xdr:nvSpPr>
      <xdr:spPr>
        <a:xfrm>
          <a:off x="17780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xmlns="" id="{57E126AE-5DB5-4E97-87C5-CCADA9AA4F53}"/>
            </a:ext>
          </a:extLst>
        </xdr:cNvPr>
        <xdr:cNvSpPr/>
      </xdr:nvSpPr>
      <xdr:spPr>
        <a:xfrm>
          <a:off x="984250" y="633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4DF9707-23BF-4BBB-AACF-E6F9B31F2AB1}"/>
            </a:ext>
          </a:extLst>
        </xdr:cNvPr>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B1EB0D6-E0CA-47CD-B5AE-79BEA43C0A79}"/>
            </a:ext>
          </a:extLst>
        </xdr:cNvPr>
        <xdr:cNvSpPr txBox="1"/>
      </xdr:nvSpPr>
      <xdr:spPr>
        <a:xfrm>
          <a:off x="32543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E51031CE-D741-4555-B070-AB364DAF8E59}"/>
            </a:ext>
          </a:extLst>
        </xdr:cNvPr>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5A65B25E-F5CD-4A9A-8067-B03C1B0DCF4C}"/>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381F092F-5C51-4784-AE88-406A22A9C61A}"/>
            </a:ext>
          </a:extLst>
        </xdr:cNvPr>
        <xdr:cNvSpPr txBox="1"/>
      </xdr:nvSpPr>
      <xdr:spPr>
        <a:xfrm>
          <a:off x="854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74" name="楕円 73">
          <a:extLst>
            <a:ext uri="{FF2B5EF4-FFF2-40B4-BE49-F238E27FC236}">
              <a16:creationId xmlns:a16="http://schemas.microsoft.com/office/drawing/2014/main" xmlns="" id="{0DBF6954-CFD7-4582-A42A-CD2A46462DE8}"/>
            </a:ext>
          </a:extLst>
        </xdr:cNvPr>
        <xdr:cNvSpPr/>
      </xdr:nvSpPr>
      <xdr:spPr>
        <a:xfrm>
          <a:off x="4127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18523</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42E67506-C2EA-4C01-BB0B-5BC76F76CA40}"/>
            </a:ext>
          </a:extLst>
        </xdr:cNvPr>
        <xdr:cNvSpPr txBox="1"/>
      </xdr:nvSpPr>
      <xdr:spPr>
        <a:xfrm>
          <a:off x="4216400"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6" name="楕円 75">
          <a:extLst>
            <a:ext uri="{FF2B5EF4-FFF2-40B4-BE49-F238E27FC236}">
              <a16:creationId xmlns:a16="http://schemas.microsoft.com/office/drawing/2014/main" xmlns="" id="{F936E761-55BA-4784-8617-47D1C2173F62}"/>
            </a:ext>
          </a:extLst>
        </xdr:cNvPr>
        <xdr:cNvSpPr/>
      </xdr:nvSpPr>
      <xdr:spPr>
        <a:xfrm>
          <a:off x="3384550" y="65715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90896</xdr:rowOff>
    </xdr:from>
    <xdr:to>
      <xdr:col>24</xdr:col>
      <xdr:colOff>63500</xdr:colOff>
      <xdr:row>38</xdr:row>
      <xdr:rowOff>107224</xdr:rowOff>
    </xdr:to>
    <xdr:cxnSp macro="">
      <xdr:nvCxnSpPr>
        <xdr:cNvPr id="77" name="直線コネクタ 76">
          <a:extLst>
            <a:ext uri="{FF2B5EF4-FFF2-40B4-BE49-F238E27FC236}">
              <a16:creationId xmlns:a16="http://schemas.microsoft.com/office/drawing/2014/main" xmlns="" id="{A7FADCFA-5C70-4E8B-AD49-4C3A7B690F48}"/>
            </a:ext>
          </a:extLst>
        </xdr:cNvPr>
        <xdr:cNvCxnSpPr/>
      </xdr:nvCxnSpPr>
      <xdr:spPr>
        <a:xfrm flipV="1">
          <a:off x="3425825" y="6605996"/>
          <a:ext cx="7524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xmlns="" id="{0C32BD38-3C9C-4DD0-9B67-0F16D9E07CF1}"/>
            </a:ext>
          </a:extLst>
        </xdr:cNvPr>
        <xdr:cNvSpPr/>
      </xdr:nvSpPr>
      <xdr:spPr>
        <a:xfrm>
          <a:off x="257175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107224</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xmlns="" id="{407EB184-9138-4AB9-A865-84CF40078F9A}"/>
            </a:ext>
          </a:extLst>
        </xdr:cNvPr>
        <xdr:cNvCxnSpPr/>
      </xdr:nvCxnSpPr>
      <xdr:spPr>
        <a:xfrm flipV="1">
          <a:off x="2622550" y="6622324"/>
          <a:ext cx="803275"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156028</xdr:rowOff>
    </xdr:from>
    <xdr:to>
      <xdr:col>10</xdr:col>
      <xdr:colOff>165100</xdr:colOff>
      <xdr:row>39</xdr:row>
      <xdr:rowOff>86178</xdr:rowOff>
    </xdr:to>
    <xdr:sp macro="" textlink="">
      <xdr:nvSpPr>
        <xdr:cNvPr id="80" name="楕円 79">
          <a:extLst>
            <a:ext uri="{FF2B5EF4-FFF2-40B4-BE49-F238E27FC236}">
              <a16:creationId xmlns:a16="http://schemas.microsoft.com/office/drawing/2014/main" xmlns="" id="{3FBA62FB-924E-46DC-A617-B567FBBE70F8}"/>
            </a:ext>
          </a:extLst>
        </xdr:cNvPr>
        <xdr:cNvSpPr/>
      </xdr:nvSpPr>
      <xdr:spPr>
        <a:xfrm>
          <a:off x="17780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xmlns="" id="{B27DD7C0-2E82-459E-847B-98C1471ED00F}"/>
            </a:ext>
          </a:extLst>
        </xdr:cNvPr>
        <xdr:cNvCxnSpPr/>
      </xdr:nvCxnSpPr>
      <xdr:spPr>
        <a:xfrm>
          <a:off x="1828800" y="6721928"/>
          <a:ext cx="7937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115207</xdr:rowOff>
    </xdr:from>
    <xdr:to>
      <xdr:col>6</xdr:col>
      <xdr:colOff>38100</xdr:colOff>
      <xdr:row>39</xdr:row>
      <xdr:rowOff>45357</xdr:rowOff>
    </xdr:to>
    <xdr:sp macro="" textlink="">
      <xdr:nvSpPr>
        <xdr:cNvPr id="82" name="楕円 81">
          <a:extLst>
            <a:ext uri="{FF2B5EF4-FFF2-40B4-BE49-F238E27FC236}">
              <a16:creationId xmlns:a16="http://schemas.microsoft.com/office/drawing/2014/main" xmlns="" id="{303C8C91-1DD5-408E-9F11-E674AA843C23}"/>
            </a:ext>
          </a:extLst>
        </xdr:cNvPr>
        <xdr:cNvSpPr/>
      </xdr:nvSpPr>
      <xdr:spPr>
        <a:xfrm>
          <a:off x="984250" y="66303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166007</xdr:rowOff>
    </xdr:from>
    <xdr:to>
      <xdr:col>10</xdr:col>
      <xdr:colOff>114300</xdr:colOff>
      <xdr:row>39</xdr:row>
      <xdr:rowOff>35378</xdr:rowOff>
    </xdr:to>
    <xdr:cxnSp macro="">
      <xdr:nvCxnSpPr>
        <xdr:cNvPr id="83" name="直線コネクタ 82">
          <a:extLst>
            <a:ext uri="{FF2B5EF4-FFF2-40B4-BE49-F238E27FC236}">
              <a16:creationId xmlns:a16="http://schemas.microsoft.com/office/drawing/2014/main" xmlns="" id="{5DCEF78B-8E8C-4E7A-8BE1-26B3A6C1C5E3}"/>
            </a:ext>
          </a:extLst>
        </xdr:cNvPr>
        <xdr:cNvCxnSpPr/>
      </xdr:nvCxnSpPr>
      <xdr:spPr>
        <a:xfrm>
          <a:off x="1025525" y="6681107"/>
          <a:ext cx="8032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xmlns="" id="{7DB89FF0-03E2-40EA-904A-24482E1BD922}"/>
            </a:ext>
          </a:extLst>
        </xdr:cNvPr>
        <xdr:cNvSpPr txBox="1"/>
      </xdr:nvSpPr>
      <xdr:spPr>
        <a:xfrm>
          <a:off x="32391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xmlns="" id="{8386B5C0-25F1-4376-8E6F-FF55EB165D67}"/>
            </a:ext>
          </a:extLst>
        </xdr:cNvPr>
        <xdr:cNvSpPr txBox="1"/>
      </xdr:nvSpPr>
      <xdr:spPr>
        <a:xfrm>
          <a:off x="2439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xmlns="" id="{F60719C0-1CBD-47D9-84A2-A4468BC83569}"/>
            </a:ext>
          </a:extLst>
        </xdr:cNvPr>
        <xdr:cNvSpPr txBox="1"/>
      </xdr:nvSpPr>
      <xdr:spPr>
        <a:xfrm>
          <a:off x="164529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xmlns="" id="{D3BE3402-A8B9-4C3E-BD3C-2E237AFD67DD}"/>
            </a:ext>
          </a:extLst>
        </xdr:cNvPr>
        <xdr:cNvSpPr txBox="1"/>
      </xdr:nvSpPr>
      <xdr:spPr>
        <a:xfrm>
          <a:off x="8515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149151</xdr:rowOff>
    </xdr:from>
    <xdr:ext cx="405111" cy="259045"/>
    <xdr:sp macro="" textlink="">
      <xdr:nvSpPr>
        <xdr:cNvPr id="88" name="n_1mainValue【図書館】&#10;有形固定資産減価償却率">
          <a:extLst>
            <a:ext uri="{FF2B5EF4-FFF2-40B4-BE49-F238E27FC236}">
              <a16:creationId xmlns:a16="http://schemas.microsoft.com/office/drawing/2014/main" xmlns="" id="{9237F574-6F8D-4732-8627-25090C0616C0}"/>
            </a:ext>
          </a:extLst>
        </xdr:cNvPr>
        <xdr:cNvSpPr txBox="1"/>
      </xdr:nvSpPr>
      <xdr:spPr>
        <a:xfrm>
          <a:off x="32391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xmlns="" id="{A5FE0489-13D2-46D8-97EE-83AC18F25DE5}"/>
            </a:ext>
          </a:extLst>
        </xdr:cNvPr>
        <xdr:cNvSpPr txBox="1"/>
      </xdr:nvSpPr>
      <xdr:spPr>
        <a:xfrm>
          <a:off x="2439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xmlns="" id="{05268223-E6B1-420D-A0E7-F2160E1E8F4D}"/>
            </a:ext>
          </a:extLst>
        </xdr:cNvPr>
        <xdr:cNvSpPr txBox="1"/>
      </xdr:nvSpPr>
      <xdr:spPr>
        <a:xfrm>
          <a:off x="164529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xmlns="" id="{2A311808-290F-4EFC-8520-D38BF94B1790}"/>
            </a:ext>
          </a:extLst>
        </xdr:cNvPr>
        <xdr:cNvSpPr txBox="1"/>
      </xdr:nvSpPr>
      <xdr:spPr>
        <a:xfrm>
          <a:off x="8515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8B65AB91-058B-4445-BCD3-1B5541BA6DDA}"/>
            </a:ext>
          </a:extLst>
        </xdr:cNvPr>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A04638FB-3F64-4EAA-A296-D19D185C5E84}"/>
            </a:ext>
          </a:extLst>
        </xdr:cNvPr>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3761B717-D403-44CE-B373-FBD6EC2F80FC}"/>
            </a:ext>
          </a:extLst>
        </xdr:cNvPr>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30035CF4-A27C-4701-B05E-7B9989EE3DFE}"/>
            </a:ext>
          </a:extLst>
        </xdr:cNvPr>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D04D01F5-102C-4CB4-A94F-116CBF69BC85}"/>
            </a:ext>
          </a:extLst>
        </xdr:cNvPr>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6437F583-F942-4052-82D5-38734A5466DC}"/>
            </a:ext>
          </a:extLst>
        </xdr:cNvPr>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E1F8DEB-4572-408B-AEDD-90234E6069E4}"/>
            </a:ext>
          </a:extLst>
        </xdr:cNvPr>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671AFEB5-DACF-4DEB-B2F3-5A0808E00726}"/>
            </a:ext>
          </a:extLst>
        </xdr:cNvPr>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83A4BB72-87A1-4DC2-96BD-C7C0144DC42E}"/>
            </a:ext>
          </a:extLst>
        </xdr:cNvPr>
        <xdr:cNvSpPr txBox="1"/>
      </xdr:nvSpPr>
      <xdr:spPr>
        <a:xfrm>
          <a:off x="59182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E74F18C-58D2-402B-9AE8-156B2D262A43}"/>
            </a:ext>
          </a:extLst>
        </xdr:cNvPr>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xmlns="" id="{AD706090-6031-466B-B32D-6927FB44DDFB}"/>
            </a:ext>
          </a:extLst>
        </xdr:cNvPr>
        <xdr:cNvCxnSpPr/>
      </xdr:nvCxnSpPr>
      <xdr:spPr>
        <a:xfrm>
          <a:off x="5956300" y="704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xmlns="" id="{9BC6D5E1-B5C9-438D-BB41-90DC2C82DFA6}"/>
            </a:ext>
          </a:extLst>
        </xdr:cNvPr>
        <xdr:cNvSpPr txBox="1"/>
      </xdr:nvSpPr>
      <xdr:spPr>
        <a:xfrm>
          <a:off x="55272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xmlns="" id="{28D34164-3812-425B-8E29-308BDE7FBD70}"/>
            </a:ext>
          </a:extLst>
        </xdr:cNvPr>
        <xdr:cNvCxnSpPr/>
      </xdr:nvCxnSpPr>
      <xdr:spPr>
        <a:xfrm>
          <a:off x="5956300"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xmlns="" id="{0162E27D-9FDA-4364-BA96-61DB9F553B62}"/>
            </a:ext>
          </a:extLst>
        </xdr:cNvPr>
        <xdr:cNvSpPr txBox="1"/>
      </xdr:nvSpPr>
      <xdr:spPr>
        <a:xfrm>
          <a:off x="55272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xmlns="" id="{7833BA05-A3B5-4797-B0A7-E9FCA57CA97C}"/>
            </a:ext>
          </a:extLst>
        </xdr:cNvPr>
        <xdr:cNvCxnSpPr/>
      </xdr:nvCxnSpPr>
      <xdr:spPr>
        <a:xfrm>
          <a:off x="5956300"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xmlns="" id="{2590FF64-625D-4D94-9D08-94594C9ABBC8}"/>
            </a:ext>
          </a:extLst>
        </xdr:cNvPr>
        <xdr:cNvSpPr txBox="1"/>
      </xdr:nvSpPr>
      <xdr:spPr>
        <a:xfrm>
          <a:off x="55272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xmlns="" id="{5A64507E-A851-4B7C-ADBE-F6786E847C69}"/>
            </a:ext>
          </a:extLst>
        </xdr:cNvPr>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xmlns="" id="{C36AB117-CB73-4A6C-B967-AFC4A74F2AB4}"/>
            </a:ext>
          </a:extLst>
        </xdr:cNvPr>
        <xdr:cNvSpPr txBox="1"/>
      </xdr:nvSpPr>
      <xdr:spPr>
        <a:xfrm>
          <a:off x="55272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xmlns="" id="{F591A0F2-113A-4878-84D6-E1D889408C7C}"/>
            </a:ext>
          </a:extLst>
        </xdr:cNvPr>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xmlns="" id="{64BFB021-2C87-4D62-9B68-9FB2D49258EB}"/>
            </a:ext>
          </a:extLst>
        </xdr:cNvPr>
        <xdr:cNvCxnSpPr/>
      </xdr:nvCxnSpPr>
      <xdr:spPr>
        <a:xfrm flipV="1">
          <a:off x="942911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xmlns="" id="{70C5420A-8A82-401F-AD07-E85DF7A50C26}"/>
            </a:ext>
          </a:extLst>
        </xdr:cNvPr>
        <xdr:cNvSpPr txBox="1"/>
      </xdr:nvSpPr>
      <xdr:spPr>
        <a:xfrm>
          <a:off x="946785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xmlns="" id="{3B2F6512-0668-49A2-896F-5F3A1DC3C42F}"/>
            </a:ext>
          </a:extLst>
        </xdr:cNvPr>
        <xdr:cNvCxnSpPr/>
      </xdr:nvCxnSpPr>
      <xdr:spPr>
        <a:xfrm>
          <a:off x="9359900" y="7037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xmlns="" id="{678A547D-5284-4D81-9FBC-4EE8107F024E}"/>
            </a:ext>
          </a:extLst>
        </xdr:cNvPr>
        <xdr:cNvSpPr txBox="1"/>
      </xdr:nvSpPr>
      <xdr:spPr>
        <a:xfrm>
          <a:off x="946785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xmlns="" id="{E7E0FB3F-0EFE-4608-9727-0AA503524374}"/>
            </a:ext>
          </a:extLst>
        </xdr:cNvPr>
        <xdr:cNvCxnSpPr/>
      </xdr:nvCxnSpPr>
      <xdr:spPr>
        <a:xfrm>
          <a:off x="9359900" y="5842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xmlns="" id="{F79954C2-E0B2-4B0C-8723-EACBB63E9D99}"/>
            </a:ext>
          </a:extLst>
        </xdr:cNvPr>
        <xdr:cNvSpPr txBox="1"/>
      </xdr:nvSpPr>
      <xdr:spPr>
        <a:xfrm>
          <a:off x="946785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xmlns="" id="{82CA9E82-F23C-44F5-B653-D2BD3610A6A5}"/>
            </a:ext>
          </a:extLst>
        </xdr:cNvPr>
        <xdr:cNvSpPr/>
      </xdr:nvSpPr>
      <xdr:spPr>
        <a:xfrm>
          <a:off x="9398000" y="6751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xmlns="" id="{C7E8A303-7870-435A-A5EF-A2771995A26F}"/>
            </a:ext>
          </a:extLst>
        </xdr:cNvPr>
        <xdr:cNvSpPr/>
      </xdr:nvSpPr>
      <xdr:spPr>
        <a:xfrm>
          <a:off x="86360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xmlns="" id="{7D8820E3-DAD5-445E-B396-BF67F2F5006F}"/>
            </a:ext>
          </a:extLst>
        </xdr:cNvPr>
        <xdr:cNvSpPr/>
      </xdr:nvSpPr>
      <xdr:spPr>
        <a:xfrm>
          <a:off x="7842250" y="6751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xmlns="" id="{A8E4EEF2-3110-4C4C-8E0A-2E99662C7B9D}"/>
            </a:ext>
          </a:extLst>
        </xdr:cNvPr>
        <xdr:cNvSpPr/>
      </xdr:nvSpPr>
      <xdr:spPr>
        <a:xfrm>
          <a:off x="702945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xmlns="" id="{FBD532BA-1C24-44A3-9F93-29112D544D9E}"/>
            </a:ext>
          </a:extLst>
        </xdr:cNvPr>
        <xdr:cNvSpPr/>
      </xdr:nvSpPr>
      <xdr:spPr>
        <a:xfrm>
          <a:off x="6235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40B264F1-A4E5-4B6E-916A-E08F94E5A55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C041482D-70CA-44B9-955D-40977457E2E7}"/>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4CFBD6C7-0180-4CA8-A3C1-C06666F8DFBC}"/>
            </a:ext>
          </a:extLst>
        </xdr:cNvPr>
        <xdr:cNvSpPr txBox="1"/>
      </xdr:nvSpPr>
      <xdr:spPr>
        <a:xfrm>
          <a:off x="771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6936A43-78B9-4DB6-AAC9-5427282B68E1}"/>
            </a:ext>
          </a:extLst>
        </xdr:cNvPr>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F26B1C69-B9E4-4803-BFBB-32F4858187B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7" name="楕円 126">
          <a:extLst>
            <a:ext uri="{FF2B5EF4-FFF2-40B4-BE49-F238E27FC236}">
              <a16:creationId xmlns:a16="http://schemas.microsoft.com/office/drawing/2014/main" xmlns="" id="{F5328534-13F1-4BED-8512-79D58173D895}"/>
            </a:ext>
          </a:extLst>
        </xdr:cNvPr>
        <xdr:cNvSpPr/>
      </xdr:nvSpPr>
      <xdr:spPr>
        <a:xfrm>
          <a:off x="9398000" y="676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8" name="【図書館】&#10;一人当たり面積該当値テキスト">
          <a:extLst>
            <a:ext uri="{FF2B5EF4-FFF2-40B4-BE49-F238E27FC236}">
              <a16:creationId xmlns:a16="http://schemas.microsoft.com/office/drawing/2014/main" xmlns="" id="{17003379-F900-4BCE-AA72-B77A36E7500A}"/>
            </a:ext>
          </a:extLst>
        </xdr:cNvPr>
        <xdr:cNvSpPr txBox="1"/>
      </xdr:nvSpPr>
      <xdr:spPr>
        <a:xfrm>
          <a:off x="946785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a:extLst>
            <a:ext uri="{FF2B5EF4-FFF2-40B4-BE49-F238E27FC236}">
              <a16:creationId xmlns:a16="http://schemas.microsoft.com/office/drawing/2014/main" xmlns="" id="{518AD35E-4547-45C3-AFB9-F210D9B6FFFD}"/>
            </a:ext>
          </a:extLst>
        </xdr:cNvPr>
        <xdr:cNvSpPr/>
      </xdr:nvSpPr>
      <xdr:spPr>
        <a:xfrm>
          <a:off x="8636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0" name="直線コネクタ 129">
          <a:extLst>
            <a:ext uri="{FF2B5EF4-FFF2-40B4-BE49-F238E27FC236}">
              <a16:creationId xmlns:a16="http://schemas.microsoft.com/office/drawing/2014/main" xmlns="" id="{4C2A3211-286B-4B6B-82B6-A0D6D7A4F19B}"/>
            </a:ext>
          </a:extLst>
        </xdr:cNvPr>
        <xdr:cNvCxnSpPr/>
      </xdr:nvCxnSpPr>
      <xdr:spPr>
        <a:xfrm>
          <a:off x="8686800" y="68199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a:extLst>
            <a:ext uri="{FF2B5EF4-FFF2-40B4-BE49-F238E27FC236}">
              <a16:creationId xmlns:a16="http://schemas.microsoft.com/office/drawing/2014/main" xmlns="" id="{9FE49D24-565A-45FF-A2CB-D96F43B9BED2}"/>
            </a:ext>
          </a:extLst>
        </xdr:cNvPr>
        <xdr:cNvSpPr/>
      </xdr:nvSpPr>
      <xdr:spPr>
        <a:xfrm>
          <a:off x="7842250" y="676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2" name="直線コネクタ 131">
          <a:extLst>
            <a:ext uri="{FF2B5EF4-FFF2-40B4-BE49-F238E27FC236}">
              <a16:creationId xmlns:a16="http://schemas.microsoft.com/office/drawing/2014/main" xmlns="" id="{9F6C516D-82D2-4A3B-8D86-A5D56706F8BB}"/>
            </a:ext>
          </a:extLst>
        </xdr:cNvPr>
        <xdr:cNvCxnSpPr/>
      </xdr:nvCxnSpPr>
      <xdr:spPr>
        <a:xfrm>
          <a:off x="7883525" y="681990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3" name="楕円 132">
          <a:extLst>
            <a:ext uri="{FF2B5EF4-FFF2-40B4-BE49-F238E27FC236}">
              <a16:creationId xmlns:a16="http://schemas.microsoft.com/office/drawing/2014/main" xmlns="" id="{E4E48759-264B-44E6-8B7D-6CEEFF37D73B}"/>
            </a:ext>
          </a:extLst>
        </xdr:cNvPr>
        <xdr:cNvSpPr/>
      </xdr:nvSpPr>
      <xdr:spPr>
        <a:xfrm>
          <a:off x="702945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4" name="直線コネクタ 133">
          <a:extLst>
            <a:ext uri="{FF2B5EF4-FFF2-40B4-BE49-F238E27FC236}">
              <a16:creationId xmlns:a16="http://schemas.microsoft.com/office/drawing/2014/main" xmlns="" id="{D9D87442-FF66-400A-BC7A-7549ABFDBAC3}"/>
            </a:ext>
          </a:extLst>
        </xdr:cNvPr>
        <xdr:cNvCxnSpPr/>
      </xdr:nvCxnSpPr>
      <xdr:spPr>
        <a:xfrm>
          <a:off x="7080250" y="681990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5" name="楕円 134">
          <a:extLst>
            <a:ext uri="{FF2B5EF4-FFF2-40B4-BE49-F238E27FC236}">
              <a16:creationId xmlns:a16="http://schemas.microsoft.com/office/drawing/2014/main" xmlns="" id="{66A36C42-9009-4422-82FC-854225F1DC88}"/>
            </a:ext>
          </a:extLst>
        </xdr:cNvPr>
        <xdr:cNvSpPr/>
      </xdr:nvSpPr>
      <xdr:spPr>
        <a:xfrm>
          <a:off x="6235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6" name="直線コネクタ 135">
          <a:extLst>
            <a:ext uri="{FF2B5EF4-FFF2-40B4-BE49-F238E27FC236}">
              <a16:creationId xmlns:a16="http://schemas.microsoft.com/office/drawing/2014/main" xmlns="" id="{B1C1366E-F936-46F9-8954-615B8CDFD5CE}"/>
            </a:ext>
          </a:extLst>
        </xdr:cNvPr>
        <xdr:cNvCxnSpPr/>
      </xdr:nvCxnSpPr>
      <xdr:spPr>
        <a:xfrm>
          <a:off x="6286500" y="68199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xmlns="" id="{F1CCFA13-F608-450F-94EB-198C0870A21E}"/>
            </a:ext>
          </a:extLst>
        </xdr:cNvPr>
        <xdr:cNvSpPr txBox="1"/>
      </xdr:nvSpPr>
      <xdr:spPr>
        <a:xfrm>
          <a:off x="845827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xmlns="" id="{14C7E9A5-A6B1-4B26-A7B1-3B9534430967}"/>
            </a:ext>
          </a:extLst>
        </xdr:cNvPr>
        <xdr:cNvSpPr txBox="1"/>
      </xdr:nvSpPr>
      <xdr:spPr>
        <a:xfrm>
          <a:off x="76772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xmlns="" id="{249988CE-D673-4D8D-B69C-7FD367741DCD}"/>
            </a:ext>
          </a:extLst>
        </xdr:cNvPr>
        <xdr:cNvSpPr txBox="1"/>
      </xdr:nvSpPr>
      <xdr:spPr>
        <a:xfrm>
          <a:off x="6864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xmlns="" id="{7D0895B7-675D-4CDB-B9ED-D9CE8F44AA6A}"/>
            </a:ext>
          </a:extLst>
        </xdr:cNvPr>
        <xdr:cNvSpPr txBox="1"/>
      </xdr:nvSpPr>
      <xdr:spPr>
        <a:xfrm>
          <a:off x="607067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1" name="n_1mainValue【図書館】&#10;一人当たり面積">
          <a:extLst>
            <a:ext uri="{FF2B5EF4-FFF2-40B4-BE49-F238E27FC236}">
              <a16:creationId xmlns:a16="http://schemas.microsoft.com/office/drawing/2014/main" xmlns="" id="{253A26A4-B32B-44CD-8EF0-8A68C0625B79}"/>
            </a:ext>
          </a:extLst>
        </xdr:cNvPr>
        <xdr:cNvSpPr txBox="1"/>
      </xdr:nvSpPr>
      <xdr:spPr>
        <a:xfrm>
          <a:off x="845827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2" name="n_2mainValue【図書館】&#10;一人当たり面積">
          <a:extLst>
            <a:ext uri="{FF2B5EF4-FFF2-40B4-BE49-F238E27FC236}">
              <a16:creationId xmlns:a16="http://schemas.microsoft.com/office/drawing/2014/main" xmlns="" id="{185D7D6E-AFB9-4924-8A8C-41CA2678F996}"/>
            </a:ext>
          </a:extLst>
        </xdr:cNvPr>
        <xdr:cNvSpPr txBox="1"/>
      </xdr:nvSpPr>
      <xdr:spPr>
        <a:xfrm>
          <a:off x="76772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3" name="n_3mainValue【図書館】&#10;一人当たり面積">
          <a:extLst>
            <a:ext uri="{FF2B5EF4-FFF2-40B4-BE49-F238E27FC236}">
              <a16:creationId xmlns:a16="http://schemas.microsoft.com/office/drawing/2014/main" xmlns="" id="{A9522B34-DA96-4B50-836B-C009CBC9DE32}"/>
            </a:ext>
          </a:extLst>
        </xdr:cNvPr>
        <xdr:cNvSpPr txBox="1"/>
      </xdr:nvSpPr>
      <xdr:spPr>
        <a:xfrm>
          <a:off x="6864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4" name="n_4mainValue【図書館】&#10;一人当たり面積">
          <a:extLst>
            <a:ext uri="{FF2B5EF4-FFF2-40B4-BE49-F238E27FC236}">
              <a16:creationId xmlns:a16="http://schemas.microsoft.com/office/drawing/2014/main" xmlns="" id="{47CD32CF-2D16-40D4-9D45-9AEA34D475DD}"/>
            </a:ext>
          </a:extLst>
        </xdr:cNvPr>
        <xdr:cNvSpPr txBox="1"/>
      </xdr:nvSpPr>
      <xdr:spPr>
        <a:xfrm>
          <a:off x="607067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xmlns="" id="{ACA15FCB-5FCF-4B90-934E-135C0B028889}"/>
            </a:ext>
          </a:extLst>
        </xdr:cNvPr>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xmlns="" id="{99395118-4AEC-4292-BB0D-CCAD0E1CB88E}"/>
            </a:ext>
          </a:extLst>
        </xdr:cNvPr>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xmlns="" id="{2E6D7A9D-5318-40BB-A22F-E5A90509087C}"/>
            </a:ext>
          </a:extLst>
        </xdr:cNvPr>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xmlns="" id="{DE5D2925-879B-4BCB-A1BF-3E2AAA75EC63}"/>
            </a:ext>
          </a:extLst>
        </xdr:cNvPr>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xmlns="" id="{54ABF385-E603-478A-B171-B88E0140BD14}"/>
            </a:ext>
          </a:extLst>
        </xdr:cNvPr>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xmlns="" id="{98D53008-6FC9-4433-98B8-41625449490E}"/>
            </a:ext>
          </a:extLst>
        </xdr:cNvPr>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xmlns="" id="{CFB62FDB-6EF0-4BCE-9862-0DB283E78E38}"/>
            </a:ext>
          </a:extLst>
        </xdr:cNvPr>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xmlns="" id="{0610F733-B4A1-44B4-95A1-F2409ADA7AD3}"/>
            </a:ext>
          </a:extLst>
        </xdr:cNvPr>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xmlns="" id="{C9B31D0C-7DCC-4077-948A-D2920D9EAE15}"/>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xmlns="" id="{37A85D6B-341F-49E4-B9CB-0CCDB9E3A17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xmlns="" id="{5EDA62C1-5274-4EAF-B55B-933E5D5729E5}"/>
            </a:ext>
          </a:extLst>
        </xdr:cNvPr>
        <xdr:cNvSpPr txBox="1"/>
      </xdr:nvSpPr>
      <xdr:spPr>
        <a:xfrm>
          <a:off x="2757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xmlns="" id="{EAC7A2D4-54B1-48FF-9DA2-2CDC45C26AD8}"/>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xmlns="" id="{2AF86279-25F5-4726-BE70-C37CAECA65A0}"/>
            </a:ext>
          </a:extLst>
        </xdr:cNvPr>
        <xdr:cNvSpPr txBox="1"/>
      </xdr:nvSpPr>
      <xdr:spPr>
        <a:xfrm>
          <a:off x="2757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xmlns="" id="{1BBE38A5-163D-41C8-A715-7DEF10AE4DB0}"/>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xmlns="" id="{4FA4FA50-CF07-49B3-9384-A97E39C4A158}"/>
            </a:ext>
          </a:extLst>
        </xdr:cNvPr>
        <xdr:cNvSpPr txBox="1"/>
      </xdr:nvSpPr>
      <xdr:spPr>
        <a:xfrm>
          <a:off x="3398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xmlns="" id="{12F12BED-0668-4452-ABC6-280207AA0EC2}"/>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xmlns="" id="{D4B8CB53-80C6-4763-90F2-1C5755993396}"/>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xmlns="" id="{6ECB04F7-3431-4D91-9877-696452659555}"/>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xmlns="" id="{1E5B96EA-A09E-49B9-8CB1-1C7B8E055A21}"/>
            </a:ext>
          </a:extLst>
        </xdr:cNvPr>
        <xdr:cNvSpPr txBox="1"/>
      </xdr:nvSpPr>
      <xdr:spPr>
        <a:xfrm>
          <a:off x="3398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xmlns="" id="{EDE36DFF-FA6F-45DE-B0A6-6DB96625EDF0}"/>
            </a:ext>
          </a:extLst>
        </xdr:cNvPr>
        <xdr:cNvCxnSpPr/>
      </xdr:nvCxnSpPr>
      <xdr:spPr>
        <a:xfrm>
          <a:off x="685800" y="952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xmlns="" id="{B2A4AE71-A6DF-468A-A5E9-DDEFB570F0B2}"/>
            </a:ext>
          </a:extLst>
        </xdr:cNvPr>
        <xdr:cNvSpPr txBox="1"/>
      </xdr:nvSpPr>
      <xdr:spPr>
        <a:xfrm>
          <a:off x="3398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xmlns="" id="{465AD36B-C548-41C1-BB89-C1C13F78E22B}"/>
            </a:ext>
          </a:extLst>
        </xdr:cNvPr>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xmlns="" id="{4D623F31-2D0F-4F42-915F-494F4657BD7F}"/>
            </a:ext>
          </a:extLst>
        </xdr:cNvPr>
        <xdr:cNvSpPr txBox="1"/>
      </xdr:nvSpPr>
      <xdr:spPr>
        <a:xfrm>
          <a:off x="3849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xmlns="" id="{87082593-97EA-4745-BB49-E94DD01598A8}"/>
            </a:ext>
          </a:extLst>
        </xdr:cNvPr>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xmlns="" id="{C68C5E44-A0E9-4932-9355-D5B5C9AA8686}"/>
            </a:ext>
          </a:extLst>
        </xdr:cNvPr>
        <xdr:cNvCxnSpPr/>
      </xdr:nvCxnSpPr>
      <xdr:spPr>
        <a:xfrm flipV="1">
          <a:off x="41776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xmlns="" id="{6D7D06F0-89E9-4F89-A0C2-1A5CE29F3539}"/>
            </a:ext>
          </a:extLst>
        </xdr:cNvPr>
        <xdr:cNvSpPr txBox="1"/>
      </xdr:nvSpPr>
      <xdr:spPr>
        <a:xfrm>
          <a:off x="42164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xmlns="" id="{9AA95D28-356D-4635-B028-B73648897445}"/>
            </a:ext>
          </a:extLst>
        </xdr:cNvPr>
        <xdr:cNvCxnSpPr/>
      </xdr:nvCxnSpPr>
      <xdr:spPr>
        <a:xfrm>
          <a:off x="4108450" y="11049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xmlns="" id="{533266DC-6221-476A-A3B6-49879B48C261}"/>
            </a:ext>
          </a:extLst>
        </xdr:cNvPr>
        <xdr:cNvSpPr txBox="1"/>
      </xdr:nvSpPr>
      <xdr:spPr>
        <a:xfrm>
          <a:off x="42164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xmlns="" id="{1E247B6A-7C18-46B4-8D5C-B515AA9717FB}"/>
            </a:ext>
          </a:extLst>
        </xdr:cNvPr>
        <xdr:cNvCxnSpPr/>
      </xdr:nvCxnSpPr>
      <xdr:spPr>
        <a:xfrm>
          <a:off x="4108450" y="9578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xmlns="" id="{2E69727D-81DD-4F34-96FE-D44023F633F7}"/>
            </a:ext>
          </a:extLst>
        </xdr:cNvPr>
        <xdr:cNvSpPr txBox="1"/>
      </xdr:nvSpPr>
      <xdr:spPr>
        <a:xfrm>
          <a:off x="42164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xmlns="" id="{CF009BEF-496C-48A1-9685-56779E9D888B}"/>
            </a:ext>
          </a:extLst>
        </xdr:cNvPr>
        <xdr:cNvSpPr/>
      </xdr:nvSpPr>
      <xdr:spPr>
        <a:xfrm>
          <a:off x="4127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xmlns="" id="{AFA45E7F-C8E7-443B-9C0D-C448C1C45B6F}"/>
            </a:ext>
          </a:extLst>
        </xdr:cNvPr>
        <xdr:cNvSpPr/>
      </xdr:nvSpPr>
      <xdr:spPr>
        <a:xfrm>
          <a:off x="3384550" y="10285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xmlns="" id="{AAC9E8DB-CFD6-4923-A8BF-EFD8EC689AEA}"/>
            </a:ext>
          </a:extLst>
        </xdr:cNvPr>
        <xdr:cNvSpPr/>
      </xdr:nvSpPr>
      <xdr:spPr>
        <a:xfrm>
          <a:off x="257175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xmlns="" id="{E8D59289-5B10-497D-8A03-B3F87724D859}"/>
            </a:ext>
          </a:extLst>
        </xdr:cNvPr>
        <xdr:cNvSpPr/>
      </xdr:nvSpPr>
      <xdr:spPr>
        <a:xfrm>
          <a:off x="17780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xmlns="" id="{9B415F51-3D7D-4F5B-A455-BF5BC7A00725}"/>
            </a:ext>
          </a:extLst>
        </xdr:cNvPr>
        <xdr:cNvSpPr/>
      </xdr:nvSpPr>
      <xdr:spPr>
        <a:xfrm>
          <a:off x="984250" y="1023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D2852553-AF03-4676-8F12-721F17E3A83E}"/>
            </a:ext>
          </a:extLst>
        </xdr:cNvPr>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41DF48EC-85AD-400F-9ED1-6301AB06E5A9}"/>
            </a:ext>
          </a:extLst>
        </xdr:cNvPr>
        <xdr:cNvSpPr txBox="1"/>
      </xdr:nvSpPr>
      <xdr:spPr>
        <a:xfrm>
          <a:off x="32543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5AE87AA4-676A-4BA8-8346-9E13585DE744}"/>
            </a:ext>
          </a:extLst>
        </xdr:cNvPr>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C2C56A8-8198-46DE-B92A-0DD055F3449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8888BFCC-41F2-48C5-8412-196215646768}"/>
            </a:ext>
          </a:extLst>
        </xdr:cNvPr>
        <xdr:cNvSpPr txBox="1"/>
      </xdr:nvSpPr>
      <xdr:spPr>
        <a:xfrm>
          <a:off x="854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5" name="楕円 184">
          <a:extLst>
            <a:ext uri="{FF2B5EF4-FFF2-40B4-BE49-F238E27FC236}">
              <a16:creationId xmlns:a16="http://schemas.microsoft.com/office/drawing/2014/main" xmlns="" id="{B0725984-112A-4E47-A41E-224511500D82}"/>
            </a:ext>
          </a:extLst>
        </xdr:cNvPr>
        <xdr:cNvSpPr/>
      </xdr:nvSpPr>
      <xdr:spPr>
        <a:xfrm>
          <a:off x="4127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21607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xmlns="" id="{85701C85-1ADE-4913-950C-58EBE84E94F5}"/>
            </a:ext>
          </a:extLst>
        </xdr:cNvPr>
        <xdr:cNvSpPr txBox="1"/>
      </xdr:nvSpPr>
      <xdr:spPr>
        <a:xfrm>
          <a:off x="4216400"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7" name="楕円 186">
          <a:extLst>
            <a:ext uri="{FF2B5EF4-FFF2-40B4-BE49-F238E27FC236}">
              <a16:creationId xmlns:a16="http://schemas.microsoft.com/office/drawing/2014/main" xmlns="" id="{7408D9FD-9BA1-44C9-A1FE-EAC9EB312254}"/>
            </a:ext>
          </a:extLst>
        </xdr:cNvPr>
        <xdr:cNvSpPr/>
      </xdr:nvSpPr>
      <xdr:spPr>
        <a:xfrm>
          <a:off x="3384550" y="10234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49530</xdr:rowOff>
    </xdr:to>
    <xdr:cxnSp macro="">
      <xdr:nvCxnSpPr>
        <xdr:cNvPr id="188" name="直線コネクタ 187">
          <a:extLst>
            <a:ext uri="{FF2B5EF4-FFF2-40B4-BE49-F238E27FC236}">
              <a16:creationId xmlns:a16="http://schemas.microsoft.com/office/drawing/2014/main" xmlns="" id="{01C38CC8-2CCE-4091-B1D4-368063D5E26F}"/>
            </a:ext>
          </a:extLst>
        </xdr:cNvPr>
        <xdr:cNvCxnSpPr/>
      </xdr:nvCxnSpPr>
      <xdr:spPr>
        <a:xfrm>
          <a:off x="3425825" y="10285095"/>
          <a:ext cx="75247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61595</xdr:rowOff>
    </xdr:from>
    <xdr:to>
      <xdr:col>15</xdr:col>
      <xdr:colOff>101600</xdr:colOff>
      <xdr:row>60</xdr:row>
      <xdr:rowOff>163195</xdr:rowOff>
    </xdr:to>
    <xdr:sp macro="" textlink="">
      <xdr:nvSpPr>
        <xdr:cNvPr id="189" name="楕円 188">
          <a:extLst>
            <a:ext uri="{FF2B5EF4-FFF2-40B4-BE49-F238E27FC236}">
              <a16:creationId xmlns:a16="http://schemas.microsoft.com/office/drawing/2014/main" xmlns="" id="{D384849F-202C-49E7-A153-20C31F8AA7A8}"/>
            </a:ext>
          </a:extLst>
        </xdr:cNvPr>
        <xdr:cNvSpPr/>
      </xdr:nvSpPr>
      <xdr:spPr>
        <a:xfrm>
          <a:off x="257175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169545</xdr:rowOff>
    </xdr:from>
    <xdr:to>
      <xdr:col>19</xdr:col>
      <xdr:colOff>177800</xdr:colOff>
      <xdr:row>60</xdr:row>
      <xdr:rowOff>112395</xdr:rowOff>
    </xdr:to>
    <xdr:cxnSp macro="">
      <xdr:nvCxnSpPr>
        <xdr:cNvPr id="190" name="直線コネクタ 189">
          <a:extLst>
            <a:ext uri="{FF2B5EF4-FFF2-40B4-BE49-F238E27FC236}">
              <a16:creationId xmlns:a16="http://schemas.microsoft.com/office/drawing/2014/main" xmlns="" id="{86EEEA45-913C-40D9-AEA5-947C398E07CA}"/>
            </a:ext>
          </a:extLst>
        </xdr:cNvPr>
        <xdr:cNvCxnSpPr/>
      </xdr:nvCxnSpPr>
      <xdr:spPr>
        <a:xfrm flipV="1">
          <a:off x="2622550" y="10285095"/>
          <a:ext cx="8032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91" name="楕円 190">
          <a:extLst>
            <a:ext uri="{FF2B5EF4-FFF2-40B4-BE49-F238E27FC236}">
              <a16:creationId xmlns:a16="http://schemas.microsoft.com/office/drawing/2014/main" xmlns="" id="{FEF2E671-BF88-4DE1-B24A-A8D4A5E2445E}"/>
            </a:ext>
          </a:extLst>
        </xdr:cNvPr>
        <xdr:cNvSpPr/>
      </xdr:nvSpPr>
      <xdr:spPr>
        <a:xfrm>
          <a:off x="17780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62865</xdr:rowOff>
    </xdr:from>
    <xdr:to>
      <xdr:col>15</xdr:col>
      <xdr:colOff>50800</xdr:colOff>
      <xdr:row>60</xdr:row>
      <xdr:rowOff>112395</xdr:rowOff>
    </xdr:to>
    <xdr:cxnSp macro="">
      <xdr:nvCxnSpPr>
        <xdr:cNvPr id="192" name="直線コネクタ 191">
          <a:extLst>
            <a:ext uri="{FF2B5EF4-FFF2-40B4-BE49-F238E27FC236}">
              <a16:creationId xmlns:a16="http://schemas.microsoft.com/office/drawing/2014/main" xmlns="" id="{20F408CC-CDF5-4D6A-AB5F-EDBEE4067B31}"/>
            </a:ext>
          </a:extLst>
        </xdr:cNvPr>
        <xdr:cNvCxnSpPr/>
      </xdr:nvCxnSpPr>
      <xdr:spPr>
        <a:xfrm>
          <a:off x="1828800" y="10349865"/>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133985</xdr:rowOff>
    </xdr:from>
    <xdr:to>
      <xdr:col>6</xdr:col>
      <xdr:colOff>38100</xdr:colOff>
      <xdr:row>60</xdr:row>
      <xdr:rowOff>64135</xdr:rowOff>
    </xdr:to>
    <xdr:sp macro="" textlink="">
      <xdr:nvSpPr>
        <xdr:cNvPr id="193" name="楕円 192">
          <a:extLst>
            <a:ext uri="{FF2B5EF4-FFF2-40B4-BE49-F238E27FC236}">
              <a16:creationId xmlns:a16="http://schemas.microsoft.com/office/drawing/2014/main" xmlns="" id="{8D0E94BE-0235-4AAD-BA95-18C7ED349E37}"/>
            </a:ext>
          </a:extLst>
        </xdr:cNvPr>
        <xdr:cNvSpPr/>
      </xdr:nvSpPr>
      <xdr:spPr>
        <a:xfrm>
          <a:off x="984250" y="10249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xdr:rowOff>
    </xdr:from>
    <xdr:to>
      <xdr:col>10</xdr:col>
      <xdr:colOff>114300</xdr:colOff>
      <xdr:row>60</xdr:row>
      <xdr:rowOff>62865</xdr:rowOff>
    </xdr:to>
    <xdr:cxnSp macro="">
      <xdr:nvCxnSpPr>
        <xdr:cNvPr id="194" name="直線コネクタ 193">
          <a:extLst>
            <a:ext uri="{FF2B5EF4-FFF2-40B4-BE49-F238E27FC236}">
              <a16:creationId xmlns:a16="http://schemas.microsoft.com/office/drawing/2014/main" xmlns="" id="{D9BE4A3C-2B83-4672-9399-7A243C094E42}"/>
            </a:ext>
          </a:extLst>
        </xdr:cNvPr>
        <xdr:cNvCxnSpPr/>
      </xdr:nvCxnSpPr>
      <xdr:spPr>
        <a:xfrm>
          <a:off x="1025525" y="10300335"/>
          <a:ext cx="8032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xmlns="" id="{E8478C45-180C-42F6-BB19-F640D9DA1ADC}"/>
            </a:ext>
          </a:extLst>
        </xdr:cNvPr>
        <xdr:cNvSpPr txBox="1"/>
      </xdr:nvSpPr>
      <xdr:spPr>
        <a:xfrm>
          <a:off x="32391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xmlns="" id="{9E9BCD83-B90B-42A6-A74E-DB11306A02E3}"/>
            </a:ext>
          </a:extLst>
        </xdr:cNvPr>
        <xdr:cNvSpPr txBox="1"/>
      </xdr:nvSpPr>
      <xdr:spPr>
        <a:xfrm>
          <a:off x="2439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xmlns="" id="{97D65D54-6528-4C6E-97DE-A4D2C2A11B73}"/>
            </a:ext>
          </a:extLst>
        </xdr:cNvPr>
        <xdr:cNvSpPr txBox="1"/>
      </xdr:nvSpPr>
      <xdr:spPr>
        <a:xfrm>
          <a:off x="164529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xmlns="" id="{FF631EC4-CE37-483A-95AE-F9612B7AEE53}"/>
            </a:ext>
          </a:extLst>
        </xdr:cNvPr>
        <xdr:cNvSpPr txBox="1"/>
      </xdr:nvSpPr>
      <xdr:spPr>
        <a:xfrm>
          <a:off x="8515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65422</xdr:rowOff>
    </xdr:from>
    <xdr:ext cx="405111" cy="259045"/>
    <xdr:sp macro="" textlink="">
      <xdr:nvSpPr>
        <xdr:cNvPr id="199" name="n_1mainValue【体育館・プール】&#10;有形固定資産減価償却率">
          <a:extLst>
            <a:ext uri="{FF2B5EF4-FFF2-40B4-BE49-F238E27FC236}">
              <a16:creationId xmlns:a16="http://schemas.microsoft.com/office/drawing/2014/main" xmlns="" id="{821F1F03-552E-4C2B-8701-A1C03E7D3C95}"/>
            </a:ext>
          </a:extLst>
        </xdr:cNvPr>
        <xdr:cNvSpPr txBox="1"/>
      </xdr:nvSpPr>
      <xdr:spPr>
        <a:xfrm>
          <a:off x="32391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154322</xdr:rowOff>
    </xdr:from>
    <xdr:ext cx="405111" cy="259045"/>
    <xdr:sp macro="" textlink="">
      <xdr:nvSpPr>
        <xdr:cNvPr id="200" name="n_2mainValue【体育館・プール】&#10;有形固定資産減価償却率">
          <a:extLst>
            <a:ext uri="{FF2B5EF4-FFF2-40B4-BE49-F238E27FC236}">
              <a16:creationId xmlns:a16="http://schemas.microsoft.com/office/drawing/2014/main" xmlns="" id="{9B1F1B5B-E98C-493B-8002-9D0A8442904F}"/>
            </a:ext>
          </a:extLst>
        </xdr:cNvPr>
        <xdr:cNvSpPr txBox="1"/>
      </xdr:nvSpPr>
      <xdr:spPr>
        <a:xfrm>
          <a:off x="2439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104792</xdr:rowOff>
    </xdr:from>
    <xdr:ext cx="405111" cy="259045"/>
    <xdr:sp macro="" textlink="">
      <xdr:nvSpPr>
        <xdr:cNvPr id="201" name="n_3mainValue【体育館・プール】&#10;有形固定資産減価償却率">
          <a:extLst>
            <a:ext uri="{FF2B5EF4-FFF2-40B4-BE49-F238E27FC236}">
              <a16:creationId xmlns:a16="http://schemas.microsoft.com/office/drawing/2014/main" xmlns="" id="{F0ACBCFA-555A-4672-88A5-869F021AF899}"/>
            </a:ext>
          </a:extLst>
        </xdr:cNvPr>
        <xdr:cNvSpPr txBox="1"/>
      </xdr:nvSpPr>
      <xdr:spPr>
        <a:xfrm>
          <a:off x="164529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202" name="n_4mainValue【体育館・プール】&#10;有形固定資産減価償却率">
          <a:extLst>
            <a:ext uri="{FF2B5EF4-FFF2-40B4-BE49-F238E27FC236}">
              <a16:creationId xmlns:a16="http://schemas.microsoft.com/office/drawing/2014/main" xmlns="" id="{DB238517-5A53-4B97-988B-24DCBA7514D5}"/>
            </a:ext>
          </a:extLst>
        </xdr:cNvPr>
        <xdr:cNvSpPr txBox="1"/>
      </xdr:nvSpPr>
      <xdr:spPr>
        <a:xfrm>
          <a:off x="8515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xmlns="" id="{790FE424-EBDC-4447-8D1C-1F8B69956D91}"/>
            </a:ext>
          </a:extLst>
        </xdr:cNvPr>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xmlns="" id="{09198CB7-17C8-4120-8573-A82BFA5B331C}"/>
            </a:ext>
          </a:extLst>
        </xdr:cNvPr>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xmlns="" id="{9E75F107-655B-4C14-9E9C-FA9E504F570D}"/>
            </a:ext>
          </a:extLst>
        </xdr:cNvPr>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xmlns="" id="{3DD32617-661E-44E8-B63B-27C72D7FF294}"/>
            </a:ext>
          </a:extLst>
        </xdr:cNvPr>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xmlns="" id="{673CFFD8-486B-40C8-A139-42645390C38D}"/>
            </a:ext>
          </a:extLst>
        </xdr:cNvPr>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xmlns="" id="{05A21D14-1BD4-4DDD-B333-5962C43FFB93}"/>
            </a:ext>
          </a:extLst>
        </xdr:cNvPr>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xmlns="" id="{C2ADE258-A23A-448B-A08E-9590915816BB}"/>
            </a:ext>
          </a:extLst>
        </xdr:cNvPr>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xmlns="" id="{905EBC69-F82D-4E16-A833-0130C8400F8D}"/>
            </a:ext>
          </a:extLst>
        </xdr:cNvPr>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xmlns="" id="{59BADDF3-83C1-4D45-A333-49330715B613}"/>
            </a:ext>
          </a:extLst>
        </xdr:cNvPr>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xmlns="" id="{AD177A1D-FC37-4C87-A574-828E5300610D}"/>
            </a:ext>
          </a:extLst>
        </xdr:cNvPr>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xmlns="" id="{466905A8-B738-4DEB-8018-D94D6317FAF5}"/>
            </a:ext>
          </a:extLst>
        </xdr:cNvPr>
        <xdr:cNvCxnSpPr/>
      </xdr:nvCxnSpPr>
      <xdr:spPr>
        <a:xfrm>
          <a:off x="5956300" y="111034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xmlns="" id="{FA1A8EB2-3AE0-4D08-8661-237937392E94}"/>
            </a:ext>
          </a:extLst>
        </xdr:cNvPr>
        <xdr:cNvSpPr txBox="1"/>
      </xdr:nvSpPr>
      <xdr:spPr>
        <a:xfrm>
          <a:off x="55272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xmlns="" id="{202A7552-4B81-4CD5-9B29-43935AAF0C18}"/>
            </a:ext>
          </a:extLst>
        </xdr:cNvPr>
        <xdr:cNvCxnSpPr/>
      </xdr:nvCxnSpPr>
      <xdr:spPr>
        <a:xfrm>
          <a:off x="5956300" y="1077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xmlns="" id="{F3EBD61C-E5BF-493C-AE8C-6390616840A6}"/>
            </a:ext>
          </a:extLst>
        </xdr:cNvPr>
        <xdr:cNvSpPr txBox="1"/>
      </xdr:nvSpPr>
      <xdr:spPr>
        <a:xfrm>
          <a:off x="55272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xmlns="" id="{CFBA863B-F91E-4365-AEF2-89919E968D9B}"/>
            </a:ext>
          </a:extLst>
        </xdr:cNvPr>
        <xdr:cNvCxnSpPr/>
      </xdr:nvCxnSpPr>
      <xdr:spPr>
        <a:xfrm>
          <a:off x="5956300" y="10450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xmlns="" id="{D0FEBE83-0EE5-4C83-A3AA-35DAF7572D35}"/>
            </a:ext>
          </a:extLst>
        </xdr:cNvPr>
        <xdr:cNvSpPr txBox="1"/>
      </xdr:nvSpPr>
      <xdr:spPr>
        <a:xfrm>
          <a:off x="55272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xmlns="" id="{49A1B801-B163-4893-AB07-7E23B615DB1D}"/>
            </a:ext>
          </a:extLst>
        </xdr:cNvPr>
        <xdr:cNvCxnSpPr/>
      </xdr:nvCxnSpPr>
      <xdr:spPr>
        <a:xfrm>
          <a:off x="5956300" y="101237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xmlns="" id="{DDD46E20-0782-487E-848F-599C15350822}"/>
            </a:ext>
          </a:extLst>
        </xdr:cNvPr>
        <xdr:cNvSpPr txBox="1"/>
      </xdr:nvSpPr>
      <xdr:spPr>
        <a:xfrm>
          <a:off x="55272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xmlns="" id="{9A06165B-74CE-4F51-9DF3-53A1B71AA37B}"/>
            </a:ext>
          </a:extLst>
        </xdr:cNvPr>
        <xdr:cNvCxnSpPr/>
      </xdr:nvCxnSpPr>
      <xdr:spPr>
        <a:xfrm>
          <a:off x="5956300" y="97971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xmlns="" id="{4EDBAD6E-3103-4C5D-BF3B-B058A0EFC078}"/>
            </a:ext>
          </a:extLst>
        </xdr:cNvPr>
        <xdr:cNvSpPr txBox="1"/>
      </xdr:nvSpPr>
      <xdr:spPr>
        <a:xfrm>
          <a:off x="55272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xmlns="" id="{FF382170-E14D-41B8-90C3-DA11FA46C452}"/>
            </a:ext>
          </a:extLst>
        </xdr:cNvPr>
        <xdr:cNvCxnSpPr/>
      </xdr:nvCxnSpPr>
      <xdr:spPr>
        <a:xfrm>
          <a:off x="595630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xmlns="" id="{BB8EE4AB-7296-4744-9359-81CC30181CFD}"/>
            </a:ext>
          </a:extLst>
        </xdr:cNvPr>
        <xdr:cNvSpPr txBox="1"/>
      </xdr:nvSpPr>
      <xdr:spPr>
        <a:xfrm>
          <a:off x="55272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DA0A6D77-BCE1-4DC0-B8B9-F0ECFC9DFBDA}"/>
            </a:ext>
          </a:extLst>
        </xdr:cNvPr>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7743DDB1-BA2C-4BC4-81F1-42027177D959}"/>
            </a:ext>
          </a:extLst>
        </xdr:cNvPr>
        <xdr:cNvSpPr txBox="1"/>
      </xdr:nvSpPr>
      <xdr:spPr>
        <a:xfrm>
          <a:off x="55272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2C71123F-7DDA-4B62-80BA-D4E31336CCA2}"/>
            </a:ext>
          </a:extLst>
        </xdr:cNvPr>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xmlns="" id="{FE5B64FD-E83B-46F9-A335-6805532A84A0}"/>
            </a:ext>
          </a:extLst>
        </xdr:cNvPr>
        <xdr:cNvCxnSpPr/>
      </xdr:nvCxnSpPr>
      <xdr:spPr>
        <a:xfrm flipV="1">
          <a:off x="942911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1774BBA1-E113-4033-A1BB-1751D8E34000}"/>
            </a:ext>
          </a:extLst>
        </xdr:cNvPr>
        <xdr:cNvSpPr txBox="1"/>
      </xdr:nvSpPr>
      <xdr:spPr>
        <a:xfrm>
          <a:off x="946785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xmlns="" id="{5BE8B842-0BE3-4A91-B3BA-76BF98935818}"/>
            </a:ext>
          </a:extLst>
        </xdr:cNvPr>
        <xdr:cNvCxnSpPr/>
      </xdr:nvCxnSpPr>
      <xdr:spPr>
        <a:xfrm>
          <a:off x="9359900" y="11077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E84584CC-6911-4BE9-9C91-0D9D149FB3F2}"/>
            </a:ext>
          </a:extLst>
        </xdr:cNvPr>
        <xdr:cNvSpPr txBox="1"/>
      </xdr:nvSpPr>
      <xdr:spPr>
        <a:xfrm>
          <a:off x="946785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xmlns="" id="{D50B7974-3E7F-48EC-ACCC-AAAC1832C396}"/>
            </a:ext>
          </a:extLst>
        </xdr:cNvPr>
        <xdr:cNvCxnSpPr/>
      </xdr:nvCxnSpPr>
      <xdr:spPr>
        <a:xfrm>
          <a:off x="9359900" y="956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A1E2F717-51E7-4B6C-9535-5D3F26F4BB02}"/>
            </a:ext>
          </a:extLst>
        </xdr:cNvPr>
        <xdr:cNvSpPr txBox="1"/>
      </xdr:nvSpPr>
      <xdr:spPr>
        <a:xfrm>
          <a:off x="946785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xmlns="" id="{3837A5CA-283C-407A-B99C-1D3293BA841F}"/>
            </a:ext>
          </a:extLst>
        </xdr:cNvPr>
        <xdr:cNvSpPr/>
      </xdr:nvSpPr>
      <xdr:spPr>
        <a:xfrm>
          <a:off x="9398000" y="10804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xmlns="" id="{12801A69-85C9-4F4F-8E32-68E4911E956F}"/>
            </a:ext>
          </a:extLst>
        </xdr:cNvPr>
        <xdr:cNvSpPr/>
      </xdr:nvSpPr>
      <xdr:spPr>
        <a:xfrm>
          <a:off x="86360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xmlns="" id="{B3C4DFDB-A8AD-41E2-9158-D1E62E0034CE}"/>
            </a:ext>
          </a:extLst>
        </xdr:cNvPr>
        <xdr:cNvSpPr/>
      </xdr:nvSpPr>
      <xdr:spPr>
        <a:xfrm>
          <a:off x="7842250" y="107472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xmlns="" id="{C997AB58-2FF4-4D06-8FE3-22B3880D5A3A}"/>
            </a:ext>
          </a:extLst>
        </xdr:cNvPr>
        <xdr:cNvSpPr/>
      </xdr:nvSpPr>
      <xdr:spPr>
        <a:xfrm>
          <a:off x="702945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xmlns="" id="{1A860DA1-3C5A-4288-9C3F-6BA8D4E9C1BE}"/>
            </a:ext>
          </a:extLst>
        </xdr:cNvPr>
        <xdr:cNvSpPr/>
      </xdr:nvSpPr>
      <xdr:spPr>
        <a:xfrm>
          <a:off x="62357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5743C718-9C9B-480D-AB05-7C29F38706E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A2F94220-F67A-41EA-8DE4-1CDCFB194F6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92658B63-10FE-462E-B74D-A1B2BC79B3DE}"/>
            </a:ext>
          </a:extLst>
        </xdr:cNvPr>
        <xdr:cNvSpPr txBox="1"/>
      </xdr:nvSpPr>
      <xdr:spPr>
        <a:xfrm>
          <a:off x="771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5583AA6A-D026-47B2-9E2C-5459E731B821}"/>
            </a:ext>
          </a:extLst>
        </xdr:cNvPr>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B2845B4-DD64-4D8D-8A79-0F202BE538E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87993</xdr:rowOff>
    </xdr:from>
    <xdr:to>
      <xdr:col>55</xdr:col>
      <xdr:colOff>50800</xdr:colOff>
      <xdr:row>64</xdr:row>
      <xdr:rowOff>18143</xdr:rowOff>
    </xdr:to>
    <xdr:sp macro="" textlink="">
      <xdr:nvSpPr>
        <xdr:cNvPr id="244" name="楕円 243">
          <a:extLst>
            <a:ext uri="{FF2B5EF4-FFF2-40B4-BE49-F238E27FC236}">
              <a16:creationId xmlns:a16="http://schemas.microsoft.com/office/drawing/2014/main" xmlns="" id="{191F256B-0354-485B-B167-F08A7148519B}"/>
            </a:ext>
          </a:extLst>
        </xdr:cNvPr>
        <xdr:cNvSpPr/>
      </xdr:nvSpPr>
      <xdr:spPr>
        <a:xfrm>
          <a:off x="9398000" y="10889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66420</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3C4EA13F-9E05-44D6-AF17-188ACC6C5A88}"/>
            </a:ext>
          </a:extLst>
        </xdr:cNvPr>
        <xdr:cNvSpPr txBox="1"/>
      </xdr:nvSpPr>
      <xdr:spPr>
        <a:xfrm>
          <a:off x="9467850"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87993</xdr:rowOff>
    </xdr:from>
    <xdr:to>
      <xdr:col>50</xdr:col>
      <xdr:colOff>165100</xdr:colOff>
      <xdr:row>64</xdr:row>
      <xdr:rowOff>18143</xdr:rowOff>
    </xdr:to>
    <xdr:sp macro="" textlink="">
      <xdr:nvSpPr>
        <xdr:cNvPr id="246" name="楕円 245">
          <a:extLst>
            <a:ext uri="{FF2B5EF4-FFF2-40B4-BE49-F238E27FC236}">
              <a16:creationId xmlns:a16="http://schemas.microsoft.com/office/drawing/2014/main" xmlns="" id="{CAB20F1F-F10E-42B5-8296-31A0FBFC772D}"/>
            </a:ext>
          </a:extLst>
        </xdr:cNvPr>
        <xdr:cNvSpPr/>
      </xdr:nvSpPr>
      <xdr:spPr>
        <a:xfrm>
          <a:off x="86360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138793</xdr:rowOff>
    </xdr:from>
    <xdr:to>
      <xdr:col>55</xdr:col>
      <xdr:colOff>0</xdr:colOff>
      <xdr:row>63</xdr:row>
      <xdr:rowOff>138793</xdr:rowOff>
    </xdr:to>
    <xdr:cxnSp macro="">
      <xdr:nvCxnSpPr>
        <xdr:cNvPr id="247" name="直線コネクタ 246">
          <a:extLst>
            <a:ext uri="{FF2B5EF4-FFF2-40B4-BE49-F238E27FC236}">
              <a16:creationId xmlns:a16="http://schemas.microsoft.com/office/drawing/2014/main" xmlns="" id="{2E20699F-2AD8-4D4B-8573-AE60CF07B22C}"/>
            </a:ext>
          </a:extLst>
        </xdr:cNvPr>
        <xdr:cNvCxnSpPr/>
      </xdr:nvCxnSpPr>
      <xdr:spPr>
        <a:xfrm>
          <a:off x="8686800" y="1094014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89626</xdr:rowOff>
    </xdr:from>
    <xdr:to>
      <xdr:col>46</xdr:col>
      <xdr:colOff>38100</xdr:colOff>
      <xdr:row>64</xdr:row>
      <xdr:rowOff>19776</xdr:rowOff>
    </xdr:to>
    <xdr:sp macro="" textlink="">
      <xdr:nvSpPr>
        <xdr:cNvPr id="248" name="楕円 247">
          <a:extLst>
            <a:ext uri="{FF2B5EF4-FFF2-40B4-BE49-F238E27FC236}">
              <a16:creationId xmlns:a16="http://schemas.microsoft.com/office/drawing/2014/main" xmlns="" id="{DE16A493-1609-470C-A2A4-129A61BAD3E3}"/>
            </a:ext>
          </a:extLst>
        </xdr:cNvPr>
        <xdr:cNvSpPr/>
      </xdr:nvSpPr>
      <xdr:spPr>
        <a:xfrm>
          <a:off x="7842250" y="108909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138793</xdr:rowOff>
    </xdr:from>
    <xdr:to>
      <xdr:col>50</xdr:col>
      <xdr:colOff>114300</xdr:colOff>
      <xdr:row>63</xdr:row>
      <xdr:rowOff>140426</xdr:rowOff>
    </xdr:to>
    <xdr:cxnSp macro="">
      <xdr:nvCxnSpPr>
        <xdr:cNvPr id="249" name="直線コネクタ 248">
          <a:extLst>
            <a:ext uri="{FF2B5EF4-FFF2-40B4-BE49-F238E27FC236}">
              <a16:creationId xmlns:a16="http://schemas.microsoft.com/office/drawing/2014/main" xmlns="" id="{ED6F5FB8-9443-4DB5-8C18-204F65D4369A}"/>
            </a:ext>
          </a:extLst>
        </xdr:cNvPr>
        <xdr:cNvCxnSpPr/>
      </xdr:nvCxnSpPr>
      <xdr:spPr>
        <a:xfrm flipV="1">
          <a:off x="7883525" y="10940143"/>
          <a:ext cx="8032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89626</xdr:rowOff>
    </xdr:from>
    <xdr:to>
      <xdr:col>41</xdr:col>
      <xdr:colOff>101600</xdr:colOff>
      <xdr:row>64</xdr:row>
      <xdr:rowOff>19776</xdr:rowOff>
    </xdr:to>
    <xdr:sp macro="" textlink="">
      <xdr:nvSpPr>
        <xdr:cNvPr id="250" name="楕円 249">
          <a:extLst>
            <a:ext uri="{FF2B5EF4-FFF2-40B4-BE49-F238E27FC236}">
              <a16:creationId xmlns:a16="http://schemas.microsoft.com/office/drawing/2014/main" xmlns="" id="{73BAA2A9-D6AE-466B-B79F-9C1DE76004B7}"/>
            </a:ext>
          </a:extLst>
        </xdr:cNvPr>
        <xdr:cNvSpPr/>
      </xdr:nvSpPr>
      <xdr:spPr>
        <a:xfrm>
          <a:off x="702945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140426</xdr:rowOff>
    </xdr:from>
    <xdr:to>
      <xdr:col>45</xdr:col>
      <xdr:colOff>177800</xdr:colOff>
      <xdr:row>63</xdr:row>
      <xdr:rowOff>140426</xdr:rowOff>
    </xdr:to>
    <xdr:cxnSp macro="">
      <xdr:nvCxnSpPr>
        <xdr:cNvPr id="251" name="直線コネクタ 250">
          <a:extLst>
            <a:ext uri="{FF2B5EF4-FFF2-40B4-BE49-F238E27FC236}">
              <a16:creationId xmlns:a16="http://schemas.microsoft.com/office/drawing/2014/main" xmlns="" id="{A1A013DB-201C-4757-915C-DC201D98CE85}"/>
            </a:ext>
          </a:extLst>
        </xdr:cNvPr>
        <xdr:cNvCxnSpPr/>
      </xdr:nvCxnSpPr>
      <xdr:spPr>
        <a:xfrm>
          <a:off x="7080250" y="10941776"/>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89626</xdr:rowOff>
    </xdr:from>
    <xdr:to>
      <xdr:col>36</xdr:col>
      <xdr:colOff>165100</xdr:colOff>
      <xdr:row>64</xdr:row>
      <xdr:rowOff>19776</xdr:rowOff>
    </xdr:to>
    <xdr:sp macro="" textlink="">
      <xdr:nvSpPr>
        <xdr:cNvPr id="252" name="楕円 251">
          <a:extLst>
            <a:ext uri="{FF2B5EF4-FFF2-40B4-BE49-F238E27FC236}">
              <a16:creationId xmlns:a16="http://schemas.microsoft.com/office/drawing/2014/main" xmlns="" id="{58DF4ADA-F889-418C-A727-E4A151CDBF16}"/>
            </a:ext>
          </a:extLst>
        </xdr:cNvPr>
        <xdr:cNvSpPr/>
      </xdr:nvSpPr>
      <xdr:spPr>
        <a:xfrm>
          <a:off x="62357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140426</xdr:rowOff>
    </xdr:from>
    <xdr:to>
      <xdr:col>41</xdr:col>
      <xdr:colOff>50800</xdr:colOff>
      <xdr:row>63</xdr:row>
      <xdr:rowOff>140426</xdr:rowOff>
    </xdr:to>
    <xdr:cxnSp macro="">
      <xdr:nvCxnSpPr>
        <xdr:cNvPr id="253" name="直線コネクタ 252">
          <a:extLst>
            <a:ext uri="{FF2B5EF4-FFF2-40B4-BE49-F238E27FC236}">
              <a16:creationId xmlns:a16="http://schemas.microsoft.com/office/drawing/2014/main" xmlns="" id="{AAE6E522-7FDD-4C1D-B7FC-419A8D7996A2}"/>
            </a:ext>
          </a:extLst>
        </xdr:cNvPr>
        <xdr:cNvCxnSpPr/>
      </xdr:nvCxnSpPr>
      <xdr:spPr>
        <a:xfrm>
          <a:off x="6286500" y="1094177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xmlns="" id="{690EBD56-4A45-4834-8339-F668E66175AC}"/>
            </a:ext>
          </a:extLst>
        </xdr:cNvPr>
        <xdr:cNvSpPr txBox="1"/>
      </xdr:nvSpPr>
      <xdr:spPr>
        <a:xfrm>
          <a:off x="845827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xmlns="" id="{A24DB261-3BED-43FD-B9A4-15C4455E286C}"/>
            </a:ext>
          </a:extLst>
        </xdr:cNvPr>
        <xdr:cNvSpPr txBox="1"/>
      </xdr:nvSpPr>
      <xdr:spPr>
        <a:xfrm>
          <a:off x="76772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xmlns="" id="{46048D15-A941-4C1A-9BB8-19686775CC04}"/>
            </a:ext>
          </a:extLst>
        </xdr:cNvPr>
        <xdr:cNvSpPr txBox="1"/>
      </xdr:nvSpPr>
      <xdr:spPr>
        <a:xfrm>
          <a:off x="6864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xmlns="" id="{A0FC58A1-3A48-403F-B856-FBC65DC8AEDC}"/>
            </a:ext>
          </a:extLst>
        </xdr:cNvPr>
        <xdr:cNvSpPr txBox="1"/>
      </xdr:nvSpPr>
      <xdr:spPr>
        <a:xfrm>
          <a:off x="607067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9270</xdr:rowOff>
    </xdr:from>
    <xdr:ext cx="469744" cy="259045"/>
    <xdr:sp macro="" textlink="">
      <xdr:nvSpPr>
        <xdr:cNvPr id="258" name="n_1mainValue【体育館・プール】&#10;一人当たり面積">
          <a:extLst>
            <a:ext uri="{FF2B5EF4-FFF2-40B4-BE49-F238E27FC236}">
              <a16:creationId xmlns:a16="http://schemas.microsoft.com/office/drawing/2014/main" xmlns="" id="{79C901E7-6A18-412D-9FC9-E5CC0582DBEF}"/>
            </a:ext>
          </a:extLst>
        </xdr:cNvPr>
        <xdr:cNvSpPr txBox="1"/>
      </xdr:nvSpPr>
      <xdr:spPr>
        <a:xfrm>
          <a:off x="845827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10903</xdr:rowOff>
    </xdr:from>
    <xdr:ext cx="469744" cy="259045"/>
    <xdr:sp macro="" textlink="">
      <xdr:nvSpPr>
        <xdr:cNvPr id="259" name="n_2mainValue【体育館・プール】&#10;一人当たり面積">
          <a:extLst>
            <a:ext uri="{FF2B5EF4-FFF2-40B4-BE49-F238E27FC236}">
              <a16:creationId xmlns:a16="http://schemas.microsoft.com/office/drawing/2014/main" xmlns="" id="{762EB9F3-504D-4B19-BA4C-08A4A62C20B5}"/>
            </a:ext>
          </a:extLst>
        </xdr:cNvPr>
        <xdr:cNvSpPr txBox="1"/>
      </xdr:nvSpPr>
      <xdr:spPr>
        <a:xfrm>
          <a:off x="76772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10903</xdr:rowOff>
    </xdr:from>
    <xdr:ext cx="469744" cy="259045"/>
    <xdr:sp macro="" textlink="">
      <xdr:nvSpPr>
        <xdr:cNvPr id="260" name="n_3mainValue【体育館・プール】&#10;一人当たり面積">
          <a:extLst>
            <a:ext uri="{FF2B5EF4-FFF2-40B4-BE49-F238E27FC236}">
              <a16:creationId xmlns:a16="http://schemas.microsoft.com/office/drawing/2014/main" xmlns="" id="{0E85C9D1-0946-48CD-8663-CC5AF906367B}"/>
            </a:ext>
          </a:extLst>
        </xdr:cNvPr>
        <xdr:cNvSpPr txBox="1"/>
      </xdr:nvSpPr>
      <xdr:spPr>
        <a:xfrm>
          <a:off x="6864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10903</xdr:rowOff>
    </xdr:from>
    <xdr:ext cx="469744" cy="259045"/>
    <xdr:sp macro="" textlink="">
      <xdr:nvSpPr>
        <xdr:cNvPr id="261" name="n_4mainValue【体育館・プール】&#10;一人当たり面積">
          <a:extLst>
            <a:ext uri="{FF2B5EF4-FFF2-40B4-BE49-F238E27FC236}">
              <a16:creationId xmlns:a16="http://schemas.microsoft.com/office/drawing/2014/main" xmlns="" id="{C1422235-2985-43D8-8421-9727C2E5AB30}"/>
            </a:ext>
          </a:extLst>
        </xdr:cNvPr>
        <xdr:cNvSpPr txBox="1"/>
      </xdr:nvSpPr>
      <xdr:spPr>
        <a:xfrm>
          <a:off x="607067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B6FE8C67-44B0-4274-AEAE-5DC0B8504F31}"/>
            </a:ext>
          </a:extLst>
        </xdr:cNvPr>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E890AF08-FB86-4A42-A325-89FDCA26F9E4}"/>
            </a:ext>
          </a:extLst>
        </xdr:cNvPr>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F54766C1-C947-436E-A5B3-5BBC196084C2}"/>
            </a:ext>
          </a:extLst>
        </xdr:cNvPr>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7309F90B-BB60-47A6-9539-A6ADBFC6398E}"/>
            </a:ext>
          </a:extLst>
        </xdr:cNvPr>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D3F03E50-B2A6-48EA-8245-9A31E8C6199D}"/>
            </a:ext>
          </a:extLst>
        </xdr:cNvPr>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6CEBCA29-768A-4A70-84F9-2B3816B31D23}"/>
            </a:ext>
          </a:extLst>
        </xdr:cNvPr>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F5DBD495-09D1-4B21-BC9D-D7F48BB1EC16}"/>
            </a:ext>
          </a:extLst>
        </xdr:cNvPr>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FEFDC6F6-471D-439B-AF1E-5E02612736B7}"/>
            </a:ext>
          </a:extLst>
        </xdr:cNvPr>
        <xdr:cNvSpPr/>
      </xdr:nvSpPr>
      <xdr:spPr>
        <a:xfrm>
          <a:off x="685800" y="129540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xmlns="" id="{661D9DF1-FD1B-4B4F-B1C8-7D8FAA573D56}"/>
            </a:ext>
          </a:extLst>
        </xdr:cNvPr>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xmlns="" id="{3D3F7067-4F64-400E-8C69-799B5C09D1B2}"/>
            </a:ext>
          </a:extLst>
        </xdr:cNvPr>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xmlns="" id="{36CFD8E6-66C5-4CBB-9AE7-522B47F8D082}"/>
            </a:ext>
          </a:extLst>
        </xdr:cNvPr>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xmlns="" id="{EA0936CC-A411-4CDD-99BB-4613D0077BB8}"/>
            </a:ext>
          </a:extLst>
        </xdr:cNvPr>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xmlns="" id="{78C98CA9-69F4-4DEC-83EE-F32CF2F993E6}"/>
            </a:ext>
          </a:extLst>
        </xdr:cNvPr>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xmlns="" id="{E1445A3F-24FE-4043-BA0F-5DD94AE77E7E}"/>
            </a:ext>
          </a:extLst>
        </xdr:cNvPr>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xmlns="" id="{414D67C2-2A57-4DE8-98B6-CDCAC62BE8A4}"/>
            </a:ext>
          </a:extLst>
        </xdr:cNvPr>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xmlns="" id="{ACEAF584-F8D1-4560-9366-CF3AC9F359D4}"/>
            </a:ext>
          </a:extLst>
        </xdr:cNvPr>
        <xdr:cNvSpPr/>
      </xdr:nvSpPr>
      <xdr:spPr>
        <a:xfrm>
          <a:off x="5956300" y="129540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xmlns="" id="{CAE83C23-9050-48B3-AF9E-E09156ED9B7B}"/>
            </a:ext>
          </a:extLst>
        </xdr:cNvPr>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xmlns="" id="{59739B3E-799D-4018-A08C-62E42E89F593}"/>
            </a:ext>
          </a:extLst>
        </xdr:cNvPr>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xmlns="" id="{BC197F18-383F-4CE3-BFCC-B9F939DBA8DD}"/>
            </a:ext>
          </a:extLst>
        </xdr:cNvPr>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xmlns="" id="{07811CFE-274C-40C8-851A-59C968ADB8FE}"/>
            </a:ext>
          </a:extLst>
        </xdr:cNvPr>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xmlns="" id="{E02201C0-C7B0-4612-A207-DDFFB0DCD68B}"/>
            </a:ext>
          </a:extLst>
        </xdr:cNvPr>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xmlns="" id="{444864D3-9DE4-4CD6-8475-2291F3505BB1}"/>
            </a:ext>
          </a:extLst>
        </xdr:cNvPr>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xmlns="" id="{735D0566-36D0-4B62-B204-120D88515BA0}"/>
            </a:ext>
          </a:extLst>
        </xdr:cNvPr>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xmlns="" id="{063C58AE-6205-4E5D-96B4-2D2BB72BD983}"/>
            </a:ext>
          </a:extLst>
        </xdr:cNvPr>
        <xdr:cNvSpPr/>
      </xdr:nvSpPr>
      <xdr:spPr>
        <a:xfrm>
          <a:off x="6858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xmlns="" id="{D3973D81-0E19-42BD-95F0-09C8D36FFC97}"/>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xmlns="" id="{FCED05CC-6D07-4143-84B1-B55A62E482D7}"/>
            </a:ext>
          </a:extLst>
        </xdr:cNvPr>
        <xdr:cNvCxnSpPr/>
      </xdr:nvCxnSpPr>
      <xdr:spPr>
        <a:xfrm>
          <a:off x="6858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xmlns="" id="{67D934D8-1CAB-4B75-8134-C92D5D7BC576}"/>
            </a:ext>
          </a:extLst>
        </xdr:cNvPr>
        <xdr:cNvSpPr txBox="1"/>
      </xdr:nvSpPr>
      <xdr:spPr>
        <a:xfrm>
          <a:off x="2757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xmlns="" id="{7FA60AD5-9E92-475F-B096-18F3D64A5325}"/>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xmlns="" id="{0DB869EF-C9A6-42F4-A4AE-2667426F613B}"/>
            </a:ext>
          </a:extLst>
        </xdr:cNvPr>
        <xdr:cNvSpPr txBox="1"/>
      </xdr:nvSpPr>
      <xdr:spPr>
        <a:xfrm>
          <a:off x="2757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xmlns="" id="{00E54965-1A31-4E84-916A-634EA61E1171}"/>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xmlns="" id="{663AE97C-056B-45BA-9347-7F60979FA5B2}"/>
            </a:ext>
          </a:extLst>
        </xdr:cNvPr>
        <xdr:cNvSpPr txBox="1"/>
      </xdr:nvSpPr>
      <xdr:spPr>
        <a:xfrm>
          <a:off x="33989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xmlns="" id="{88E7782D-50C9-47D7-AE55-92E750218B91}"/>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xmlns="" id="{3F61A5C7-C69E-4B09-91DF-8B063B7F48FB}"/>
            </a:ext>
          </a:extLst>
        </xdr:cNvPr>
        <xdr:cNvSpPr txBox="1"/>
      </xdr:nvSpPr>
      <xdr:spPr>
        <a:xfrm>
          <a:off x="3398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xmlns="" id="{BF04BA3C-37A7-484F-8B67-27BF0B92A8C7}"/>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xmlns="" id="{E715F205-E10D-452F-8BD7-FA9ED2E3194C}"/>
            </a:ext>
          </a:extLst>
        </xdr:cNvPr>
        <xdr:cNvSpPr txBox="1"/>
      </xdr:nvSpPr>
      <xdr:spPr>
        <a:xfrm>
          <a:off x="3398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xmlns="" id="{5F066943-A2F8-4994-B03A-998D533B3A3E}"/>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8" name="テキスト ボックス 297">
          <a:extLst>
            <a:ext uri="{FF2B5EF4-FFF2-40B4-BE49-F238E27FC236}">
              <a16:creationId xmlns:a16="http://schemas.microsoft.com/office/drawing/2014/main" xmlns="" id="{69D6DF12-5628-4098-B6EB-FE6CDD8983E9}"/>
            </a:ext>
          </a:extLst>
        </xdr:cNvPr>
        <xdr:cNvSpPr txBox="1"/>
      </xdr:nvSpPr>
      <xdr:spPr>
        <a:xfrm>
          <a:off x="3849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xmlns="" id="{142FF447-9375-4D7F-9E65-1206282CF1AB}"/>
            </a:ext>
          </a:extLst>
        </xdr:cNvPr>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xmlns="" id="{860824F1-AAB9-4BAA-938B-E558A62981A0}"/>
            </a:ext>
          </a:extLst>
        </xdr:cNvPr>
        <xdr:cNvSpPr/>
      </xdr:nvSpPr>
      <xdr:spPr>
        <a:xfrm>
          <a:off x="6858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1" name="直線コネクタ 300">
          <a:extLst>
            <a:ext uri="{FF2B5EF4-FFF2-40B4-BE49-F238E27FC236}">
              <a16:creationId xmlns:a16="http://schemas.microsoft.com/office/drawing/2014/main" xmlns="" id="{0EDFDF99-BFB3-442B-82CE-9C8B4DEDFBB2}"/>
            </a:ext>
          </a:extLst>
        </xdr:cNvPr>
        <xdr:cNvCxnSpPr/>
      </xdr:nvCxnSpPr>
      <xdr:spPr>
        <a:xfrm flipV="1">
          <a:off x="41776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2" name="【市民会館】&#10;有形固定資産減価償却率最小値テキスト">
          <a:extLst>
            <a:ext uri="{FF2B5EF4-FFF2-40B4-BE49-F238E27FC236}">
              <a16:creationId xmlns:a16="http://schemas.microsoft.com/office/drawing/2014/main" xmlns="" id="{C764F1E1-61F7-4D7A-BF22-80FC67D7E1BA}"/>
            </a:ext>
          </a:extLst>
        </xdr:cNvPr>
        <xdr:cNvSpPr txBox="1"/>
      </xdr:nvSpPr>
      <xdr:spPr>
        <a:xfrm>
          <a:off x="42164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3" name="直線コネクタ 302">
          <a:extLst>
            <a:ext uri="{FF2B5EF4-FFF2-40B4-BE49-F238E27FC236}">
              <a16:creationId xmlns:a16="http://schemas.microsoft.com/office/drawing/2014/main" xmlns="" id="{CAD32654-86B3-46A2-AC81-75A5A0C84C2E}"/>
            </a:ext>
          </a:extLst>
        </xdr:cNvPr>
        <xdr:cNvCxnSpPr/>
      </xdr:nvCxnSpPr>
      <xdr:spPr>
        <a:xfrm>
          <a:off x="4108450" y="1841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4" name="【市民会館】&#10;有形固定資産減価償却率最大値テキスト">
          <a:extLst>
            <a:ext uri="{FF2B5EF4-FFF2-40B4-BE49-F238E27FC236}">
              <a16:creationId xmlns:a16="http://schemas.microsoft.com/office/drawing/2014/main" xmlns="" id="{2C1C5BB8-2827-4490-9F11-2D51441E88E3}"/>
            </a:ext>
          </a:extLst>
        </xdr:cNvPr>
        <xdr:cNvSpPr txBox="1"/>
      </xdr:nvSpPr>
      <xdr:spPr>
        <a:xfrm>
          <a:off x="42164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5" name="直線コネクタ 304">
          <a:extLst>
            <a:ext uri="{FF2B5EF4-FFF2-40B4-BE49-F238E27FC236}">
              <a16:creationId xmlns:a16="http://schemas.microsoft.com/office/drawing/2014/main" xmlns="" id="{6C3E3C00-EA63-42BE-8259-12C4CFDFA41A}"/>
            </a:ext>
          </a:extLst>
        </xdr:cNvPr>
        <xdr:cNvCxnSpPr/>
      </xdr:nvCxnSpPr>
      <xdr:spPr>
        <a:xfrm>
          <a:off x="4108450" y="1714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306" name="【市民会館】&#10;有形固定資産減価償却率平均値テキスト">
          <a:extLst>
            <a:ext uri="{FF2B5EF4-FFF2-40B4-BE49-F238E27FC236}">
              <a16:creationId xmlns:a16="http://schemas.microsoft.com/office/drawing/2014/main" xmlns="" id="{781C1E08-5C91-45FB-8506-7BCEE70DE118}"/>
            </a:ext>
          </a:extLst>
        </xdr:cNvPr>
        <xdr:cNvSpPr txBox="1"/>
      </xdr:nvSpPr>
      <xdr:spPr>
        <a:xfrm>
          <a:off x="42164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07" name="フローチャート: 判断 306">
          <a:extLst>
            <a:ext uri="{FF2B5EF4-FFF2-40B4-BE49-F238E27FC236}">
              <a16:creationId xmlns:a16="http://schemas.microsoft.com/office/drawing/2014/main" xmlns="" id="{EDE6C693-0159-478E-AD22-F83B3C7F5FF5}"/>
            </a:ext>
          </a:extLst>
        </xdr:cNvPr>
        <xdr:cNvSpPr/>
      </xdr:nvSpPr>
      <xdr:spPr>
        <a:xfrm>
          <a:off x="41275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08" name="フローチャート: 判断 307">
          <a:extLst>
            <a:ext uri="{FF2B5EF4-FFF2-40B4-BE49-F238E27FC236}">
              <a16:creationId xmlns:a16="http://schemas.microsoft.com/office/drawing/2014/main" xmlns="" id="{73621C27-F3F5-43E4-B057-150BAB5992B3}"/>
            </a:ext>
          </a:extLst>
        </xdr:cNvPr>
        <xdr:cNvSpPr/>
      </xdr:nvSpPr>
      <xdr:spPr>
        <a:xfrm>
          <a:off x="3384550" y="17840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09" name="フローチャート: 判断 308">
          <a:extLst>
            <a:ext uri="{FF2B5EF4-FFF2-40B4-BE49-F238E27FC236}">
              <a16:creationId xmlns:a16="http://schemas.microsoft.com/office/drawing/2014/main" xmlns="" id="{58A21BDB-84CE-4443-9DAB-32A950205901}"/>
            </a:ext>
          </a:extLst>
        </xdr:cNvPr>
        <xdr:cNvSpPr/>
      </xdr:nvSpPr>
      <xdr:spPr>
        <a:xfrm>
          <a:off x="257175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310" name="フローチャート: 判断 309">
          <a:extLst>
            <a:ext uri="{FF2B5EF4-FFF2-40B4-BE49-F238E27FC236}">
              <a16:creationId xmlns:a16="http://schemas.microsoft.com/office/drawing/2014/main" xmlns="" id="{2FB76CDD-4827-48F8-A5E4-584A581BA9CC}"/>
            </a:ext>
          </a:extLst>
        </xdr:cNvPr>
        <xdr:cNvSpPr/>
      </xdr:nvSpPr>
      <xdr:spPr>
        <a:xfrm>
          <a:off x="17780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311" name="フローチャート: 判断 310">
          <a:extLst>
            <a:ext uri="{FF2B5EF4-FFF2-40B4-BE49-F238E27FC236}">
              <a16:creationId xmlns:a16="http://schemas.microsoft.com/office/drawing/2014/main" xmlns="" id="{E26A357D-A3D7-421B-BBED-E7A0C0A98B23}"/>
            </a:ext>
          </a:extLst>
        </xdr:cNvPr>
        <xdr:cNvSpPr/>
      </xdr:nvSpPr>
      <xdr:spPr>
        <a:xfrm>
          <a:off x="984250" y="17816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E0D0E4C9-5695-4C87-BC2C-2F5C5AEA8A9F}"/>
            </a:ext>
          </a:extLst>
        </xdr:cNvPr>
        <xdr:cNvSpPr txBox="1"/>
      </xdr:nvSpPr>
      <xdr:spPr>
        <a:xfrm>
          <a:off x="4006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F1AF7A08-5492-4ED2-A4BF-1070193093CD}"/>
            </a:ext>
          </a:extLst>
        </xdr:cNvPr>
        <xdr:cNvSpPr txBox="1"/>
      </xdr:nvSpPr>
      <xdr:spPr>
        <a:xfrm>
          <a:off x="32543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AC6D5938-C989-4CD4-89C2-824FC0544E52}"/>
            </a:ext>
          </a:extLst>
        </xdr:cNvPr>
        <xdr:cNvSpPr txBox="1"/>
      </xdr:nvSpPr>
      <xdr:spPr>
        <a:xfrm>
          <a:off x="24511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D373C301-010C-432C-A6E2-16EB274C0439}"/>
            </a:ext>
          </a:extLst>
        </xdr:cNvPr>
        <xdr:cNvSpPr txBox="1"/>
      </xdr:nvSpPr>
      <xdr:spPr>
        <a:xfrm>
          <a:off x="1657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77097BF8-EDF5-4ACF-9DB7-B4489E501AAE}"/>
            </a:ext>
          </a:extLst>
        </xdr:cNvPr>
        <xdr:cNvSpPr txBox="1"/>
      </xdr:nvSpPr>
      <xdr:spPr>
        <a:xfrm>
          <a:off x="854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317" name="楕円 316">
          <a:extLst>
            <a:ext uri="{FF2B5EF4-FFF2-40B4-BE49-F238E27FC236}">
              <a16:creationId xmlns:a16="http://schemas.microsoft.com/office/drawing/2014/main" xmlns="" id="{6F0A5B79-B336-40B4-8232-3B736BB4A6B5}"/>
            </a:ext>
          </a:extLst>
        </xdr:cNvPr>
        <xdr:cNvSpPr/>
      </xdr:nvSpPr>
      <xdr:spPr>
        <a:xfrm>
          <a:off x="4127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21607</xdr:rowOff>
    </xdr:from>
    <xdr:ext cx="405111" cy="259045"/>
    <xdr:sp macro="" textlink="">
      <xdr:nvSpPr>
        <xdr:cNvPr id="318" name="【市民会館】&#10;有形固定資産減価償却率該当値テキスト">
          <a:extLst>
            <a:ext uri="{FF2B5EF4-FFF2-40B4-BE49-F238E27FC236}">
              <a16:creationId xmlns:a16="http://schemas.microsoft.com/office/drawing/2014/main" xmlns="" id="{D2A2E579-D0B6-448B-BF31-25082329B02F}"/>
            </a:ext>
          </a:extLst>
        </xdr:cNvPr>
        <xdr:cNvSpPr txBox="1"/>
      </xdr:nvSpPr>
      <xdr:spPr>
        <a:xfrm>
          <a:off x="4216400"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11430</xdr:rowOff>
    </xdr:from>
    <xdr:to>
      <xdr:col>20</xdr:col>
      <xdr:colOff>38100</xdr:colOff>
      <xdr:row>104</xdr:row>
      <xdr:rowOff>113030</xdr:rowOff>
    </xdr:to>
    <xdr:sp macro="" textlink="">
      <xdr:nvSpPr>
        <xdr:cNvPr id="319" name="楕円 318">
          <a:extLst>
            <a:ext uri="{FF2B5EF4-FFF2-40B4-BE49-F238E27FC236}">
              <a16:creationId xmlns:a16="http://schemas.microsoft.com/office/drawing/2014/main" xmlns="" id="{F3E3B11D-B277-443F-ADD0-4FB7606ADA55}"/>
            </a:ext>
          </a:extLst>
        </xdr:cNvPr>
        <xdr:cNvSpPr/>
      </xdr:nvSpPr>
      <xdr:spPr>
        <a:xfrm>
          <a:off x="3384550" y="17842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49530</xdr:rowOff>
    </xdr:from>
    <xdr:to>
      <xdr:col>24</xdr:col>
      <xdr:colOff>63500</xdr:colOff>
      <xdr:row>104</xdr:row>
      <xdr:rowOff>62230</xdr:rowOff>
    </xdr:to>
    <xdr:cxnSp macro="">
      <xdr:nvCxnSpPr>
        <xdr:cNvPr id="320" name="直線コネクタ 319">
          <a:extLst>
            <a:ext uri="{FF2B5EF4-FFF2-40B4-BE49-F238E27FC236}">
              <a16:creationId xmlns:a16="http://schemas.microsoft.com/office/drawing/2014/main" xmlns="" id="{25405E7F-BC55-40DA-A903-5197C4DCC3AA}"/>
            </a:ext>
          </a:extLst>
        </xdr:cNvPr>
        <xdr:cNvCxnSpPr/>
      </xdr:nvCxnSpPr>
      <xdr:spPr>
        <a:xfrm flipV="1">
          <a:off x="3425825" y="17880330"/>
          <a:ext cx="7524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120650</xdr:rowOff>
    </xdr:from>
    <xdr:to>
      <xdr:col>15</xdr:col>
      <xdr:colOff>101600</xdr:colOff>
      <xdr:row>105</xdr:row>
      <xdr:rowOff>50800</xdr:rowOff>
    </xdr:to>
    <xdr:sp macro="" textlink="">
      <xdr:nvSpPr>
        <xdr:cNvPr id="321" name="楕円 320">
          <a:extLst>
            <a:ext uri="{FF2B5EF4-FFF2-40B4-BE49-F238E27FC236}">
              <a16:creationId xmlns:a16="http://schemas.microsoft.com/office/drawing/2014/main" xmlns="" id="{860F20ED-E62E-4797-9AA1-C75927D0FA1B}"/>
            </a:ext>
          </a:extLst>
        </xdr:cNvPr>
        <xdr:cNvSpPr/>
      </xdr:nvSpPr>
      <xdr:spPr>
        <a:xfrm>
          <a:off x="257175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62230</xdr:rowOff>
    </xdr:from>
    <xdr:to>
      <xdr:col>19</xdr:col>
      <xdr:colOff>177800</xdr:colOff>
      <xdr:row>105</xdr:row>
      <xdr:rowOff>0</xdr:rowOff>
    </xdr:to>
    <xdr:cxnSp macro="">
      <xdr:nvCxnSpPr>
        <xdr:cNvPr id="322" name="直線コネクタ 321">
          <a:extLst>
            <a:ext uri="{FF2B5EF4-FFF2-40B4-BE49-F238E27FC236}">
              <a16:creationId xmlns:a16="http://schemas.microsoft.com/office/drawing/2014/main" xmlns="" id="{21FB659F-FB43-40CB-A7C4-BCADCC2B08E0}"/>
            </a:ext>
          </a:extLst>
        </xdr:cNvPr>
        <xdr:cNvCxnSpPr/>
      </xdr:nvCxnSpPr>
      <xdr:spPr>
        <a:xfrm flipV="1">
          <a:off x="2622550" y="17893030"/>
          <a:ext cx="803275"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88900</xdr:rowOff>
    </xdr:from>
    <xdr:to>
      <xdr:col>10</xdr:col>
      <xdr:colOff>165100</xdr:colOff>
      <xdr:row>105</xdr:row>
      <xdr:rowOff>19050</xdr:rowOff>
    </xdr:to>
    <xdr:sp macro="" textlink="">
      <xdr:nvSpPr>
        <xdr:cNvPr id="323" name="楕円 322">
          <a:extLst>
            <a:ext uri="{FF2B5EF4-FFF2-40B4-BE49-F238E27FC236}">
              <a16:creationId xmlns:a16="http://schemas.microsoft.com/office/drawing/2014/main" xmlns="" id="{34282166-D79E-40E7-99F1-0B1E45C800DB}"/>
            </a:ext>
          </a:extLst>
        </xdr:cNvPr>
        <xdr:cNvSpPr/>
      </xdr:nvSpPr>
      <xdr:spPr>
        <a:xfrm>
          <a:off x="17780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139700</xdr:rowOff>
    </xdr:from>
    <xdr:to>
      <xdr:col>15</xdr:col>
      <xdr:colOff>50800</xdr:colOff>
      <xdr:row>105</xdr:row>
      <xdr:rowOff>0</xdr:rowOff>
    </xdr:to>
    <xdr:cxnSp macro="">
      <xdr:nvCxnSpPr>
        <xdr:cNvPr id="324" name="直線コネクタ 323">
          <a:extLst>
            <a:ext uri="{FF2B5EF4-FFF2-40B4-BE49-F238E27FC236}">
              <a16:creationId xmlns:a16="http://schemas.microsoft.com/office/drawing/2014/main" xmlns="" id="{3F2BFCB0-F314-4060-A75F-0D2CCEA6D11E}"/>
            </a:ext>
          </a:extLst>
        </xdr:cNvPr>
        <xdr:cNvCxnSpPr/>
      </xdr:nvCxnSpPr>
      <xdr:spPr>
        <a:xfrm>
          <a:off x="1828800" y="1797050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57150</xdr:rowOff>
    </xdr:from>
    <xdr:to>
      <xdr:col>6</xdr:col>
      <xdr:colOff>38100</xdr:colOff>
      <xdr:row>104</xdr:row>
      <xdr:rowOff>158750</xdr:rowOff>
    </xdr:to>
    <xdr:sp macro="" textlink="">
      <xdr:nvSpPr>
        <xdr:cNvPr id="325" name="楕円 324">
          <a:extLst>
            <a:ext uri="{FF2B5EF4-FFF2-40B4-BE49-F238E27FC236}">
              <a16:creationId xmlns:a16="http://schemas.microsoft.com/office/drawing/2014/main" xmlns="" id="{D2CF3803-8B88-401A-8BE2-8C1163E4C5B8}"/>
            </a:ext>
          </a:extLst>
        </xdr:cNvPr>
        <xdr:cNvSpPr/>
      </xdr:nvSpPr>
      <xdr:spPr>
        <a:xfrm>
          <a:off x="984250" y="17887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107950</xdr:rowOff>
    </xdr:from>
    <xdr:to>
      <xdr:col>10</xdr:col>
      <xdr:colOff>114300</xdr:colOff>
      <xdr:row>104</xdr:row>
      <xdr:rowOff>139700</xdr:rowOff>
    </xdr:to>
    <xdr:cxnSp macro="">
      <xdr:nvCxnSpPr>
        <xdr:cNvPr id="326" name="直線コネクタ 325">
          <a:extLst>
            <a:ext uri="{FF2B5EF4-FFF2-40B4-BE49-F238E27FC236}">
              <a16:creationId xmlns:a16="http://schemas.microsoft.com/office/drawing/2014/main" xmlns="" id="{4967F6EE-2DB4-40E8-92EF-FBCA8996DB13}"/>
            </a:ext>
          </a:extLst>
        </xdr:cNvPr>
        <xdr:cNvCxnSpPr/>
      </xdr:nvCxnSpPr>
      <xdr:spPr>
        <a:xfrm>
          <a:off x="1025525" y="17938750"/>
          <a:ext cx="8032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327" name="n_1aveValue【市民会館】&#10;有形固定資産減価償却率">
          <a:extLst>
            <a:ext uri="{FF2B5EF4-FFF2-40B4-BE49-F238E27FC236}">
              <a16:creationId xmlns:a16="http://schemas.microsoft.com/office/drawing/2014/main" xmlns="" id="{3A6FCC14-354E-474F-84D9-E590768B8907}"/>
            </a:ext>
          </a:extLst>
        </xdr:cNvPr>
        <xdr:cNvSpPr txBox="1"/>
      </xdr:nvSpPr>
      <xdr:spPr>
        <a:xfrm>
          <a:off x="32391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28" name="n_2aveValue【市民会館】&#10;有形固定資産減価償却率">
          <a:extLst>
            <a:ext uri="{FF2B5EF4-FFF2-40B4-BE49-F238E27FC236}">
              <a16:creationId xmlns:a16="http://schemas.microsoft.com/office/drawing/2014/main" xmlns="" id="{B1858BBB-CA24-4090-AE81-631429252181}"/>
            </a:ext>
          </a:extLst>
        </xdr:cNvPr>
        <xdr:cNvSpPr txBox="1"/>
      </xdr:nvSpPr>
      <xdr:spPr>
        <a:xfrm>
          <a:off x="2439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329" name="n_3aveValue【市民会館】&#10;有形固定資産減価償却率">
          <a:extLst>
            <a:ext uri="{FF2B5EF4-FFF2-40B4-BE49-F238E27FC236}">
              <a16:creationId xmlns:a16="http://schemas.microsoft.com/office/drawing/2014/main" xmlns="" id="{84464D76-A0BD-4F34-862A-EDF010270400}"/>
            </a:ext>
          </a:extLst>
        </xdr:cNvPr>
        <xdr:cNvSpPr txBox="1"/>
      </xdr:nvSpPr>
      <xdr:spPr>
        <a:xfrm>
          <a:off x="164529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330" name="n_4aveValue【市民会館】&#10;有形固定資産減価償却率">
          <a:extLst>
            <a:ext uri="{FF2B5EF4-FFF2-40B4-BE49-F238E27FC236}">
              <a16:creationId xmlns:a16="http://schemas.microsoft.com/office/drawing/2014/main" xmlns="" id="{20A4A38D-F94D-4D55-ACB0-AC7A24CDF786}"/>
            </a:ext>
          </a:extLst>
        </xdr:cNvPr>
        <xdr:cNvSpPr txBox="1"/>
      </xdr:nvSpPr>
      <xdr:spPr>
        <a:xfrm>
          <a:off x="8515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104157</xdr:rowOff>
    </xdr:from>
    <xdr:ext cx="405111" cy="259045"/>
    <xdr:sp macro="" textlink="">
      <xdr:nvSpPr>
        <xdr:cNvPr id="331" name="n_1mainValue【市民会館】&#10;有形固定資産減価償却率">
          <a:extLst>
            <a:ext uri="{FF2B5EF4-FFF2-40B4-BE49-F238E27FC236}">
              <a16:creationId xmlns:a16="http://schemas.microsoft.com/office/drawing/2014/main" xmlns="" id="{A402A11B-52EC-441A-ACA2-1EBE8E805793}"/>
            </a:ext>
          </a:extLst>
        </xdr:cNvPr>
        <xdr:cNvSpPr txBox="1"/>
      </xdr:nvSpPr>
      <xdr:spPr>
        <a:xfrm>
          <a:off x="32391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41927</xdr:rowOff>
    </xdr:from>
    <xdr:ext cx="405111" cy="259045"/>
    <xdr:sp macro="" textlink="">
      <xdr:nvSpPr>
        <xdr:cNvPr id="332" name="n_2mainValue【市民会館】&#10;有形固定資産減価償却率">
          <a:extLst>
            <a:ext uri="{FF2B5EF4-FFF2-40B4-BE49-F238E27FC236}">
              <a16:creationId xmlns:a16="http://schemas.microsoft.com/office/drawing/2014/main" xmlns="" id="{BD0F866D-68FC-4DFE-BB78-4C99F82293E2}"/>
            </a:ext>
          </a:extLst>
        </xdr:cNvPr>
        <xdr:cNvSpPr txBox="1"/>
      </xdr:nvSpPr>
      <xdr:spPr>
        <a:xfrm>
          <a:off x="2439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10177</xdr:rowOff>
    </xdr:from>
    <xdr:ext cx="405111" cy="259045"/>
    <xdr:sp macro="" textlink="">
      <xdr:nvSpPr>
        <xdr:cNvPr id="333" name="n_3mainValue【市民会館】&#10;有形固定資産減価償却率">
          <a:extLst>
            <a:ext uri="{FF2B5EF4-FFF2-40B4-BE49-F238E27FC236}">
              <a16:creationId xmlns:a16="http://schemas.microsoft.com/office/drawing/2014/main" xmlns="" id="{C0CB95AB-B78E-4BF1-99A2-6D991802774A}"/>
            </a:ext>
          </a:extLst>
        </xdr:cNvPr>
        <xdr:cNvSpPr txBox="1"/>
      </xdr:nvSpPr>
      <xdr:spPr>
        <a:xfrm>
          <a:off x="164529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149877</xdr:rowOff>
    </xdr:from>
    <xdr:ext cx="405111" cy="259045"/>
    <xdr:sp macro="" textlink="">
      <xdr:nvSpPr>
        <xdr:cNvPr id="334" name="n_4mainValue【市民会館】&#10;有形固定資産減価償却率">
          <a:extLst>
            <a:ext uri="{FF2B5EF4-FFF2-40B4-BE49-F238E27FC236}">
              <a16:creationId xmlns:a16="http://schemas.microsoft.com/office/drawing/2014/main" xmlns="" id="{3F566FC8-13B7-4D9F-9390-BEB1EA2F030A}"/>
            </a:ext>
          </a:extLst>
        </xdr:cNvPr>
        <xdr:cNvSpPr txBox="1"/>
      </xdr:nvSpPr>
      <xdr:spPr>
        <a:xfrm>
          <a:off x="8515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xmlns="" id="{ECAD3733-75DA-42BD-880E-415F06A4E5A9}"/>
            </a:ext>
          </a:extLst>
        </xdr:cNvPr>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xmlns="" id="{BCBCB6EF-43CC-4442-AF7D-F0D1B34D3F2D}"/>
            </a:ext>
          </a:extLst>
        </xdr:cNvPr>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xmlns="" id="{ACAB5DAA-353B-4F97-A7F8-E70D4D4CA2E1}"/>
            </a:ext>
          </a:extLst>
        </xdr:cNvPr>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xmlns="" id="{58AAF3E7-6BA8-45AC-A9E1-5A6414864D8F}"/>
            </a:ext>
          </a:extLst>
        </xdr:cNvPr>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xmlns="" id="{2F823D8A-3F3E-4188-BD10-6DBAEC568E1C}"/>
            </a:ext>
          </a:extLst>
        </xdr:cNvPr>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xmlns="" id="{64ED2DE4-B2AB-4438-8A31-E49235252038}"/>
            </a:ext>
          </a:extLst>
        </xdr:cNvPr>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xmlns="" id="{834EB0C0-F5E9-4594-AFC1-13F7FEF7BC33}"/>
            </a:ext>
          </a:extLst>
        </xdr:cNvPr>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xmlns="" id="{7061307D-F4D9-4DC7-9082-7E65ED34B39A}"/>
            </a:ext>
          </a:extLst>
        </xdr:cNvPr>
        <xdr:cNvSpPr/>
      </xdr:nvSpPr>
      <xdr:spPr>
        <a:xfrm>
          <a:off x="595630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xmlns="" id="{AF0CB97A-00B1-4ACB-BA48-9083EDA2AD7B}"/>
            </a:ext>
          </a:extLst>
        </xdr:cNvPr>
        <xdr:cNvSpPr txBox="1"/>
      </xdr:nvSpPr>
      <xdr:spPr>
        <a:xfrm>
          <a:off x="59182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xmlns="" id="{5E496A65-393A-4D3B-9881-586561CA9161}"/>
            </a:ext>
          </a:extLst>
        </xdr:cNvPr>
        <xdr:cNvCxnSpPr/>
      </xdr:nvCxnSpPr>
      <xdr:spPr>
        <a:xfrm>
          <a:off x="5956300" y="1905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a:extLst>
            <a:ext uri="{FF2B5EF4-FFF2-40B4-BE49-F238E27FC236}">
              <a16:creationId xmlns:a16="http://schemas.microsoft.com/office/drawing/2014/main" xmlns="" id="{AB3439D7-EDA0-4EC3-A64B-C931A18ED66E}"/>
            </a:ext>
          </a:extLst>
        </xdr:cNvPr>
        <xdr:cNvCxnSpPr/>
      </xdr:nvCxnSpPr>
      <xdr:spPr>
        <a:xfrm>
          <a:off x="595630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6" name="テキスト ボックス 345">
          <a:extLst>
            <a:ext uri="{FF2B5EF4-FFF2-40B4-BE49-F238E27FC236}">
              <a16:creationId xmlns:a16="http://schemas.microsoft.com/office/drawing/2014/main" xmlns="" id="{0F01C41E-58CD-47C9-80A9-B1E02441A8DB}"/>
            </a:ext>
          </a:extLst>
        </xdr:cNvPr>
        <xdr:cNvSpPr txBox="1"/>
      </xdr:nvSpPr>
      <xdr:spPr>
        <a:xfrm>
          <a:off x="55272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a:extLst>
            <a:ext uri="{FF2B5EF4-FFF2-40B4-BE49-F238E27FC236}">
              <a16:creationId xmlns:a16="http://schemas.microsoft.com/office/drawing/2014/main" xmlns="" id="{CA863D6E-8ECD-4EAF-9727-BA687B7C8EA6}"/>
            </a:ext>
          </a:extLst>
        </xdr:cNvPr>
        <xdr:cNvCxnSpPr/>
      </xdr:nvCxnSpPr>
      <xdr:spPr>
        <a:xfrm>
          <a:off x="5956300" y="1813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8" name="テキスト ボックス 347">
          <a:extLst>
            <a:ext uri="{FF2B5EF4-FFF2-40B4-BE49-F238E27FC236}">
              <a16:creationId xmlns:a16="http://schemas.microsoft.com/office/drawing/2014/main" xmlns="" id="{D748EE97-63EB-4125-878D-AB7E7860D738}"/>
            </a:ext>
          </a:extLst>
        </xdr:cNvPr>
        <xdr:cNvSpPr txBox="1"/>
      </xdr:nvSpPr>
      <xdr:spPr>
        <a:xfrm>
          <a:off x="55272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a:extLst>
            <a:ext uri="{FF2B5EF4-FFF2-40B4-BE49-F238E27FC236}">
              <a16:creationId xmlns:a16="http://schemas.microsoft.com/office/drawing/2014/main" xmlns="" id="{B18D7CD9-BEC4-4C19-BA03-CA43A9821CAD}"/>
            </a:ext>
          </a:extLst>
        </xdr:cNvPr>
        <xdr:cNvCxnSpPr/>
      </xdr:nvCxnSpPr>
      <xdr:spPr>
        <a:xfrm>
          <a:off x="5956300" y="1767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0" name="テキスト ボックス 349">
          <a:extLst>
            <a:ext uri="{FF2B5EF4-FFF2-40B4-BE49-F238E27FC236}">
              <a16:creationId xmlns:a16="http://schemas.microsoft.com/office/drawing/2014/main" xmlns="" id="{1ECBC7A8-5520-4DDF-9D91-3B157282A5E0}"/>
            </a:ext>
          </a:extLst>
        </xdr:cNvPr>
        <xdr:cNvSpPr txBox="1"/>
      </xdr:nvSpPr>
      <xdr:spPr>
        <a:xfrm>
          <a:off x="55272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a:extLst>
            <a:ext uri="{FF2B5EF4-FFF2-40B4-BE49-F238E27FC236}">
              <a16:creationId xmlns:a16="http://schemas.microsoft.com/office/drawing/2014/main" xmlns="" id="{80AB2ED0-B2BB-4EC1-9802-E5E6C579B822}"/>
            </a:ext>
          </a:extLst>
        </xdr:cNvPr>
        <xdr:cNvCxnSpPr/>
      </xdr:nvCxnSpPr>
      <xdr:spPr>
        <a:xfrm>
          <a:off x="595630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2" name="テキスト ボックス 351">
          <a:extLst>
            <a:ext uri="{FF2B5EF4-FFF2-40B4-BE49-F238E27FC236}">
              <a16:creationId xmlns:a16="http://schemas.microsoft.com/office/drawing/2014/main" xmlns="" id="{041C2CB9-3809-403A-B4DA-4B5543D82D2E}"/>
            </a:ext>
          </a:extLst>
        </xdr:cNvPr>
        <xdr:cNvSpPr txBox="1"/>
      </xdr:nvSpPr>
      <xdr:spPr>
        <a:xfrm>
          <a:off x="55272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xmlns="" id="{00A955D2-B948-49B4-B536-E0618F1F8362}"/>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xmlns="" id="{3DCD5598-6EDC-4E9D-807D-975119611FDF}"/>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xmlns="" id="{87014303-6D1E-4AC0-9EFF-972476BAE82B}"/>
            </a:ext>
          </a:extLst>
        </xdr:cNvPr>
        <xdr:cNvSpPr/>
      </xdr:nvSpPr>
      <xdr:spPr>
        <a:xfrm>
          <a:off x="595630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356" name="直線コネクタ 355">
          <a:extLst>
            <a:ext uri="{FF2B5EF4-FFF2-40B4-BE49-F238E27FC236}">
              <a16:creationId xmlns:a16="http://schemas.microsoft.com/office/drawing/2014/main" xmlns="" id="{C4954C2B-5934-4235-9191-15EAC5AF5EC1}"/>
            </a:ext>
          </a:extLst>
        </xdr:cNvPr>
        <xdr:cNvCxnSpPr/>
      </xdr:nvCxnSpPr>
      <xdr:spPr>
        <a:xfrm flipV="1">
          <a:off x="942911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57" name="【市民会館】&#10;一人当たり面積最小値テキスト">
          <a:extLst>
            <a:ext uri="{FF2B5EF4-FFF2-40B4-BE49-F238E27FC236}">
              <a16:creationId xmlns:a16="http://schemas.microsoft.com/office/drawing/2014/main" xmlns="" id="{2BADCE84-48A7-47D5-84CE-D32969F94D8C}"/>
            </a:ext>
          </a:extLst>
        </xdr:cNvPr>
        <xdr:cNvSpPr txBox="1"/>
      </xdr:nvSpPr>
      <xdr:spPr>
        <a:xfrm>
          <a:off x="946785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58" name="直線コネクタ 357">
          <a:extLst>
            <a:ext uri="{FF2B5EF4-FFF2-40B4-BE49-F238E27FC236}">
              <a16:creationId xmlns:a16="http://schemas.microsoft.com/office/drawing/2014/main" xmlns="" id="{0C3E8B7B-B4D6-4147-A579-24E26974895E}"/>
            </a:ext>
          </a:extLst>
        </xdr:cNvPr>
        <xdr:cNvCxnSpPr/>
      </xdr:nvCxnSpPr>
      <xdr:spPr>
        <a:xfrm>
          <a:off x="9359900" y="18569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359" name="【市民会館】&#10;一人当たり面積最大値テキスト">
          <a:extLst>
            <a:ext uri="{FF2B5EF4-FFF2-40B4-BE49-F238E27FC236}">
              <a16:creationId xmlns:a16="http://schemas.microsoft.com/office/drawing/2014/main" xmlns="" id="{9EA87AA4-9E14-4466-9315-2E7799A6BC91}"/>
            </a:ext>
          </a:extLst>
        </xdr:cNvPr>
        <xdr:cNvSpPr txBox="1"/>
      </xdr:nvSpPr>
      <xdr:spPr>
        <a:xfrm>
          <a:off x="946785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360" name="直線コネクタ 359">
          <a:extLst>
            <a:ext uri="{FF2B5EF4-FFF2-40B4-BE49-F238E27FC236}">
              <a16:creationId xmlns:a16="http://schemas.microsoft.com/office/drawing/2014/main" xmlns="" id="{794DC402-CAF5-4E70-B055-7B6184035EEF}"/>
            </a:ext>
          </a:extLst>
        </xdr:cNvPr>
        <xdr:cNvCxnSpPr/>
      </xdr:nvCxnSpPr>
      <xdr:spPr>
        <a:xfrm>
          <a:off x="9359900" y="17397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361" name="【市民会館】&#10;一人当たり面積平均値テキスト">
          <a:extLst>
            <a:ext uri="{FF2B5EF4-FFF2-40B4-BE49-F238E27FC236}">
              <a16:creationId xmlns:a16="http://schemas.microsoft.com/office/drawing/2014/main" xmlns="" id="{E379237A-5949-4D74-B386-7A33695787CA}"/>
            </a:ext>
          </a:extLst>
        </xdr:cNvPr>
        <xdr:cNvSpPr txBox="1"/>
      </xdr:nvSpPr>
      <xdr:spPr>
        <a:xfrm>
          <a:off x="946785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362" name="フローチャート: 判断 361">
          <a:extLst>
            <a:ext uri="{FF2B5EF4-FFF2-40B4-BE49-F238E27FC236}">
              <a16:creationId xmlns:a16="http://schemas.microsoft.com/office/drawing/2014/main" xmlns="" id="{91688758-7005-4794-8D27-A8655A96274F}"/>
            </a:ext>
          </a:extLst>
        </xdr:cNvPr>
        <xdr:cNvSpPr/>
      </xdr:nvSpPr>
      <xdr:spPr>
        <a:xfrm>
          <a:off x="9398000" y="18265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363" name="フローチャート: 判断 362">
          <a:extLst>
            <a:ext uri="{FF2B5EF4-FFF2-40B4-BE49-F238E27FC236}">
              <a16:creationId xmlns:a16="http://schemas.microsoft.com/office/drawing/2014/main" xmlns="" id="{DA820DAA-6596-4658-8537-084111676011}"/>
            </a:ext>
          </a:extLst>
        </xdr:cNvPr>
        <xdr:cNvSpPr/>
      </xdr:nvSpPr>
      <xdr:spPr>
        <a:xfrm>
          <a:off x="86360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364" name="フローチャート: 判断 363">
          <a:extLst>
            <a:ext uri="{FF2B5EF4-FFF2-40B4-BE49-F238E27FC236}">
              <a16:creationId xmlns:a16="http://schemas.microsoft.com/office/drawing/2014/main" xmlns="" id="{46BF2C07-2899-4F1B-8593-99F90315C4B1}"/>
            </a:ext>
          </a:extLst>
        </xdr:cNvPr>
        <xdr:cNvSpPr/>
      </xdr:nvSpPr>
      <xdr:spPr>
        <a:xfrm>
          <a:off x="7842250" y="18256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365" name="フローチャート: 判断 364">
          <a:extLst>
            <a:ext uri="{FF2B5EF4-FFF2-40B4-BE49-F238E27FC236}">
              <a16:creationId xmlns:a16="http://schemas.microsoft.com/office/drawing/2014/main" xmlns="" id="{544F1ED0-E855-4D0C-9C0C-94C6B43E6E5C}"/>
            </a:ext>
          </a:extLst>
        </xdr:cNvPr>
        <xdr:cNvSpPr/>
      </xdr:nvSpPr>
      <xdr:spPr>
        <a:xfrm>
          <a:off x="702945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366" name="フローチャート: 判断 365">
          <a:extLst>
            <a:ext uri="{FF2B5EF4-FFF2-40B4-BE49-F238E27FC236}">
              <a16:creationId xmlns:a16="http://schemas.microsoft.com/office/drawing/2014/main" xmlns="" id="{7C65467D-6795-424E-A731-7474EBD95750}"/>
            </a:ext>
          </a:extLst>
        </xdr:cNvPr>
        <xdr:cNvSpPr/>
      </xdr:nvSpPr>
      <xdr:spPr>
        <a:xfrm>
          <a:off x="6235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697382C1-3D45-4BA0-A3C3-39A656224AD7}"/>
            </a:ext>
          </a:extLst>
        </xdr:cNvPr>
        <xdr:cNvSpPr txBox="1"/>
      </xdr:nvSpPr>
      <xdr:spPr>
        <a:xfrm>
          <a:off x="92583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C975BE66-BB50-4959-AA6A-654FC85436B2}"/>
            </a:ext>
          </a:extLst>
        </xdr:cNvPr>
        <xdr:cNvSpPr txBox="1"/>
      </xdr:nvSpPr>
      <xdr:spPr>
        <a:xfrm>
          <a:off x="851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C7CBFE41-3DB7-44D7-952F-689CA0BCBCF2}"/>
            </a:ext>
          </a:extLst>
        </xdr:cNvPr>
        <xdr:cNvSpPr txBox="1"/>
      </xdr:nvSpPr>
      <xdr:spPr>
        <a:xfrm>
          <a:off x="771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64A9013F-36DC-4726-81B1-F7BB8D7F6482}"/>
            </a:ext>
          </a:extLst>
        </xdr:cNvPr>
        <xdr:cNvSpPr txBox="1"/>
      </xdr:nvSpPr>
      <xdr:spPr>
        <a:xfrm>
          <a:off x="690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1BAC27C8-4693-43E2-8560-380CD561D7BF}"/>
            </a:ext>
          </a:extLst>
        </xdr:cNvPr>
        <xdr:cNvSpPr txBox="1"/>
      </xdr:nvSpPr>
      <xdr:spPr>
        <a:xfrm>
          <a:off x="611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55118</xdr:rowOff>
    </xdr:from>
    <xdr:to>
      <xdr:col>55</xdr:col>
      <xdr:colOff>50800</xdr:colOff>
      <xdr:row>106</xdr:row>
      <xdr:rowOff>156718</xdr:rowOff>
    </xdr:to>
    <xdr:sp macro="" textlink="">
      <xdr:nvSpPr>
        <xdr:cNvPr id="372" name="楕円 371">
          <a:extLst>
            <a:ext uri="{FF2B5EF4-FFF2-40B4-BE49-F238E27FC236}">
              <a16:creationId xmlns:a16="http://schemas.microsoft.com/office/drawing/2014/main" xmlns="" id="{6A4849E4-A3F0-4AB9-A98C-083C188F0E7C}"/>
            </a:ext>
          </a:extLst>
        </xdr:cNvPr>
        <xdr:cNvSpPr/>
      </xdr:nvSpPr>
      <xdr:spPr>
        <a:xfrm>
          <a:off x="9398000" y="18228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77995</xdr:rowOff>
    </xdr:from>
    <xdr:ext cx="469744" cy="259045"/>
    <xdr:sp macro="" textlink="">
      <xdr:nvSpPr>
        <xdr:cNvPr id="373" name="【市民会館】&#10;一人当たり面積該当値テキスト">
          <a:extLst>
            <a:ext uri="{FF2B5EF4-FFF2-40B4-BE49-F238E27FC236}">
              <a16:creationId xmlns:a16="http://schemas.microsoft.com/office/drawing/2014/main" xmlns="" id="{E20FB8E6-C01A-4724-A98F-463A58A757A6}"/>
            </a:ext>
          </a:extLst>
        </xdr:cNvPr>
        <xdr:cNvSpPr txBox="1"/>
      </xdr:nvSpPr>
      <xdr:spPr>
        <a:xfrm>
          <a:off x="9467850"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55118</xdr:rowOff>
    </xdr:from>
    <xdr:to>
      <xdr:col>50</xdr:col>
      <xdr:colOff>165100</xdr:colOff>
      <xdr:row>106</xdr:row>
      <xdr:rowOff>156718</xdr:rowOff>
    </xdr:to>
    <xdr:sp macro="" textlink="">
      <xdr:nvSpPr>
        <xdr:cNvPr id="374" name="楕円 373">
          <a:extLst>
            <a:ext uri="{FF2B5EF4-FFF2-40B4-BE49-F238E27FC236}">
              <a16:creationId xmlns:a16="http://schemas.microsoft.com/office/drawing/2014/main" xmlns="" id="{A9917571-325D-4F54-B2A4-1883F55577F6}"/>
            </a:ext>
          </a:extLst>
        </xdr:cNvPr>
        <xdr:cNvSpPr/>
      </xdr:nvSpPr>
      <xdr:spPr>
        <a:xfrm>
          <a:off x="86360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105918</xdr:rowOff>
    </xdr:from>
    <xdr:to>
      <xdr:col>55</xdr:col>
      <xdr:colOff>0</xdr:colOff>
      <xdr:row>106</xdr:row>
      <xdr:rowOff>105918</xdr:rowOff>
    </xdr:to>
    <xdr:cxnSp macro="">
      <xdr:nvCxnSpPr>
        <xdr:cNvPr id="375" name="直線コネクタ 374">
          <a:extLst>
            <a:ext uri="{FF2B5EF4-FFF2-40B4-BE49-F238E27FC236}">
              <a16:creationId xmlns:a16="http://schemas.microsoft.com/office/drawing/2014/main" xmlns="" id="{EDFE6C13-D16E-4961-ACA7-50542121FB00}"/>
            </a:ext>
          </a:extLst>
        </xdr:cNvPr>
        <xdr:cNvCxnSpPr/>
      </xdr:nvCxnSpPr>
      <xdr:spPr>
        <a:xfrm>
          <a:off x="8686800" y="182796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76" name="楕円 375">
          <a:extLst>
            <a:ext uri="{FF2B5EF4-FFF2-40B4-BE49-F238E27FC236}">
              <a16:creationId xmlns:a16="http://schemas.microsoft.com/office/drawing/2014/main" xmlns="" id="{CDB83EDB-10F3-4BC2-ACF6-FA5D3355D0EB}"/>
            </a:ext>
          </a:extLst>
        </xdr:cNvPr>
        <xdr:cNvSpPr/>
      </xdr:nvSpPr>
      <xdr:spPr>
        <a:xfrm>
          <a:off x="7842250" y="182311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105918</xdr:rowOff>
    </xdr:from>
    <xdr:to>
      <xdr:col>50</xdr:col>
      <xdr:colOff>114300</xdr:colOff>
      <xdr:row>106</xdr:row>
      <xdr:rowOff>108204</xdr:rowOff>
    </xdr:to>
    <xdr:cxnSp macro="">
      <xdr:nvCxnSpPr>
        <xdr:cNvPr id="377" name="直線コネクタ 376">
          <a:extLst>
            <a:ext uri="{FF2B5EF4-FFF2-40B4-BE49-F238E27FC236}">
              <a16:creationId xmlns:a16="http://schemas.microsoft.com/office/drawing/2014/main" xmlns="" id="{3B2CA0CA-0156-4834-8DF9-7B3D3936B2E2}"/>
            </a:ext>
          </a:extLst>
        </xdr:cNvPr>
        <xdr:cNvCxnSpPr/>
      </xdr:nvCxnSpPr>
      <xdr:spPr>
        <a:xfrm flipV="1">
          <a:off x="7883525" y="18279618"/>
          <a:ext cx="8032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macro="" textlink="">
      <xdr:nvSpPr>
        <xdr:cNvPr id="378" name="楕円 377">
          <a:extLst>
            <a:ext uri="{FF2B5EF4-FFF2-40B4-BE49-F238E27FC236}">
              <a16:creationId xmlns:a16="http://schemas.microsoft.com/office/drawing/2014/main" xmlns="" id="{7048BE51-2B42-4D5B-989B-02E107F38B44}"/>
            </a:ext>
          </a:extLst>
        </xdr:cNvPr>
        <xdr:cNvSpPr/>
      </xdr:nvSpPr>
      <xdr:spPr>
        <a:xfrm>
          <a:off x="702945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108204</xdr:rowOff>
    </xdr:to>
    <xdr:cxnSp macro="">
      <xdr:nvCxnSpPr>
        <xdr:cNvPr id="379" name="直線コネクタ 378">
          <a:extLst>
            <a:ext uri="{FF2B5EF4-FFF2-40B4-BE49-F238E27FC236}">
              <a16:creationId xmlns:a16="http://schemas.microsoft.com/office/drawing/2014/main" xmlns="" id="{02BFF290-EDF6-43AB-B9E3-85686CC09FD8}"/>
            </a:ext>
          </a:extLst>
        </xdr:cNvPr>
        <xdr:cNvCxnSpPr/>
      </xdr:nvCxnSpPr>
      <xdr:spPr>
        <a:xfrm>
          <a:off x="7080250" y="18281904"/>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macro="" textlink="">
      <xdr:nvSpPr>
        <xdr:cNvPr id="380" name="楕円 379">
          <a:extLst>
            <a:ext uri="{FF2B5EF4-FFF2-40B4-BE49-F238E27FC236}">
              <a16:creationId xmlns:a16="http://schemas.microsoft.com/office/drawing/2014/main" xmlns="" id="{119A32B6-3D8B-4108-9A7E-7767624C39B4}"/>
            </a:ext>
          </a:extLst>
        </xdr:cNvPr>
        <xdr:cNvSpPr/>
      </xdr:nvSpPr>
      <xdr:spPr>
        <a:xfrm>
          <a:off x="62357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108204</xdr:rowOff>
    </xdr:to>
    <xdr:cxnSp macro="">
      <xdr:nvCxnSpPr>
        <xdr:cNvPr id="381" name="直線コネクタ 380">
          <a:extLst>
            <a:ext uri="{FF2B5EF4-FFF2-40B4-BE49-F238E27FC236}">
              <a16:creationId xmlns:a16="http://schemas.microsoft.com/office/drawing/2014/main" xmlns="" id="{91BE238D-B808-4A31-9986-FD7FFA6F12CE}"/>
            </a:ext>
          </a:extLst>
        </xdr:cNvPr>
        <xdr:cNvCxnSpPr/>
      </xdr:nvCxnSpPr>
      <xdr:spPr>
        <a:xfrm>
          <a:off x="6286500" y="182819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382" name="n_1aveValue【市民会館】&#10;一人当たり面積">
          <a:extLst>
            <a:ext uri="{FF2B5EF4-FFF2-40B4-BE49-F238E27FC236}">
              <a16:creationId xmlns:a16="http://schemas.microsoft.com/office/drawing/2014/main" xmlns="" id="{AFF0D8F7-3266-40A6-9855-CC34CDBA4BB8}"/>
            </a:ext>
          </a:extLst>
        </xdr:cNvPr>
        <xdr:cNvSpPr txBox="1"/>
      </xdr:nvSpPr>
      <xdr:spPr>
        <a:xfrm>
          <a:off x="845827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3827</xdr:rowOff>
    </xdr:from>
    <xdr:ext cx="469744" cy="259045"/>
    <xdr:sp macro="" textlink="">
      <xdr:nvSpPr>
        <xdr:cNvPr id="383" name="n_2aveValue【市民会館】&#10;一人当たり面積">
          <a:extLst>
            <a:ext uri="{FF2B5EF4-FFF2-40B4-BE49-F238E27FC236}">
              <a16:creationId xmlns:a16="http://schemas.microsoft.com/office/drawing/2014/main" xmlns="" id="{8A01FCB1-E382-45EB-9F0C-033575248CBA}"/>
            </a:ext>
          </a:extLst>
        </xdr:cNvPr>
        <xdr:cNvSpPr txBox="1"/>
      </xdr:nvSpPr>
      <xdr:spPr>
        <a:xfrm>
          <a:off x="76772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384" name="n_3aveValue【市民会館】&#10;一人当たり面積">
          <a:extLst>
            <a:ext uri="{FF2B5EF4-FFF2-40B4-BE49-F238E27FC236}">
              <a16:creationId xmlns:a16="http://schemas.microsoft.com/office/drawing/2014/main" xmlns="" id="{3CA97047-1E7A-4780-B4F1-4756DB58AC3F}"/>
            </a:ext>
          </a:extLst>
        </xdr:cNvPr>
        <xdr:cNvSpPr txBox="1"/>
      </xdr:nvSpPr>
      <xdr:spPr>
        <a:xfrm>
          <a:off x="6864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8399</xdr:rowOff>
    </xdr:from>
    <xdr:ext cx="469744" cy="259045"/>
    <xdr:sp macro="" textlink="">
      <xdr:nvSpPr>
        <xdr:cNvPr id="385" name="n_4aveValue【市民会館】&#10;一人当たり面積">
          <a:extLst>
            <a:ext uri="{FF2B5EF4-FFF2-40B4-BE49-F238E27FC236}">
              <a16:creationId xmlns:a16="http://schemas.microsoft.com/office/drawing/2014/main" xmlns="" id="{5B01B14F-CA43-492F-A36A-9E0CAC523362}"/>
            </a:ext>
          </a:extLst>
        </xdr:cNvPr>
        <xdr:cNvSpPr txBox="1"/>
      </xdr:nvSpPr>
      <xdr:spPr>
        <a:xfrm>
          <a:off x="607067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1795</xdr:rowOff>
    </xdr:from>
    <xdr:ext cx="469744" cy="259045"/>
    <xdr:sp macro="" textlink="">
      <xdr:nvSpPr>
        <xdr:cNvPr id="386" name="n_1mainValue【市民会館】&#10;一人当たり面積">
          <a:extLst>
            <a:ext uri="{FF2B5EF4-FFF2-40B4-BE49-F238E27FC236}">
              <a16:creationId xmlns:a16="http://schemas.microsoft.com/office/drawing/2014/main" xmlns="" id="{8F320495-1DF0-4023-85BC-15BABE6CA0F0}"/>
            </a:ext>
          </a:extLst>
        </xdr:cNvPr>
        <xdr:cNvSpPr txBox="1"/>
      </xdr:nvSpPr>
      <xdr:spPr>
        <a:xfrm>
          <a:off x="845827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87" name="n_2mainValue【市民会館】&#10;一人当たり面積">
          <a:extLst>
            <a:ext uri="{FF2B5EF4-FFF2-40B4-BE49-F238E27FC236}">
              <a16:creationId xmlns:a16="http://schemas.microsoft.com/office/drawing/2014/main" xmlns="" id="{C2CC7066-2D8A-4B52-B388-E5AA9B4FAA71}"/>
            </a:ext>
          </a:extLst>
        </xdr:cNvPr>
        <xdr:cNvSpPr txBox="1"/>
      </xdr:nvSpPr>
      <xdr:spPr>
        <a:xfrm>
          <a:off x="76772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388" name="n_3mainValue【市民会館】&#10;一人当たり面積">
          <a:extLst>
            <a:ext uri="{FF2B5EF4-FFF2-40B4-BE49-F238E27FC236}">
              <a16:creationId xmlns:a16="http://schemas.microsoft.com/office/drawing/2014/main" xmlns="" id="{527E521A-F3D2-4D4A-B334-90128365841D}"/>
            </a:ext>
          </a:extLst>
        </xdr:cNvPr>
        <xdr:cNvSpPr txBox="1"/>
      </xdr:nvSpPr>
      <xdr:spPr>
        <a:xfrm>
          <a:off x="6864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4081</xdr:rowOff>
    </xdr:from>
    <xdr:ext cx="469744" cy="259045"/>
    <xdr:sp macro="" textlink="">
      <xdr:nvSpPr>
        <xdr:cNvPr id="389" name="n_4mainValue【市民会館】&#10;一人当たり面積">
          <a:extLst>
            <a:ext uri="{FF2B5EF4-FFF2-40B4-BE49-F238E27FC236}">
              <a16:creationId xmlns:a16="http://schemas.microsoft.com/office/drawing/2014/main" xmlns="" id="{19336C07-1B96-4793-A8E9-69A989A4F2BB}"/>
            </a:ext>
          </a:extLst>
        </xdr:cNvPr>
        <xdr:cNvSpPr txBox="1"/>
      </xdr:nvSpPr>
      <xdr:spPr>
        <a:xfrm>
          <a:off x="607067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xmlns="" id="{DB1FE77E-57AC-4B0A-AF12-F9B8B0A9384B}"/>
            </a:ext>
          </a:extLst>
        </xdr:cNvPr>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xmlns="" id="{A9ECD228-6957-45D5-9669-603D98283107}"/>
            </a:ext>
          </a:extLst>
        </xdr:cNvPr>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xmlns="" id="{4346A1CE-D1E6-4072-99EC-A32FE67CE4FC}"/>
            </a:ext>
          </a:extLst>
        </xdr:cNvPr>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xmlns="" id="{7E4D53FD-73DD-4035-900D-417E9455D2AA}"/>
            </a:ext>
          </a:extLst>
        </xdr:cNvPr>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xmlns="" id="{6BAD6511-0E2E-4B2D-9601-2EBEFFCE1810}"/>
            </a:ext>
          </a:extLst>
        </xdr:cNvPr>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xmlns="" id="{8193C90C-D4C9-4819-8D43-B7A39B6BFDB0}"/>
            </a:ext>
          </a:extLst>
        </xdr:cNvPr>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xmlns="" id="{7CB0C5D1-91A8-4A31-ADA6-BBCA15B9B8DE}"/>
            </a:ext>
          </a:extLst>
        </xdr:cNvPr>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xmlns="" id="{06975451-48CF-4C3E-97EB-87500AEDBEE8}"/>
            </a:ext>
          </a:extLst>
        </xdr:cNvPr>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xmlns="" id="{4245A54D-90FB-4473-BB38-17700332188E}"/>
            </a:ext>
          </a:extLst>
        </xdr:cNvPr>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xmlns="" id="{EDD747C6-F540-4F60-897F-7E59952502B6}"/>
            </a:ext>
          </a:extLst>
        </xdr:cNvPr>
        <xdr:cNvCxnSpPr/>
      </xdr:nvCxnSpPr>
      <xdr:spPr>
        <a:xfrm>
          <a:off x="11207750" y="762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xmlns="" id="{6ADA69B2-DF0E-4DBF-838B-0D8B3B4BAFFB}"/>
            </a:ext>
          </a:extLst>
        </xdr:cNvPr>
        <xdr:cNvSpPr txBox="1"/>
      </xdr:nvSpPr>
      <xdr:spPr>
        <a:xfrm>
          <a:off x="107977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xmlns="" id="{106517BB-5034-4A48-B8ED-018D4D2C3B44}"/>
            </a:ext>
          </a:extLst>
        </xdr:cNvPr>
        <xdr:cNvCxnSpPr/>
      </xdr:nvCxnSpPr>
      <xdr:spPr>
        <a:xfrm>
          <a:off x="11207750" y="72934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xmlns="" id="{526CF5D7-5F23-4521-90F4-94363265A27B}"/>
            </a:ext>
          </a:extLst>
        </xdr:cNvPr>
        <xdr:cNvSpPr txBox="1"/>
      </xdr:nvSpPr>
      <xdr:spPr>
        <a:xfrm>
          <a:off x="107977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xmlns="" id="{F6EE8D61-4132-463D-95E2-462E7E937E0D}"/>
            </a:ext>
          </a:extLst>
        </xdr:cNvPr>
        <xdr:cNvCxnSpPr/>
      </xdr:nvCxnSpPr>
      <xdr:spPr>
        <a:xfrm>
          <a:off x="11207750" y="696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xmlns="" id="{8E3F6130-9705-4FFE-9061-111182446AF7}"/>
            </a:ext>
          </a:extLst>
        </xdr:cNvPr>
        <xdr:cNvSpPr txBox="1"/>
      </xdr:nvSpPr>
      <xdr:spPr>
        <a:xfrm>
          <a:off x="108427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xmlns="" id="{E87E11BC-764D-470E-9340-436ED18349C2}"/>
            </a:ext>
          </a:extLst>
        </xdr:cNvPr>
        <xdr:cNvCxnSpPr/>
      </xdr:nvCxnSpPr>
      <xdr:spPr>
        <a:xfrm>
          <a:off x="11207750" y="66402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xmlns="" id="{A44EA8C8-1C7A-4F28-B91F-6E8E10B251E4}"/>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xmlns="" id="{CE7BD59D-E37D-408B-869B-C6C90E9C8749}"/>
            </a:ext>
          </a:extLst>
        </xdr:cNvPr>
        <xdr:cNvCxnSpPr/>
      </xdr:nvCxnSpPr>
      <xdr:spPr>
        <a:xfrm>
          <a:off x="11207750" y="631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xmlns="" id="{D9C92CB1-44B1-4863-A50D-5AD54B78C873}"/>
            </a:ext>
          </a:extLst>
        </xdr:cNvPr>
        <xdr:cNvSpPr txBox="1"/>
      </xdr:nvSpPr>
      <xdr:spPr>
        <a:xfrm>
          <a:off x="108427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xmlns="" id="{7A5C2760-16CA-4DD0-8C8B-0195DA55B867}"/>
            </a:ext>
          </a:extLst>
        </xdr:cNvPr>
        <xdr:cNvCxnSpPr/>
      </xdr:nvCxnSpPr>
      <xdr:spPr>
        <a:xfrm>
          <a:off x="11207750" y="598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xmlns="" id="{E8737629-A447-4729-ADE5-7E217FE619EA}"/>
            </a:ext>
          </a:extLst>
        </xdr:cNvPr>
        <xdr:cNvSpPr txBox="1"/>
      </xdr:nvSpPr>
      <xdr:spPr>
        <a:xfrm>
          <a:off x="108427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xmlns="" id="{1E5F5978-BCE2-4177-A257-C16376FBE775}"/>
            </a:ext>
          </a:extLst>
        </xdr:cNvPr>
        <xdr:cNvCxnSpPr/>
      </xdr:nvCxnSpPr>
      <xdr:spPr>
        <a:xfrm>
          <a:off x="11207750" y="56605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a:extLst>
            <a:ext uri="{FF2B5EF4-FFF2-40B4-BE49-F238E27FC236}">
              <a16:creationId xmlns:a16="http://schemas.microsoft.com/office/drawing/2014/main" xmlns="" id="{1E3901AC-5F2D-4F06-B96F-8DCFCCF900B9}"/>
            </a:ext>
          </a:extLst>
        </xdr:cNvPr>
        <xdr:cNvSpPr txBox="1"/>
      </xdr:nvSpPr>
      <xdr:spPr>
        <a:xfrm>
          <a:off x="10906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xmlns="" id="{A02CD3A3-3220-4736-A7E7-816D605D0029}"/>
            </a:ext>
          </a:extLst>
        </xdr:cNvPr>
        <xdr:cNvCxnSpPr/>
      </xdr:nvCxnSpPr>
      <xdr:spPr>
        <a:xfrm>
          <a:off x="11207750" y="533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xmlns="" id="{3CEDBCF9-CDF2-43F7-95E5-663AA71EFB7E}"/>
            </a:ext>
          </a:extLst>
        </xdr:cNvPr>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15" name="直線コネクタ 414">
          <a:extLst>
            <a:ext uri="{FF2B5EF4-FFF2-40B4-BE49-F238E27FC236}">
              <a16:creationId xmlns:a16="http://schemas.microsoft.com/office/drawing/2014/main" xmlns="" id="{F2773D4D-3233-4ED0-9819-BEA3C4087375}"/>
            </a:ext>
          </a:extLst>
        </xdr:cNvPr>
        <xdr:cNvCxnSpPr/>
      </xdr:nvCxnSpPr>
      <xdr:spPr>
        <a:xfrm flipV="1">
          <a:off x="1469961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xmlns="" id="{77374A34-8F00-4FDF-BB41-DD703ADD37FD}"/>
            </a:ext>
          </a:extLst>
        </xdr:cNvPr>
        <xdr:cNvSpPr txBox="1"/>
      </xdr:nvSpPr>
      <xdr:spPr>
        <a:xfrm>
          <a:off x="1473835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a:extLst>
            <a:ext uri="{FF2B5EF4-FFF2-40B4-BE49-F238E27FC236}">
              <a16:creationId xmlns:a16="http://schemas.microsoft.com/office/drawing/2014/main" xmlns="" id="{665C224D-076D-488E-B0C9-F183D945C87D}"/>
            </a:ext>
          </a:extLst>
        </xdr:cNvPr>
        <xdr:cNvCxnSpPr/>
      </xdr:nvCxnSpPr>
      <xdr:spPr>
        <a:xfrm>
          <a:off x="14611350" y="7219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xmlns="" id="{76CC7307-2277-4E67-863E-D8FF24F96F9F}"/>
            </a:ext>
          </a:extLst>
        </xdr:cNvPr>
        <xdr:cNvSpPr txBox="1"/>
      </xdr:nvSpPr>
      <xdr:spPr>
        <a:xfrm>
          <a:off x="1473835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9" name="直線コネクタ 418">
          <a:extLst>
            <a:ext uri="{FF2B5EF4-FFF2-40B4-BE49-F238E27FC236}">
              <a16:creationId xmlns:a16="http://schemas.microsoft.com/office/drawing/2014/main" xmlns="" id="{DD9D5CFF-3189-45F3-A569-26669958C0D6}"/>
            </a:ext>
          </a:extLst>
        </xdr:cNvPr>
        <xdr:cNvCxnSpPr/>
      </xdr:nvCxnSpPr>
      <xdr:spPr>
        <a:xfrm>
          <a:off x="14611350" y="5863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xmlns="" id="{6B984B38-E112-4C4A-AA2C-D3006549A306}"/>
            </a:ext>
          </a:extLst>
        </xdr:cNvPr>
        <xdr:cNvSpPr txBox="1"/>
      </xdr:nvSpPr>
      <xdr:spPr>
        <a:xfrm>
          <a:off x="1473835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21" name="フローチャート: 判断 420">
          <a:extLst>
            <a:ext uri="{FF2B5EF4-FFF2-40B4-BE49-F238E27FC236}">
              <a16:creationId xmlns:a16="http://schemas.microsoft.com/office/drawing/2014/main" xmlns="" id="{E0A583BD-111A-454C-83AC-A0B3552778BA}"/>
            </a:ext>
          </a:extLst>
        </xdr:cNvPr>
        <xdr:cNvSpPr/>
      </xdr:nvSpPr>
      <xdr:spPr>
        <a:xfrm>
          <a:off x="14649450" y="664173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22" name="フローチャート: 判断 421">
          <a:extLst>
            <a:ext uri="{FF2B5EF4-FFF2-40B4-BE49-F238E27FC236}">
              <a16:creationId xmlns:a16="http://schemas.microsoft.com/office/drawing/2014/main" xmlns="" id="{EF241E1C-3860-4B0D-B392-86C71B272852}"/>
            </a:ext>
          </a:extLst>
        </xdr:cNvPr>
        <xdr:cNvSpPr/>
      </xdr:nvSpPr>
      <xdr:spPr>
        <a:xfrm>
          <a:off x="1388745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423" name="フローチャート: 判断 422">
          <a:extLst>
            <a:ext uri="{FF2B5EF4-FFF2-40B4-BE49-F238E27FC236}">
              <a16:creationId xmlns:a16="http://schemas.microsoft.com/office/drawing/2014/main" xmlns="" id="{5563DE23-FB6B-428B-A864-8226DC7D9215}"/>
            </a:ext>
          </a:extLst>
        </xdr:cNvPr>
        <xdr:cNvSpPr/>
      </xdr:nvSpPr>
      <xdr:spPr>
        <a:xfrm>
          <a:off x="13093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24" name="フローチャート: 判断 423">
          <a:extLst>
            <a:ext uri="{FF2B5EF4-FFF2-40B4-BE49-F238E27FC236}">
              <a16:creationId xmlns:a16="http://schemas.microsoft.com/office/drawing/2014/main" xmlns="" id="{679E3BDD-6D59-435D-BF0C-1D86BCF4F590}"/>
            </a:ext>
          </a:extLst>
        </xdr:cNvPr>
        <xdr:cNvSpPr/>
      </xdr:nvSpPr>
      <xdr:spPr>
        <a:xfrm>
          <a:off x="12299950" y="65731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25" name="フローチャート: 判断 424">
          <a:extLst>
            <a:ext uri="{FF2B5EF4-FFF2-40B4-BE49-F238E27FC236}">
              <a16:creationId xmlns:a16="http://schemas.microsoft.com/office/drawing/2014/main" xmlns="" id="{4172651C-D002-492A-9EE7-AD0895C72A80}"/>
            </a:ext>
          </a:extLst>
        </xdr:cNvPr>
        <xdr:cNvSpPr/>
      </xdr:nvSpPr>
      <xdr:spPr>
        <a:xfrm>
          <a:off x="1148715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0DBC7BBE-FCF6-47E4-98B9-C823D66EA745}"/>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7D07511B-9A4A-4794-888F-D29F1A28E083}"/>
            </a:ext>
          </a:extLst>
        </xdr:cNvPr>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6AB29E2A-1708-4D7E-A36D-8E3B7B79D62A}"/>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7333371D-CB16-429D-A600-D6AA4F4D2420}"/>
            </a:ext>
          </a:extLst>
        </xdr:cNvPr>
        <xdr:cNvSpPr txBox="1"/>
      </xdr:nvSpPr>
      <xdr:spPr>
        <a:xfrm>
          <a:off x="12169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0F18F2DD-DA1C-481F-A7FC-98BE673B8C42}"/>
            </a:ext>
          </a:extLst>
        </xdr:cNvPr>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431" name="楕円 430">
          <a:extLst>
            <a:ext uri="{FF2B5EF4-FFF2-40B4-BE49-F238E27FC236}">
              <a16:creationId xmlns:a16="http://schemas.microsoft.com/office/drawing/2014/main" xmlns="" id="{D17DB1B1-A50E-402C-A6FB-470FAAABEFF0}"/>
            </a:ext>
          </a:extLst>
        </xdr:cNvPr>
        <xdr:cNvSpPr/>
      </xdr:nvSpPr>
      <xdr:spPr>
        <a:xfrm>
          <a:off x="14649450" y="59869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xmlns="" id="{906DF9F3-2D99-4911-9450-A1CD2B54145D}"/>
            </a:ext>
          </a:extLst>
        </xdr:cNvPr>
        <xdr:cNvSpPr txBox="1"/>
      </xdr:nvSpPr>
      <xdr:spPr>
        <a:xfrm>
          <a:off x="14738350"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133169</xdr:rowOff>
    </xdr:from>
    <xdr:to>
      <xdr:col>81</xdr:col>
      <xdr:colOff>101600</xdr:colOff>
      <xdr:row>35</xdr:row>
      <xdr:rowOff>63319</xdr:rowOff>
    </xdr:to>
    <xdr:sp macro="" textlink="">
      <xdr:nvSpPr>
        <xdr:cNvPr id="433" name="楕円 432">
          <a:extLst>
            <a:ext uri="{FF2B5EF4-FFF2-40B4-BE49-F238E27FC236}">
              <a16:creationId xmlns:a16="http://schemas.microsoft.com/office/drawing/2014/main" xmlns="" id="{D70D15BE-E391-400C-A32B-D4C5096A25FD}"/>
            </a:ext>
          </a:extLst>
        </xdr:cNvPr>
        <xdr:cNvSpPr/>
      </xdr:nvSpPr>
      <xdr:spPr>
        <a:xfrm>
          <a:off x="1388745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12519</xdr:rowOff>
    </xdr:from>
    <xdr:to>
      <xdr:col>85</xdr:col>
      <xdr:colOff>127000</xdr:colOff>
      <xdr:row>35</xdr:row>
      <xdr:rowOff>37011</xdr:rowOff>
    </xdr:to>
    <xdr:cxnSp macro="">
      <xdr:nvCxnSpPr>
        <xdr:cNvPr id="434" name="直線コネクタ 433">
          <a:extLst>
            <a:ext uri="{FF2B5EF4-FFF2-40B4-BE49-F238E27FC236}">
              <a16:creationId xmlns:a16="http://schemas.microsoft.com/office/drawing/2014/main" xmlns="" id="{8A2D2574-EF4E-4C22-999C-A18D0A8DEED9}"/>
            </a:ext>
          </a:extLst>
        </xdr:cNvPr>
        <xdr:cNvCxnSpPr/>
      </xdr:nvCxnSpPr>
      <xdr:spPr>
        <a:xfrm>
          <a:off x="13938250" y="6013269"/>
          <a:ext cx="762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89081</xdr:rowOff>
    </xdr:from>
    <xdr:to>
      <xdr:col>76</xdr:col>
      <xdr:colOff>165100</xdr:colOff>
      <xdr:row>35</xdr:row>
      <xdr:rowOff>19231</xdr:rowOff>
    </xdr:to>
    <xdr:sp macro="" textlink="">
      <xdr:nvSpPr>
        <xdr:cNvPr id="435" name="楕円 434">
          <a:extLst>
            <a:ext uri="{FF2B5EF4-FFF2-40B4-BE49-F238E27FC236}">
              <a16:creationId xmlns:a16="http://schemas.microsoft.com/office/drawing/2014/main" xmlns="" id="{0BCC2615-A940-4B3E-BD3F-4C4651183B69}"/>
            </a:ext>
          </a:extLst>
        </xdr:cNvPr>
        <xdr:cNvSpPr/>
      </xdr:nvSpPr>
      <xdr:spPr>
        <a:xfrm>
          <a:off x="130937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139881</xdr:rowOff>
    </xdr:from>
    <xdr:to>
      <xdr:col>81</xdr:col>
      <xdr:colOff>50800</xdr:colOff>
      <xdr:row>35</xdr:row>
      <xdr:rowOff>12519</xdr:rowOff>
    </xdr:to>
    <xdr:cxnSp macro="">
      <xdr:nvCxnSpPr>
        <xdr:cNvPr id="436" name="直線コネクタ 435">
          <a:extLst>
            <a:ext uri="{FF2B5EF4-FFF2-40B4-BE49-F238E27FC236}">
              <a16:creationId xmlns:a16="http://schemas.microsoft.com/office/drawing/2014/main" xmlns="" id="{318117EF-66DF-4FB2-9EE7-0422D68D7A54}"/>
            </a:ext>
          </a:extLst>
        </xdr:cNvPr>
        <xdr:cNvCxnSpPr/>
      </xdr:nvCxnSpPr>
      <xdr:spPr>
        <a:xfrm>
          <a:off x="13144500" y="5969181"/>
          <a:ext cx="79375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44994</xdr:rowOff>
    </xdr:from>
    <xdr:to>
      <xdr:col>72</xdr:col>
      <xdr:colOff>38100</xdr:colOff>
      <xdr:row>34</xdr:row>
      <xdr:rowOff>146594</xdr:rowOff>
    </xdr:to>
    <xdr:sp macro="" textlink="">
      <xdr:nvSpPr>
        <xdr:cNvPr id="437" name="楕円 436">
          <a:extLst>
            <a:ext uri="{FF2B5EF4-FFF2-40B4-BE49-F238E27FC236}">
              <a16:creationId xmlns:a16="http://schemas.microsoft.com/office/drawing/2014/main" xmlns="" id="{D99B14BB-E425-4B91-90A8-21C99817DDD7}"/>
            </a:ext>
          </a:extLst>
        </xdr:cNvPr>
        <xdr:cNvSpPr/>
      </xdr:nvSpPr>
      <xdr:spPr>
        <a:xfrm>
          <a:off x="12299950" y="58742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95794</xdr:rowOff>
    </xdr:from>
    <xdr:to>
      <xdr:col>76</xdr:col>
      <xdr:colOff>114300</xdr:colOff>
      <xdr:row>34</xdr:row>
      <xdr:rowOff>139881</xdr:rowOff>
    </xdr:to>
    <xdr:cxnSp macro="">
      <xdr:nvCxnSpPr>
        <xdr:cNvPr id="438" name="直線コネクタ 437">
          <a:extLst>
            <a:ext uri="{FF2B5EF4-FFF2-40B4-BE49-F238E27FC236}">
              <a16:creationId xmlns:a16="http://schemas.microsoft.com/office/drawing/2014/main" xmlns="" id="{F31812B3-A01A-42D1-B696-D41233EC7299}"/>
            </a:ext>
          </a:extLst>
        </xdr:cNvPr>
        <xdr:cNvCxnSpPr/>
      </xdr:nvCxnSpPr>
      <xdr:spPr>
        <a:xfrm>
          <a:off x="12341225" y="5925094"/>
          <a:ext cx="8032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907</xdr:rowOff>
    </xdr:from>
    <xdr:to>
      <xdr:col>67</xdr:col>
      <xdr:colOff>101600</xdr:colOff>
      <xdr:row>34</xdr:row>
      <xdr:rowOff>102507</xdr:rowOff>
    </xdr:to>
    <xdr:sp macro="" textlink="">
      <xdr:nvSpPr>
        <xdr:cNvPr id="439" name="楕円 438">
          <a:extLst>
            <a:ext uri="{FF2B5EF4-FFF2-40B4-BE49-F238E27FC236}">
              <a16:creationId xmlns:a16="http://schemas.microsoft.com/office/drawing/2014/main" xmlns="" id="{1D6E9100-1AC9-4E79-9E52-E54261FCBBB4}"/>
            </a:ext>
          </a:extLst>
        </xdr:cNvPr>
        <xdr:cNvSpPr/>
      </xdr:nvSpPr>
      <xdr:spPr>
        <a:xfrm>
          <a:off x="1148715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51707</xdr:rowOff>
    </xdr:from>
    <xdr:to>
      <xdr:col>71</xdr:col>
      <xdr:colOff>177800</xdr:colOff>
      <xdr:row>34</xdr:row>
      <xdr:rowOff>95794</xdr:rowOff>
    </xdr:to>
    <xdr:cxnSp macro="">
      <xdr:nvCxnSpPr>
        <xdr:cNvPr id="440" name="直線コネクタ 439">
          <a:extLst>
            <a:ext uri="{FF2B5EF4-FFF2-40B4-BE49-F238E27FC236}">
              <a16:creationId xmlns:a16="http://schemas.microsoft.com/office/drawing/2014/main" xmlns="" id="{4E3DF308-5F34-4B82-B7BB-F241D6E6972B}"/>
            </a:ext>
          </a:extLst>
        </xdr:cNvPr>
        <xdr:cNvCxnSpPr/>
      </xdr:nvCxnSpPr>
      <xdr:spPr>
        <a:xfrm>
          <a:off x="11537950" y="5881007"/>
          <a:ext cx="8032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xmlns="" id="{09919DC1-6F04-440A-9BA5-466B86C17BAC}"/>
            </a:ext>
          </a:extLst>
        </xdr:cNvPr>
        <xdr:cNvSpPr txBox="1"/>
      </xdr:nvSpPr>
      <xdr:spPr>
        <a:xfrm>
          <a:off x="1374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xmlns="" id="{E8CDEC45-47A4-4439-B3E5-6AD259E42759}"/>
            </a:ext>
          </a:extLst>
        </xdr:cNvPr>
        <xdr:cNvSpPr txBox="1"/>
      </xdr:nvSpPr>
      <xdr:spPr>
        <a:xfrm>
          <a:off x="1296099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xmlns="" id="{FC4B02A9-7C2A-4A58-84CB-00EB7F898217}"/>
            </a:ext>
          </a:extLst>
        </xdr:cNvPr>
        <xdr:cNvSpPr txBox="1"/>
      </xdr:nvSpPr>
      <xdr:spPr>
        <a:xfrm>
          <a:off x="121672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xmlns="" id="{DA91C09F-0C92-477B-8280-27ED3030DBAD}"/>
            </a:ext>
          </a:extLst>
        </xdr:cNvPr>
        <xdr:cNvSpPr txBox="1"/>
      </xdr:nvSpPr>
      <xdr:spPr>
        <a:xfrm>
          <a:off x="113544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79846</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xmlns="" id="{59D8F44E-69AF-400A-959E-E6BD37C7C206}"/>
            </a:ext>
          </a:extLst>
        </xdr:cNvPr>
        <xdr:cNvSpPr txBox="1"/>
      </xdr:nvSpPr>
      <xdr:spPr>
        <a:xfrm>
          <a:off x="13742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35758</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xmlns="" id="{358F651B-2EC2-4704-9D7C-300520045333}"/>
            </a:ext>
          </a:extLst>
        </xdr:cNvPr>
        <xdr:cNvSpPr txBox="1"/>
      </xdr:nvSpPr>
      <xdr:spPr>
        <a:xfrm>
          <a:off x="1296099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163121</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xmlns="" id="{5FCCF4D3-D58B-4D49-BBC6-2AD1A9E762B6}"/>
            </a:ext>
          </a:extLst>
        </xdr:cNvPr>
        <xdr:cNvSpPr txBox="1"/>
      </xdr:nvSpPr>
      <xdr:spPr>
        <a:xfrm>
          <a:off x="121672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119034</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xmlns="" id="{428E62E4-8E1C-4090-9ADF-21FFDC5F18DF}"/>
            </a:ext>
          </a:extLst>
        </xdr:cNvPr>
        <xdr:cNvSpPr txBox="1"/>
      </xdr:nvSpPr>
      <xdr:spPr>
        <a:xfrm>
          <a:off x="113544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xmlns="" id="{68FB9A11-C239-4B19-B5D5-32CF95376634}"/>
            </a:ext>
          </a:extLst>
        </xdr:cNvPr>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xmlns="" id="{4884D6A8-9B48-4153-A450-F3494DEC1F04}"/>
            </a:ext>
          </a:extLst>
        </xdr:cNvPr>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xmlns="" id="{BA07E6B5-FCF6-4A3E-AC79-D30C499E31D4}"/>
            </a:ext>
          </a:extLst>
        </xdr:cNvPr>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xmlns="" id="{42B2D569-8E46-433F-A73E-B97FC9252CB5}"/>
            </a:ext>
          </a:extLst>
        </xdr:cNvPr>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xmlns="" id="{EFE445FD-EC28-483A-8C21-FCE43F515DB4}"/>
            </a:ext>
          </a:extLst>
        </xdr:cNvPr>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xmlns="" id="{D6FAFE8C-C116-4C7B-9F86-EE499E529C50}"/>
            </a:ext>
          </a:extLst>
        </xdr:cNvPr>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xmlns="" id="{AA091739-42FA-4E66-95D3-A09448C0DD4D}"/>
            </a:ext>
          </a:extLst>
        </xdr:cNvPr>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xmlns="" id="{19B237B2-0B4E-4197-8ADD-398F1183BD5A}"/>
            </a:ext>
          </a:extLst>
        </xdr:cNvPr>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xmlns="" id="{F339BA4B-8F88-4E1F-A7F6-0C87F5E263B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xmlns="" id="{BDFD0E9D-4D41-4169-8529-D38DF5CDCFA7}"/>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xmlns="" id="{C96AD976-8250-44A2-B438-E65217B250A5}"/>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xmlns="" id="{79CBDE2B-CB85-491D-9FDD-F3CF47AEAFA1}"/>
            </a:ext>
          </a:extLst>
        </xdr:cNvPr>
        <xdr:cNvSpPr txBox="1"/>
      </xdr:nvSpPr>
      <xdr:spPr>
        <a:xfrm>
          <a:off x="162485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xmlns="" id="{286E360F-3F50-4F3B-B94A-33FD2A957DD6}"/>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xmlns="" id="{1C5E9158-393A-48CC-AF3A-0A55356DFB27}"/>
            </a:ext>
          </a:extLst>
        </xdr:cNvPr>
        <xdr:cNvSpPr txBox="1"/>
      </xdr:nvSpPr>
      <xdr:spPr>
        <a:xfrm>
          <a:off x="159399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xmlns="" id="{00A86F8B-C71A-4747-B7F8-9140E6F153ED}"/>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xmlns="" id="{70E40BDE-8E8D-4876-AD7B-2C83581081E7}"/>
            </a:ext>
          </a:extLst>
        </xdr:cNvPr>
        <xdr:cNvSpPr txBox="1"/>
      </xdr:nvSpPr>
      <xdr:spPr>
        <a:xfrm>
          <a:off x="159399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xmlns="" id="{AFDF4C7A-A5C7-43E3-AEAD-5369D2179C00}"/>
            </a:ext>
          </a:extLst>
        </xdr:cNvPr>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xmlns="" id="{FFEF587F-DEB3-44B0-907F-3DDB01920884}"/>
            </a:ext>
          </a:extLst>
        </xdr:cNvPr>
        <xdr:cNvSpPr txBox="1"/>
      </xdr:nvSpPr>
      <xdr:spPr>
        <a:xfrm>
          <a:off x="159399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xmlns="" id="{84867195-4E1F-4B26-8C4C-4CEE1DBD4A97}"/>
            </a:ext>
          </a:extLst>
        </xdr:cNvPr>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xmlns="" id="{48B62994-06ED-4F77-A8B9-A05A51A1D484}"/>
            </a:ext>
          </a:extLst>
        </xdr:cNvPr>
        <xdr:cNvSpPr txBox="1"/>
      </xdr:nvSpPr>
      <xdr:spPr>
        <a:xfrm>
          <a:off x="159399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xmlns="" id="{A147C3D6-2FB8-421F-BC6E-916410E873B5}"/>
            </a:ext>
          </a:extLst>
        </xdr:cNvPr>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a:extLst>
            <a:ext uri="{FF2B5EF4-FFF2-40B4-BE49-F238E27FC236}">
              <a16:creationId xmlns:a16="http://schemas.microsoft.com/office/drawing/2014/main" xmlns="" id="{2D0260C6-8A0E-447C-A4B0-BD3486D063DA}"/>
            </a:ext>
          </a:extLst>
        </xdr:cNvPr>
        <xdr:cNvSpPr txBox="1"/>
      </xdr:nvSpPr>
      <xdr:spPr>
        <a:xfrm>
          <a:off x="158498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xmlns="" id="{2B9F7145-2732-4CEA-A748-F8F477DC0DA4}"/>
            </a:ext>
          </a:extLst>
        </xdr:cNvPr>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72" name="直線コネクタ 471">
          <a:extLst>
            <a:ext uri="{FF2B5EF4-FFF2-40B4-BE49-F238E27FC236}">
              <a16:creationId xmlns:a16="http://schemas.microsoft.com/office/drawing/2014/main" xmlns="" id="{F5BD3C6A-6780-4F49-8D7D-15D384630DA0}"/>
            </a:ext>
          </a:extLst>
        </xdr:cNvPr>
        <xdr:cNvCxnSpPr/>
      </xdr:nvCxnSpPr>
      <xdr:spPr>
        <a:xfrm flipV="1">
          <a:off x="199510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xmlns="" id="{C8535EE0-EA88-4B2C-B05F-285B77673006}"/>
            </a:ext>
          </a:extLst>
        </xdr:cNvPr>
        <xdr:cNvSpPr txBox="1"/>
      </xdr:nvSpPr>
      <xdr:spPr>
        <a:xfrm>
          <a:off x="199898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74" name="直線コネクタ 473">
          <a:extLst>
            <a:ext uri="{FF2B5EF4-FFF2-40B4-BE49-F238E27FC236}">
              <a16:creationId xmlns:a16="http://schemas.microsoft.com/office/drawing/2014/main" xmlns="" id="{FE5ADF66-2602-4AA2-97A7-869D966DCC98}"/>
            </a:ext>
          </a:extLst>
        </xdr:cNvPr>
        <xdr:cNvCxnSpPr/>
      </xdr:nvCxnSpPr>
      <xdr:spPr>
        <a:xfrm>
          <a:off x="19881850" y="7238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xmlns="" id="{C55C6434-9B4F-499F-AB62-660707952BC1}"/>
            </a:ext>
          </a:extLst>
        </xdr:cNvPr>
        <xdr:cNvSpPr txBox="1"/>
      </xdr:nvSpPr>
      <xdr:spPr>
        <a:xfrm>
          <a:off x="199898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76" name="直線コネクタ 475">
          <a:extLst>
            <a:ext uri="{FF2B5EF4-FFF2-40B4-BE49-F238E27FC236}">
              <a16:creationId xmlns:a16="http://schemas.microsoft.com/office/drawing/2014/main" xmlns="" id="{99413FB1-73FC-4C00-91C6-C0B8250164B8}"/>
            </a:ext>
          </a:extLst>
        </xdr:cNvPr>
        <xdr:cNvCxnSpPr/>
      </xdr:nvCxnSpPr>
      <xdr:spPr>
        <a:xfrm>
          <a:off x="19881850" y="5981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477" name="【一般廃棄物処理施設】&#10;一人当たり有形固定資産（償却資産）額平均値テキスト">
          <a:extLst>
            <a:ext uri="{FF2B5EF4-FFF2-40B4-BE49-F238E27FC236}">
              <a16:creationId xmlns:a16="http://schemas.microsoft.com/office/drawing/2014/main" xmlns="" id="{8320D2E3-E3A5-40C7-961C-498844DA70C9}"/>
            </a:ext>
          </a:extLst>
        </xdr:cNvPr>
        <xdr:cNvSpPr txBox="1"/>
      </xdr:nvSpPr>
      <xdr:spPr>
        <a:xfrm>
          <a:off x="199898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78" name="フローチャート: 判断 477">
          <a:extLst>
            <a:ext uri="{FF2B5EF4-FFF2-40B4-BE49-F238E27FC236}">
              <a16:creationId xmlns:a16="http://schemas.microsoft.com/office/drawing/2014/main" xmlns="" id="{6BAB1D89-CBDA-45A4-ABA8-0776B9C8B941}"/>
            </a:ext>
          </a:extLst>
        </xdr:cNvPr>
        <xdr:cNvSpPr/>
      </xdr:nvSpPr>
      <xdr:spPr>
        <a:xfrm>
          <a:off x="199009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79" name="フローチャート: 判断 478">
          <a:extLst>
            <a:ext uri="{FF2B5EF4-FFF2-40B4-BE49-F238E27FC236}">
              <a16:creationId xmlns:a16="http://schemas.microsoft.com/office/drawing/2014/main" xmlns="" id="{BE9A5CCD-912E-48E5-9924-F6529A82AD69}"/>
            </a:ext>
          </a:extLst>
        </xdr:cNvPr>
        <xdr:cNvSpPr/>
      </xdr:nvSpPr>
      <xdr:spPr>
        <a:xfrm>
          <a:off x="19157950" y="70345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480" name="フローチャート: 判断 479">
          <a:extLst>
            <a:ext uri="{FF2B5EF4-FFF2-40B4-BE49-F238E27FC236}">
              <a16:creationId xmlns:a16="http://schemas.microsoft.com/office/drawing/2014/main" xmlns="" id="{C67D15BC-825F-4AB3-A4BF-6F958517CD46}"/>
            </a:ext>
          </a:extLst>
        </xdr:cNvPr>
        <xdr:cNvSpPr/>
      </xdr:nvSpPr>
      <xdr:spPr>
        <a:xfrm>
          <a:off x="1834515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481" name="フローチャート: 判断 480">
          <a:extLst>
            <a:ext uri="{FF2B5EF4-FFF2-40B4-BE49-F238E27FC236}">
              <a16:creationId xmlns:a16="http://schemas.microsoft.com/office/drawing/2014/main" xmlns="" id="{3CFF2A10-7943-4694-A86D-29B8E80EECAE}"/>
            </a:ext>
          </a:extLst>
        </xdr:cNvPr>
        <xdr:cNvSpPr/>
      </xdr:nvSpPr>
      <xdr:spPr>
        <a:xfrm>
          <a:off x="175514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482" name="フローチャート: 判断 481">
          <a:extLst>
            <a:ext uri="{FF2B5EF4-FFF2-40B4-BE49-F238E27FC236}">
              <a16:creationId xmlns:a16="http://schemas.microsoft.com/office/drawing/2014/main" xmlns="" id="{0775F303-12DE-496F-B9E5-C6FF1EB9D86A}"/>
            </a:ext>
          </a:extLst>
        </xdr:cNvPr>
        <xdr:cNvSpPr/>
      </xdr:nvSpPr>
      <xdr:spPr>
        <a:xfrm>
          <a:off x="16757650" y="70553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4330795E-A219-46E5-8008-986C6C17CDBC}"/>
            </a:ext>
          </a:extLst>
        </xdr:cNvPr>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F43DA2F9-E141-4F4C-960B-18EBE80B01A0}"/>
            </a:ext>
          </a:extLst>
        </xdr:cNvPr>
        <xdr:cNvSpPr txBox="1"/>
      </xdr:nvSpPr>
      <xdr:spPr>
        <a:xfrm>
          <a:off x="1902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C31A8B1B-06B9-46A9-8964-DFF7C5641ECD}"/>
            </a:ext>
          </a:extLst>
        </xdr:cNvPr>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89725383-A31D-44A9-A551-C708D411BA7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B60AC62B-0327-4988-BE05-DFF3AC8B108C}"/>
            </a:ext>
          </a:extLst>
        </xdr:cNvPr>
        <xdr:cNvSpPr txBox="1"/>
      </xdr:nvSpPr>
      <xdr:spPr>
        <a:xfrm>
          <a:off x="166274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156528</xdr:rowOff>
    </xdr:from>
    <xdr:to>
      <xdr:col>116</xdr:col>
      <xdr:colOff>114300</xdr:colOff>
      <xdr:row>42</xdr:row>
      <xdr:rowOff>86678</xdr:rowOff>
    </xdr:to>
    <xdr:sp macro="" textlink="">
      <xdr:nvSpPr>
        <xdr:cNvPr id="488" name="楕円 487">
          <a:extLst>
            <a:ext uri="{FF2B5EF4-FFF2-40B4-BE49-F238E27FC236}">
              <a16:creationId xmlns:a16="http://schemas.microsoft.com/office/drawing/2014/main" xmlns="" id="{65252839-25EA-4499-A854-98637001498D}"/>
            </a:ext>
          </a:extLst>
        </xdr:cNvPr>
        <xdr:cNvSpPr/>
      </xdr:nvSpPr>
      <xdr:spPr>
        <a:xfrm>
          <a:off x="19900900" y="71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71455</xdr:rowOff>
    </xdr:from>
    <xdr:ext cx="469744" cy="259045"/>
    <xdr:sp macro="" textlink="">
      <xdr:nvSpPr>
        <xdr:cNvPr id="489" name="【一般廃棄物処理施設】&#10;一人当たり有形固定資産（償却資産）額該当値テキスト">
          <a:extLst>
            <a:ext uri="{FF2B5EF4-FFF2-40B4-BE49-F238E27FC236}">
              <a16:creationId xmlns:a16="http://schemas.microsoft.com/office/drawing/2014/main" xmlns="" id="{31D1FC72-D63C-47F4-81DD-826CB3420108}"/>
            </a:ext>
          </a:extLst>
        </xdr:cNvPr>
        <xdr:cNvSpPr txBox="1"/>
      </xdr:nvSpPr>
      <xdr:spPr>
        <a:xfrm>
          <a:off x="19989800" y="710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156649</xdr:rowOff>
    </xdr:from>
    <xdr:to>
      <xdr:col>112</xdr:col>
      <xdr:colOff>38100</xdr:colOff>
      <xdr:row>42</xdr:row>
      <xdr:rowOff>86799</xdr:rowOff>
    </xdr:to>
    <xdr:sp macro="" textlink="">
      <xdr:nvSpPr>
        <xdr:cNvPr id="490" name="楕円 489">
          <a:extLst>
            <a:ext uri="{FF2B5EF4-FFF2-40B4-BE49-F238E27FC236}">
              <a16:creationId xmlns:a16="http://schemas.microsoft.com/office/drawing/2014/main" xmlns="" id="{1C2DFFB5-6852-41E2-B8FA-CEE798638E2C}"/>
            </a:ext>
          </a:extLst>
        </xdr:cNvPr>
        <xdr:cNvSpPr/>
      </xdr:nvSpPr>
      <xdr:spPr>
        <a:xfrm>
          <a:off x="19157950" y="71860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35878</xdr:rowOff>
    </xdr:from>
    <xdr:to>
      <xdr:col>116</xdr:col>
      <xdr:colOff>63500</xdr:colOff>
      <xdr:row>42</xdr:row>
      <xdr:rowOff>35999</xdr:rowOff>
    </xdr:to>
    <xdr:cxnSp macro="">
      <xdr:nvCxnSpPr>
        <xdr:cNvPr id="491" name="直線コネクタ 490">
          <a:extLst>
            <a:ext uri="{FF2B5EF4-FFF2-40B4-BE49-F238E27FC236}">
              <a16:creationId xmlns:a16="http://schemas.microsoft.com/office/drawing/2014/main" xmlns="" id="{94F0FC5C-4A42-4D21-B0CA-A67276CD607B}"/>
            </a:ext>
          </a:extLst>
        </xdr:cNvPr>
        <xdr:cNvCxnSpPr/>
      </xdr:nvCxnSpPr>
      <xdr:spPr>
        <a:xfrm flipV="1">
          <a:off x="19199225" y="7236778"/>
          <a:ext cx="752475"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156656</xdr:rowOff>
    </xdr:from>
    <xdr:to>
      <xdr:col>107</xdr:col>
      <xdr:colOff>101600</xdr:colOff>
      <xdr:row>42</xdr:row>
      <xdr:rowOff>86806</xdr:rowOff>
    </xdr:to>
    <xdr:sp macro="" textlink="">
      <xdr:nvSpPr>
        <xdr:cNvPr id="492" name="楕円 491">
          <a:extLst>
            <a:ext uri="{FF2B5EF4-FFF2-40B4-BE49-F238E27FC236}">
              <a16:creationId xmlns:a16="http://schemas.microsoft.com/office/drawing/2014/main" xmlns="" id="{B2FDFAFD-465A-4CA9-8DEA-3422746F27DB}"/>
            </a:ext>
          </a:extLst>
        </xdr:cNvPr>
        <xdr:cNvSpPr/>
      </xdr:nvSpPr>
      <xdr:spPr>
        <a:xfrm>
          <a:off x="18345150" y="71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35999</xdr:rowOff>
    </xdr:from>
    <xdr:to>
      <xdr:col>111</xdr:col>
      <xdr:colOff>177800</xdr:colOff>
      <xdr:row>42</xdr:row>
      <xdr:rowOff>36006</xdr:rowOff>
    </xdr:to>
    <xdr:cxnSp macro="">
      <xdr:nvCxnSpPr>
        <xdr:cNvPr id="493" name="直線コネクタ 492">
          <a:extLst>
            <a:ext uri="{FF2B5EF4-FFF2-40B4-BE49-F238E27FC236}">
              <a16:creationId xmlns:a16="http://schemas.microsoft.com/office/drawing/2014/main" xmlns="" id="{228A959E-0618-447D-9005-7E5C50614A9A}"/>
            </a:ext>
          </a:extLst>
        </xdr:cNvPr>
        <xdr:cNvCxnSpPr/>
      </xdr:nvCxnSpPr>
      <xdr:spPr>
        <a:xfrm flipV="1">
          <a:off x="18395950" y="7236899"/>
          <a:ext cx="803275"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156652</xdr:rowOff>
    </xdr:from>
    <xdr:to>
      <xdr:col>102</xdr:col>
      <xdr:colOff>165100</xdr:colOff>
      <xdr:row>42</xdr:row>
      <xdr:rowOff>86802</xdr:rowOff>
    </xdr:to>
    <xdr:sp macro="" textlink="">
      <xdr:nvSpPr>
        <xdr:cNvPr id="494" name="楕円 493">
          <a:extLst>
            <a:ext uri="{FF2B5EF4-FFF2-40B4-BE49-F238E27FC236}">
              <a16:creationId xmlns:a16="http://schemas.microsoft.com/office/drawing/2014/main" xmlns="" id="{71CBA6CB-0750-4B44-8367-4531AB6BB31A}"/>
            </a:ext>
          </a:extLst>
        </xdr:cNvPr>
        <xdr:cNvSpPr/>
      </xdr:nvSpPr>
      <xdr:spPr>
        <a:xfrm>
          <a:off x="17551400" y="71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36002</xdr:rowOff>
    </xdr:from>
    <xdr:to>
      <xdr:col>107</xdr:col>
      <xdr:colOff>50800</xdr:colOff>
      <xdr:row>42</xdr:row>
      <xdr:rowOff>36006</xdr:rowOff>
    </xdr:to>
    <xdr:cxnSp macro="">
      <xdr:nvCxnSpPr>
        <xdr:cNvPr id="495" name="直線コネクタ 494">
          <a:extLst>
            <a:ext uri="{FF2B5EF4-FFF2-40B4-BE49-F238E27FC236}">
              <a16:creationId xmlns:a16="http://schemas.microsoft.com/office/drawing/2014/main" xmlns="" id="{AA34AE04-14AE-40A1-900A-14B41A0B93A9}"/>
            </a:ext>
          </a:extLst>
        </xdr:cNvPr>
        <xdr:cNvCxnSpPr/>
      </xdr:nvCxnSpPr>
      <xdr:spPr>
        <a:xfrm>
          <a:off x="17602200" y="7236902"/>
          <a:ext cx="79375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156656</xdr:rowOff>
    </xdr:from>
    <xdr:to>
      <xdr:col>98</xdr:col>
      <xdr:colOff>38100</xdr:colOff>
      <xdr:row>42</xdr:row>
      <xdr:rowOff>86806</xdr:rowOff>
    </xdr:to>
    <xdr:sp macro="" textlink="">
      <xdr:nvSpPr>
        <xdr:cNvPr id="496" name="楕円 495">
          <a:extLst>
            <a:ext uri="{FF2B5EF4-FFF2-40B4-BE49-F238E27FC236}">
              <a16:creationId xmlns:a16="http://schemas.microsoft.com/office/drawing/2014/main" xmlns="" id="{2EDBB764-8B29-44E5-A10A-F88CF290BD80}"/>
            </a:ext>
          </a:extLst>
        </xdr:cNvPr>
        <xdr:cNvSpPr/>
      </xdr:nvSpPr>
      <xdr:spPr>
        <a:xfrm>
          <a:off x="16757650" y="71861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36002</xdr:rowOff>
    </xdr:from>
    <xdr:to>
      <xdr:col>102</xdr:col>
      <xdr:colOff>114300</xdr:colOff>
      <xdr:row>42</xdr:row>
      <xdr:rowOff>36006</xdr:rowOff>
    </xdr:to>
    <xdr:cxnSp macro="">
      <xdr:nvCxnSpPr>
        <xdr:cNvPr id="497" name="直線コネクタ 496">
          <a:extLst>
            <a:ext uri="{FF2B5EF4-FFF2-40B4-BE49-F238E27FC236}">
              <a16:creationId xmlns:a16="http://schemas.microsoft.com/office/drawing/2014/main" xmlns="" id="{E2468BCB-895B-4310-B62F-18B08F77039E}"/>
            </a:ext>
          </a:extLst>
        </xdr:cNvPr>
        <xdr:cNvCxnSpPr/>
      </xdr:nvCxnSpPr>
      <xdr:spPr>
        <a:xfrm flipV="1">
          <a:off x="16798925" y="7236902"/>
          <a:ext cx="803275"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98" name="n_1aveValue【一般廃棄物処理施設】&#10;一人当たり有形固定資産（償却資産）額">
          <a:extLst>
            <a:ext uri="{FF2B5EF4-FFF2-40B4-BE49-F238E27FC236}">
              <a16:creationId xmlns:a16="http://schemas.microsoft.com/office/drawing/2014/main" xmlns="" id="{C0BB007E-392A-4D6B-B9FB-654C9CE112FF}"/>
            </a:ext>
          </a:extLst>
        </xdr:cNvPr>
        <xdr:cNvSpPr txBox="1"/>
      </xdr:nvSpPr>
      <xdr:spPr>
        <a:xfrm>
          <a:off x="189479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99" name="n_2aveValue【一般廃棄物処理施設】&#10;一人当たり有形固定資産（償却資産）額">
          <a:extLst>
            <a:ext uri="{FF2B5EF4-FFF2-40B4-BE49-F238E27FC236}">
              <a16:creationId xmlns:a16="http://schemas.microsoft.com/office/drawing/2014/main" xmlns="" id="{393F3296-AEB7-441B-9DE6-A487383A8F19}"/>
            </a:ext>
          </a:extLst>
        </xdr:cNvPr>
        <xdr:cNvSpPr txBox="1"/>
      </xdr:nvSpPr>
      <xdr:spPr>
        <a:xfrm>
          <a:off x="1816686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00" name="n_3aveValue【一般廃棄物処理施設】&#10;一人当たり有形固定資産（償却資産）額">
          <a:extLst>
            <a:ext uri="{FF2B5EF4-FFF2-40B4-BE49-F238E27FC236}">
              <a16:creationId xmlns:a16="http://schemas.microsoft.com/office/drawing/2014/main" xmlns="" id="{9BAEF483-6E4C-4DB8-9EF3-A34ABF5D6E32}"/>
            </a:ext>
          </a:extLst>
        </xdr:cNvPr>
        <xdr:cNvSpPr txBox="1"/>
      </xdr:nvSpPr>
      <xdr:spPr>
        <a:xfrm>
          <a:off x="1735406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01" name="n_4aveValue【一般廃棄物処理施設】&#10;一人当たり有形固定資産（償却資産）額">
          <a:extLst>
            <a:ext uri="{FF2B5EF4-FFF2-40B4-BE49-F238E27FC236}">
              <a16:creationId xmlns:a16="http://schemas.microsoft.com/office/drawing/2014/main" xmlns="" id="{889743C1-9B41-45CC-A83F-FDAFDD13E3D5}"/>
            </a:ext>
          </a:extLst>
        </xdr:cNvPr>
        <xdr:cNvSpPr txBox="1"/>
      </xdr:nvSpPr>
      <xdr:spPr>
        <a:xfrm>
          <a:off x="165603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77926</xdr:rowOff>
    </xdr:from>
    <xdr:ext cx="469744" cy="259045"/>
    <xdr:sp macro="" textlink="">
      <xdr:nvSpPr>
        <xdr:cNvPr id="502" name="n_1mainValue【一般廃棄物処理施設】&#10;一人当たり有形固定資産（償却資産）額">
          <a:extLst>
            <a:ext uri="{FF2B5EF4-FFF2-40B4-BE49-F238E27FC236}">
              <a16:creationId xmlns:a16="http://schemas.microsoft.com/office/drawing/2014/main" xmlns="" id="{00C04BBE-F935-4246-AB16-45B22BA30AE6}"/>
            </a:ext>
          </a:extLst>
        </xdr:cNvPr>
        <xdr:cNvSpPr txBox="1"/>
      </xdr:nvSpPr>
      <xdr:spPr>
        <a:xfrm>
          <a:off x="18980228" y="727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77933</xdr:rowOff>
    </xdr:from>
    <xdr:ext cx="469744" cy="259045"/>
    <xdr:sp macro="" textlink="">
      <xdr:nvSpPr>
        <xdr:cNvPr id="503" name="n_2mainValue【一般廃棄物処理施設】&#10;一人当たり有形固定資産（償却資産）額">
          <a:extLst>
            <a:ext uri="{FF2B5EF4-FFF2-40B4-BE49-F238E27FC236}">
              <a16:creationId xmlns:a16="http://schemas.microsoft.com/office/drawing/2014/main" xmlns="" id="{462F437F-44E5-4762-A88A-8E3A4FD61CC7}"/>
            </a:ext>
          </a:extLst>
        </xdr:cNvPr>
        <xdr:cNvSpPr txBox="1"/>
      </xdr:nvSpPr>
      <xdr:spPr>
        <a:xfrm>
          <a:off x="18180128" y="72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77929</xdr:rowOff>
    </xdr:from>
    <xdr:ext cx="469744" cy="259045"/>
    <xdr:sp macro="" textlink="">
      <xdr:nvSpPr>
        <xdr:cNvPr id="504" name="n_3mainValue【一般廃棄物処理施設】&#10;一人当たり有形固定資産（償却資産）額">
          <a:extLst>
            <a:ext uri="{FF2B5EF4-FFF2-40B4-BE49-F238E27FC236}">
              <a16:creationId xmlns:a16="http://schemas.microsoft.com/office/drawing/2014/main" xmlns="" id="{129EBB3F-A7D2-4D86-BFEA-768D8E75F0E2}"/>
            </a:ext>
          </a:extLst>
        </xdr:cNvPr>
        <xdr:cNvSpPr txBox="1"/>
      </xdr:nvSpPr>
      <xdr:spPr>
        <a:xfrm>
          <a:off x="17386378" y="72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77933</xdr:rowOff>
    </xdr:from>
    <xdr:ext cx="469744" cy="259045"/>
    <xdr:sp macro="" textlink="">
      <xdr:nvSpPr>
        <xdr:cNvPr id="505" name="n_4mainValue【一般廃棄物処理施設】&#10;一人当たり有形固定資産（償却資産）額">
          <a:extLst>
            <a:ext uri="{FF2B5EF4-FFF2-40B4-BE49-F238E27FC236}">
              <a16:creationId xmlns:a16="http://schemas.microsoft.com/office/drawing/2014/main" xmlns="" id="{BDFB3A80-9AF0-4368-994C-C94583CAF37D}"/>
            </a:ext>
          </a:extLst>
        </xdr:cNvPr>
        <xdr:cNvSpPr txBox="1"/>
      </xdr:nvSpPr>
      <xdr:spPr>
        <a:xfrm>
          <a:off x="16592628" y="72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xmlns="" id="{F469EE26-05DE-4F76-A8A2-02C56E395C6F}"/>
            </a:ext>
          </a:extLst>
        </xdr:cNvPr>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xmlns="" id="{A234B16C-9706-42FB-BDAF-B5998C956AC9}"/>
            </a:ext>
          </a:extLst>
        </xdr:cNvPr>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xmlns="" id="{57B4963D-421E-42E8-8F20-F215CFB27B8B}"/>
            </a:ext>
          </a:extLst>
        </xdr:cNvPr>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xmlns="" id="{6518AFEA-F26F-437F-833A-78DEF57C771E}"/>
            </a:ext>
          </a:extLst>
        </xdr:cNvPr>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xmlns="" id="{B4761096-E331-4AA0-A4B8-70524F623960}"/>
            </a:ext>
          </a:extLst>
        </xdr:cNvPr>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xmlns="" id="{B913800F-B6F1-4A37-B75E-4DF4592E5D48}"/>
            </a:ext>
          </a:extLst>
        </xdr:cNvPr>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xmlns="" id="{B7A7B0E0-87C0-4336-8F2D-13FCB66D8620}"/>
            </a:ext>
          </a:extLst>
        </xdr:cNvPr>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xmlns="" id="{3122B55D-A898-458A-916E-E1F23B0D8817}"/>
            </a:ext>
          </a:extLst>
        </xdr:cNvPr>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xmlns="" id="{C5853E37-F91A-40F7-A607-771758D5CF9C}"/>
            </a:ext>
          </a:extLst>
        </xdr:cNvPr>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xmlns="" id="{114FAD7B-9000-4F7E-9831-4EE810313E53}"/>
            </a:ext>
          </a:extLst>
        </xdr:cNvPr>
        <xdr:cNvCxnSpPr/>
      </xdr:nvCxnSpPr>
      <xdr:spPr>
        <a:xfrm>
          <a:off x="11207750" y="1143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xmlns="" id="{14ACE043-35D5-4A50-B498-B5533F129A91}"/>
            </a:ext>
          </a:extLst>
        </xdr:cNvPr>
        <xdr:cNvSpPr txBox="1"/>
      </xdr:nvSpPr>
      <xdr:spPr>
        <a:xfrm>
          <a:off x="107977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xmlns="" id="{C4CE6144-39C8-4224-844F-713373BD4057}"/>
            </a:ext>
          </a:extLst>
        </xdr:cNvPr>
        <xdr:cNvCxnSpPr/>
      </xdr:nvCxnSpPr>
      <xdr:spPr>
        <a:xfrm>
          <a:off x="11207750" y="111034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xmlns="" id="{5B623847-A53B-4BFE-846D-D2A764F4F91A}"/>
            </a:ext>
          </a:extLst>
        </xdr:cNvPr>
        <xdr:cNvSpPr txBox="1"/>
      </xdr:nvSpPr>
      <xdr:spPr>
        <a:xfrm>
          <a:off x="107977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xmlns="" id="{940ED5B6-F0A3-4D36-BC51-5F97F83D33B5}"/>
            </a:ext>
          </a:extLst>
        </xdr:cNvPr>
        <xdr:cNvCxnSpPr/>
      </xdr:nvCxnSpPr>
      <xdr:spPr>
        <a:xfrm>
          <a:off x="11207750" y="1077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xmlns="" id="{46BBF99C-5B70-4A50-A0B4-6FA4EE84CB36}"/>
            </a:ext>
          </a:extLst>
        </xdr:cNvPr>
        <xdr:cNvSpPr txBox="1"/>
      </xdr:nvSpPr>
      <xdr:spPr>
        <a:xfrm>
          <a:off x="108427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xmlns="" id="{52F8F38B-7325-4096-9254-1295C9423DE3}"/>
            </a:ext>
          </a:extLst>
        </xdr:cNvPr>
        <xdr:cNvCxnSpPr/>
      </xdr:nvCxnSpPr>
      <xdr:spPr>
        <a:xfrm>
          <a:off x="11207750" y="104502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xmlns="" id="{32787DD0-843B-4E4F-AE5A-D0C6B1CD6567}"/>
            </a:ext>
          </a:extLst>
        </xdr:cNvPr>
        <xdr:cNvSpPr txBox="1"/>
      </xdr:nvSpPr>
      <xdr:spPr>
        <a:xfrm>
          <a:off x="108427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xmlns="" id="{AC3CC729-3D76-4FE3-A566-3C6C78741CE1}"/>
            </a:ext>
          </a:extLst>
        </xdr:cNvPr>
        <xdr:cNvCxnSpPr/>
      </xdr:nvCxnSpPr>
      <xdr:spPr>
        <a:xfrm>
          <a:off x="11207750" y="101237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xmlns="" id="{C9EE7803-4D16-4604-B8ED-4731BE4CCD71}"/>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xmlns="" id="{936B7917-676D-4C11-97AD-4A21001C94A7}"/>
            </a:ext>
          </a:extLst>
        </xdr:cNvPr>
        <xdr:cNvCxnSpPr/>
      </xdr:nvCxnSpPr>
      <xdr:spPr>
        <a:xfrm>
          <a:off x="11207750" y="979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xmlns="" id="{5AAC43B4-6711-4095-AD39-B16ED65B0185}"/>
            </a:ext>
          </a:extLst>
        </xdr:cNvPr>
        <xdr:cNvSpPr txBox="1"/>
      </xdr:nvSpPr>
      <xdr:spPr>
        <a:xfrm>
          <a:off x="108427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xmlns="" id="{6ECC3BF0-AE2D-4852-8F88-0A0BC9681667}"/>
            </a:ext>
          </a:extLst>
        </xdr:cNvPr>
        <xdr:cNvCxnSpPr/>
      </xdr:nvCxnSpPr>
      <xdr:spPr>
        <a:xfrm>
          <a:off x="11207750" y="94705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xmlns="" id="{4B570765-1971-48AD-A17D-FB5AE44D1D5B}"/>
            </a:ext>
          </a:extLst>
        </xdr:cNvPr>
        <xdr:cNvSpPr txBox="1"/>
      </xdr:nvSpPr>
      <xdr:spPr>
        <a:xfrm>
          <a:off x="10906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xmlns="" id="{EB33B821-9235-4F48-B725-FE19CBAF2420}"/>
            </a:ext>
          </a:extLst>
        </xdr:cNvPr>
        <xdr:cNvCxnSpPr/>
      </xdr:nvCxnSpPr>
      <xdr:spPr>
        <a:xfrm>
          <a:off x="11207750" y="914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xmlns="" id="{B4A54ABA-3767-4685-A61E-BBC690469412}"/>
            </a:ext>
          </a:extLst>
        </xdr:cNvPr>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31" name="直線コネクタ 530">
          <a:extLst>
            <a:ext uri="{FF2B5EF4-FFF2-40B4-BE49-F238E27FC236}">
              <a16:creationId xmlns:a16="http://schemas.microsoft.com/office/drawing/2014/main" xmlns="" id="{EEDB6A1D-5EB9-479F-B762-2FD580FF8A80}"/>
            </a:ext>
          </a:extLst>
        </xdr:cNvPr>
        <xdr:cNvCxnSpPr/>
      </xdr:nvCxnSpPr>
      <xdr:spPr>
        <a:xfrm flipV="1">
          <a:off x="1469961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xmlns="" id="{23836DF7-906C-4A12-8C73-827C18E98171}"/>
            </a:ext>
          </a:extLst>
        </xdr:cNvPr>
        <xdr:cNvSpPr txBox="1"/>
      </xdr:nvSpPr>
      <xdr:spPr>
        <a:xfrm>
          <a:off x="1473835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a:extLst>
            <a:ext uri="{FF2B5EF4-FFF2-40B4-BE49-F238E27FC236}">
              <a16:creationId xmlns:a16="http://schemas.microsoft.com/office/drawing/2014/main" xmlns="" id="{3F39422A-623B-4AA5-8F27-91EE5324F533}"/>
            </a:ext>
          </a:extLst>
        </xdr:cNvPr>
        <xdr:cNvCxnSpPr/>
      </xdr:nvCxnSpPr>
      <xdr:spPr>
        <a:xfrm>
          <a:off x="14611350" y="11103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34" name="【保健センター・保健所】&#10;有形固定資産減価償却率最大値テキスト">
          <a:extLst>
            <a:ext uri="{FF2B5EF4-FFF2-40B4-BE49-F238E27FC236}">
              <a16:creationId xmlns:a16="http://schemas.microsoft.com/office/drawing/2014/main" xmlns="" id="{2099D7D1-3C32-4539-9439-F64B15D01F6B}"/>
            </a:ext>
          </a:extLst>
        </xdr:cNvPr>
        <xdr:cNvSpPr txBox="1"/>
      </xdr:nvSpPr>
      <xdr:spPr>
        <a:xfrm>
          <a:off x="1473835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35" name="直線コネクタ 534">
          <a:extLst>
            <a:ext uri="{FF2B5EF4-FFF2-40B4-BE49-F238E27FC236}">
              <a16:creationId xmlns:a16="http://schemas.microsoft.com/office/drawing/2014/main" xmlns="" id="{72FEDB2A-67BD-4245-AE94-DA3F4C4571B6}"/>
            </a:ext>
          </a:extLst>
        </xdr:cNvPr>
        <xdr:cNvCxnSpPr/>
      </xdr:nvCxnSpPr>
      <xdr:spPr>
        <a:xfrm>
          <a:off x="14611350" y="9614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xmlns="" id="{D0DD3BAF-1DE0-4F74-A343-7F0D806F6DB3}"/>
            </a:ext>
          </a:extLst>
        </xdr:cNvPr>
        <xdr:cNvSpPr txBox="1"/>
      </xdr:nvSpPr>
      <xdr:spPr>
        <a:xfrm>
          <a:off x="1473835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37" name="フローチャート: 判断 536">
          <a:extLst>
            <a:ext uri="{FF2B5EF4-FFF2-40B4-BE49-F238E27FC236}">
              <a16:creationId xmlns:a16="http://schemas.microsoft.com/office/drawing/2014/main" xmlns="" id="{4EC0ADCF-0AB4-49EC-B24F-3D564F4FB175}"/>
            </a:ext>
          </a:extLst>
        </xdr:cNvPr>
        <xdr:cNvSpPr/>
      </xdr:nvSpPr>
      <xdr:spPr>
        <a:xfrm>
          <a:off x="14649450" y="1018884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38" name="フローチャート: 判断 537">
          <a:extLst>
            <a:ext uri="{FF2B5EF4-FFF2-40B4-BE49-F238E27FC236}">
              <a16:creationId xmlns:a16="http://schemas.microsoft.com/office/drawing/2014/main" xmlns="" id="{A07890C1-2351-4D46-BD29-82028396088B}"/>
            </a:ext>
          </a:extLst>
        </xdr:cNvPr>
        <xdr:cNvSpPr/>
      </xdr:nvSpPr>
      <xdr:spPr>
        <a:xfrm>
          <a:off x="1388745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39" name="フローチャート: 判断 538">
          <a:extLst>
            <a:ext uri="{FF2B5EF4-FFF2-40B4-BE49-F238E27FC236}">
              <a16:creationId xmlns:a16="http://schemas.microsoft.com/office/drawing/2014/main" xmlns="" id="{7D531D05-9644-43A6-9D7A-A79B4644DAE4}"/>
            </a:ext>
          </a:extLst>
        </xdr:cNvPr>
        <xdr:cNvSpPr/>
      </xdr:nvSpPr>
      <xdr:spPr>
        <a:xfrm>
          <a:off x="130937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40" name="フローチャート: 判断 539">
          <a:extLst>
            <a:ext uri="{FF2B5EF4-FFF2-40B4-BE49-F238E27FC236}">
              <a16:creationId xmlns:a16="http://schemas.microsoft.com/office/drawing/2014/main" xmlns="" id="{F835C116-97E7-4B40-AAC3-BFB823C6DD1D}"/>
            </a:ext>
          </a:extLst>
        </xdr:cNvPr>
        <xdr:cNvSpPr/>
      </xdr:nvSpPr>
      <xdr:spPr>
        <a:xfrm>
          <a:off x="12299950" y="101023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541" name="フローチャート: 判断 540">
          <a:extLst>
            <a:ext uri="{FF2B5EF4-FFF2-40B4-BE49-F238E27FC236}">
              <a16:creationId xmlns:a16="http://schemas.microsoft.com/office/drawing/2014/main" xmlns="" id="{837D76C6-B969-44BC-83FB-52C3648E2C48}"/>
            </a:ext>
          </a:extLst>
        </xdr:cNvPr>
        <xdr:cNvSpPr/>
      </xdr:nvSpPr>
      <xdr:spPr>
        <a:xfrm>
          <a:off x="1148715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B7B6D871-B949-4A51-807D-90EC60F2E8D9}"/>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753AD7AD-C1A9-481A-BB83-C595A85E1D4D}"/>
            </a:ext>
          </a:extLst>
        </xdr:cNvPr>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206EC88C-5915-48FB-8488-01F0938F87C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D2394F28-E7BF-4D97-A6F4-6E9259C041D2}"/>
            </a:ext>
          </a:extLst>
        </xdr:cNvPr>
        <xdr:cNvSpPr txBox="1"/>
      </xdr:nvSpPr>
      <xdr:spPr>
        <a:xfrm>
          <a:off x="12169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7676A3F5-8FAF-4490-B4C0-A05175AD3DE2}"/>
            </a:ext>
          </a:extLst>
        </xdr:cNvPr>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547" name="楕円 546">
          <a:extLst>
            <a:ext uri="{FF2B5EF4-FFF2-40B4-BE49-F238E27FC236}">
              <a16:creationId xmlns:a16="http://schemas.microsoft.com/office/drawing/2014/main" xmlns="" id="{AF564AC2-B4A3-4FF5-B097-FB5466A162D8}"/>
            </a:ext>
          </a:extLst>
        </xdr:cNvPr>
        <xdr:cNvSpPr/>
      </xdr:nvSpPr>
      <xdr:spPr>
        <a:xfrm>
          <a:off x="14649450" y="103994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xmlns="" id="{B73E609C-4A07-4725-BDE6-0F11976FBC88}"/>
            </a:ext>
          </a:extLst>
        </xdr:cNvPr>
        <xdr:cNvSpPr txBox="1"/>
      </xdr:nvSpPr>
      <xdr:spPr>
        <a:xfrm>
          <a:off x="1473835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549" name="楕円 548">
          <a:extLst>
            <a:ext uri="{FF2B5EF4-FFF2-40B4-BE49-F238E27FC236}">
              <a16:creationId xmlns:a16="http://schemas.microsoft.com/office/drawing/2014/main" xmlns="" id="{732F5607-9F6C-44D4-9D0F-27AD56EAE121}"/>
            </a:ext>
          </a:extLst>
        </xdr:cNvPr>
        <xdr:cNvSpPr/>
      </xdr:nvSpPr>
      <xdr:spPr>
        <a:xfrm>
          <a:off x="1388745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60</xdr:row>
      <xdr:rowOff>163285</xdr:rowOff>
    </xdr:to>
    <xdr:cxnSp macro="">
      <xdr:nvCxnSpPr>
        <xdr:cNvPr id="550" name="直線コネクタ 549">
          <a:extLst>
            <a:ext uri="{FF2B5EF4-FFF2-40B4-BE49-F238E27FC236}">
              <a16:creationId xmlns:a16="http://schemas.microsoft.com/office/drawing/2014/main" xmlns="" id="{2CF8B26F-8E58-4507-90CD-30B080ECF505}"/>
            </a:ext>
          </a:extLst>
        </xdr:cNvPr>
        <xdr:cNvCxnSpPr/>
      </xdr:nvCxnSpPr>
      <xdr:spPr>
        <a:xfrm>
          <a:off x="13938250" y="10417628"/>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551" name="楕円 550">
          <a:extLst>
            <a:ext uri="{FF2B5EF4-FFF2-40B4-BE49-F238E27FC236}">
              <a16:creationId xmlns:a16="http://schemas.microsoft.com/office/drawing/2014/main" xmlns="" id="{3809EDBC-932F-4E07-B665-AB7667C58D3B}"/>
            </a:ext>
          </a:extLst>
        </xdr:cNvPr>
        <xdr:cNvSpPr/>
      </xdr:nvSpPr>
      <xdr:spPr>
        <a:xfrm>
          <a:off x="13093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552" name="直線コネクタ 551">
          <a:extLst>
            <a:ext uri="{FF2B5EF4-FFF2-40B4-BE49-F238E27FC236}">
              <a16:creationId xmlns:a16="http://schemas.microsoft.com/office/drawing/2014/main" xmlns="" id="{F62CA1C1-084C-4A1D-A32F-F7257944B836}"/>
            </a:ext>
          </a:extLst>
        </xdr:cNvPr>
        <xdr:cNvCxnSpPr/>
      </xdr:nvCxnSpPr>
      <xdr:spPr>
        <a:xfrm>
          <a:off x="13144500" y="10384972"/>
          <a:ext cx="7937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53" name="楕円 552">
          <a:extLst>
            <a:ext uri="{FF2B5EF4-FFF2-40B4-BE49-F238E27FC236}">
              <a16:creationId xmlns:a16="http://schemas.microsoft.com/office/drawing/2014/main" xmlns="" id="{D4FABB87-C8AC-45EB-AB97-B4A71E5CCF16}"/>
            </a:ext>
          </a:extLst>
        </xdr:cNvPr>
        <xdr:cNvSpPr/>
      </xdr:nvSpPr>
      <xdr:spPr>
        <a:xfrm>
          <a:off x="12299950" y="10301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97972</xdr:rowOff>
    </xdr:to>
    <xdr:cxnSp macro="">
      <xdr:nvCxnSpPr>
        <xdr:cNvPr id="554" name="直線コネクタ 553">
          <a:extLst>
            <a:ext uri="{FF2B5EF4-FFF2-40B4-BE49-F238E27FC236}">
              <a16:creationId xmlns:a16="http://schemas.microsoft.com/office/drawing/2014/main" xmlns="" id="{2C910D2C-DAE6-4931-888A-AB2C58F56B39}"/>
            </a:ext>
          </a:extLst>
        </xdr:cNvPr>
        <xdr:cNvCxnSpPr/>
      </xdr:nvCxnSpPr>
      <xdr:spPr>
        <a:xfrm>
          <a:off x="12341225" y="10352315"/>
          <a:ext cx="8032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555" name="楕円 554">
          <a:extLst>
            <a:ext uri="{FF2B5EF4-FFF2-40B4-BE49-F238E27FC236}">
              <a16:creationId xmlns:a16="http://schemas.microsoft.com/office/drawing/2014/main" xmlns="" id="{6B80986F-ADCC-4494-AC04-4EC740C6148F}"/>
            </a:ext>
          </a:extLst>
        </xdr:cNvPr>
        <xdr:cNvSpPr/>
      </xdr:nvSpPr>
      <xdr:spPr>
        <a:xfrm>
          <a:off x="1148715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65315</xdr:rowOff>
    </xdr:to>
    <xdr:cxnSp macro="">
      <xdr:nvCxnSpPr>
        <xdr:cNvPr id="556" name="直線コネクタ 555">
          <a:extLst>
            <a:ext uri="{FF2B5EF4-FFF2-40B4-BE49-F238E27FC236}">
              <a16:creationId xmlns:a16="http://schemas.microsoft.com/office/drawing/2014/main" xmlns="" id="{C3D3F6CE-E74C-4A17-92B4-BBAA2D450647}"/>
            </a:ext>
          </a:extLst>
        </xdr:cNvPr>
        <xdr:cNvCxnSpPr/>
      </xdr:nvCxnSpPr>
      <xdr:spPr>
        <a:xfrm>
          <a:off x="11537950" y="10319657"/>
          <a:ext cx="8032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xmlns="" id="{BC3E5846-E3BD-4C63-BFB3-87F44C51D25B}"/>
            </a:ext>
          </a:extLst>
        </xdr:cNvPr>
        <xdr:cNvSpPr txBox="1"/>
      </xdr:nvSpPr>
      <xdr:spPr>
        <a:xfrm>
          <a:off x="13742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xmlns="" id="{7F03EC55-D8CD-4E1B-9086-0E133D807AE8}"/>
            </a:ext>
          </a:extLst>
        </xdr:cNvPr>
        <xdr:cNvSpPr txBox="1"/>
      </xdr:nvSpPr>
      <xdr:spPr>
        <a:xfrm>
          <a:off x="1296099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xmlns="" id="{C83305A5-C577-4088-9CCB-61162F76B73E}"/>
            </a:ext>
          </a:extLst>
        </xdr:cNvPr>
        <xdr:cNvSpPr txBox="1"/>
      </xdr:nvSpPr>
      <xdr:spPr>
        <a:xfrm>
          <a:off x="121672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xmlns="" id="{27AE660E-8B08-42DA-86EA-FCB019887284}"/>
            </a:ext>
          </a:extLst>
        </xdr:cNvPr>
        <xdr:cNvSpPr txBox="1"/>
      </xdr:nvSpPr>
      <xdr:spPr>
        <a:xfrm>
          <a:off x="113544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xmlns="" id="{4A564CB6-8098-4298-9D29-B9F6D7E9CDAC}"/>
            </a:ext>
          </a:extLst>
        </xdr:cNvPr>
        <xdr:cNvSpPr txBox="1"/>
      </xdr:nvSpPr>
      <xdr:spPr>
        <a:xfrm>
          <a:off x="13742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xmlns="" id="{D749F406-1327-46F7-9F91-AE5F14460A59}"/>
            </a:ext>
          </a:extLst>
        </xdr:cNvPr>
        <xdr:cNvSpPr txBox="1"/>
      </xdr:nvSpPr>
      <xdr:spPr>
        <a:xfrm>
          <a:off x="1296099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xmlns="" id="{A244F816-A02F-4A82-B325-F8D60B3BD3BD}"/>
            </a:ext>
          </a:extLst>
        </xdr:cNvPr>
        <xdr:cNvSpPr txBox="1"/>
      </xdr:nvSpPr>
      <xdr:spPr>
        <a:xfrm>
          <a:off x="121672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xmlns="" id="{7061A3BB-9F2E-4494-A4E6-77B3591B6875}"/>
            </a:ext>
          </a:extLst>
        </xdr:cNvPr>
        <xdr:cNvSpPr txBox="1"/>
      </xdr:nvSpPr>
      <xdr:spPr>
        <a:xfrm>
          <a:off x="113544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xmlns="" id="{1D271EF1-AC20-4D93-B2CB-B0D3E05D8354}"/>
            </a:ext>
          </a:extLst>
        </xdr:cNvPr>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xmlns="" id="{5B0BE2E9-3F8D-40AE-B8CB-CEB66DE01ECA}"/>
            </a:ext>
          </a:extLst>
        </xdr:cNvPr>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xmlns="" id="{7ED7D6BC-D1FF-4F4F-B393-F76383D93E81}"/>
            </a:ext>
          </a:extLst>
        </xdr:cNvPr>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xmlns="" id="{85C17642-D6D2-475E-AE13-22BC1985CD60}"/>
            </a:ext>
          </a:extLst>
        </xdr:cNvPr>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xmlns="" id="{FBB9DC23-BB88-4C4E-AC5E-5E2AB47739AD}"/>
            </a:ext>
          </a:extLst>
        </xdr:cNvPr>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xmlns="" id="{E01E7262-DD4B-45C7-9F73-F3A73B361EF8}"/>
            </a:ext>
          </a:extLst>
        </xdr:cNvPr>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xmlns="" id="{6E058D3F-E048-4C5F-9DFA-DF022F005E25}"/>
            </a:ext>
          </a:extLst>
        </xdr:cNvPr>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xmlns="" id="{1D454253-8EA8-4FBF-8A67-7C10CB2F9849}"/>
            </a:ext>
          </a:extLst>
        </xdr:cNvPr>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xmlns="" id="{94185C3B-EC3C-4322-8D9E-C722B758E66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xmlns="" id="{254B8B53-61A8-4E3E-8642-261A22BC8A8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xmlns="" id="{AEA65BC9-EE56-4822-85F9-87A73143441E}"/>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xmlns="" id="{789052A7-3F54-4D2E-8150-33D6EE44A75B}"/>
            </a:ext>
          </a:extLst>
        </xdr:cNvPr>
        <xdr:cNvSpPr txBox="1"/>
      </xdr:nvSpPr>
      <xdr:spPr>
        <a:xfrm>
          <a:off x="1604917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xmlns="" id="{AF52471E-1D42-4AE3-8471-CB936807CE39}"/>
            </a:ext>
          </a:extLst>
        </xdr:cNvPr>
        <xdr:cNvCxnSpPr/>
      </xdr:nvCxnSpPr>
      <xdr:spPr>
        <a:xfrm>
          <a:off x="16459200" y="1051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xmlns="" id="{52D1B345-EC4D-4B07-A542-19120929A3B0}"/>
            </a:ext>
          </a:extLst>
        </xdr:cNvPr>
        <xdr:cNvSpPr txBox="1"/>
      </xdr:nvSpPr>
      <xdr:spPr>
        <a:xfrm>
          <a:off x="1604917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xmlns="" id="{14004987-0FCC-4517-86B1-8FCD193C1615}"/>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xmlns="" id="{323320EE-C371-4AB8-B53D-97EA2DFB2BE1}"/>
            </a:ext>
          </a:extLst>
        </xdr:cNvPr>
        <xdr:cNvSpPr txBox="1"/>
      </xdr:nvSpPr>
      <xdr:spPr>
        <a:xfrm>
          <a:off x="1604917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xmlns="" id="{68484300-1BE0-43A7-9FE1-B152F49B8A25}"/>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xmlns="" id="{F64184C1-EF1A-4C8E-8AD2-7E2BE166B4B1}"/>
            </a:ext>
          </a:extLst>
        </xdr:cNvPr>
        <xdr:cNvSpPr txBox="1"/>
      </xdr:nvSpPr>
      <xdr:spPr>
        <a:xfrm>
          <a:off x="1604917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xmlns="" id="{4A31F86A-81E0-412E-A158-48927501DEA1}"/>
            </a:ext>
          </a:extLst>
        </xdr:cNvPr>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xmlns="" id="{AC78429D-C0EE-41B2-8F46-6C31144C98C1}"/>
            </a:ext>
          </a:extLst>
        </xdr:cNvPr>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xmlns="" id="{7BA29C96-90BB-44A0-BFE8-E89B687A7C61}"/>
            </a:ext>
          </a:extLst>
        </xdr:cNvPr>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86" name="直線コネクタ 585">
          <a:extLst>
            <a:ext uri="{FF2B5EF4-FFF2-40B4-BE49-F238E27FC236}">
              <a16:creationId xmlns:a16="http://schemas.microsoft.com/office/drawing/2014/main" xmlns="" id="{F47C86AB-8EDC-4B5F-B73E-8CF04000D450}"/>
            </a:ext>
          </a:extLst>
        </xdr:cNvPr>
        <xdr:cNvCxnSpPr/>
      </xdr:nvCxnSpPr>
      <xdr:spPr>
        <a:xfrm flipV="1">
          <a:off x="199510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xmlns="" id="{A9A4076C-3D76-49A3-8210-E770DCFFD495}"/>
            </a:ext>
          </a:extLst>
        </xdr:cNvPr>
        <xdr:cNvSpPr txBox="1"/>
      </xdr:nvSpPr>
      <xdr:spPr>
        <a:xfrm>
          <a:off x="199898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8" name="直線コネクタ 587">
          <a:extLst>
            <a:ext uri="{FF2B5EF4-FFF2-40B4-BE49-F238E27FC236}">
              <a16:creationId xmlns:a16="http://schemas.microsoft.com/office/drawing/2014/main" xmlns="" id="{5E704563-0136-4738-9C39-8D33E905E37D}"/>
            </a:ext>
          </a:extLst>
        </xdr:cNvPr>
        <xdr:cNvCxnSpPr/>
      </xdr:nvCxnSpPr>
      <xdr:spPr>
        <a:xfrm>
          <a:off x="19881850" y="10954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xmlns="" id="{D47D77AC-42EA-447B-B880-03E7B862EC16}"/>
            </a:ext>
          </a:extLst>
        </xdr:cNvPr>
        <xdr:cNvSpPr txBox="1"/>
      </xdr:nvSpPr>
      <xdr:spPr>
        <a:xfrm>
          <a:off x="199898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90" name="直線コネクタ 589">
          <a:extLst>
            <a:ext uri="{FF2B5EF4-FFF2-40B4-BE49-F238E27FC236}">
              <a16:creationId xmlns:a16="http://schemas.microsoft.com/office/drawing/2014/main" xmlns="" id="{D0B7F49A-F903-4DAC-9D86-0C36317C29B6}"/>
            </a:ext>
          </a:extLst>
        </xdr:cNvPr>
        <xdr:cNvCxnSpPr/>
      </xdr:nvCxnSpPr>
      <xdr:spPr>
        <a:xfrm>
          <a:off x="19881850" y="9560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xmlns="" id="{023EC847-3C8F-484A-BB1A-DEDF289245EB}"/>
            </a:ext>
          </a:extLst>
        </xdr:cNvPr>
        <xdr:cNvSpPr txBox="1"/>
      </xdr:nvSpPr>
      <xdr:spPr>
        <a:xfrm>
          <a:off x="199898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2" name="フローチャート: 判断 591">
          <a:extLst>
            <a:ext uri="{FF2B5EF4-FFF2-40B4-BE49-F238E27FC236}">
              <a16:creationId xmlns:a16="http://schemas.microsoft.com/office/drawing/2014/main" xmlns="" id="{F026A9BA-2852-429A-A224-049C1BD8FD1A}"/>
            </a:ext>
          </a:extLst>
        </xdr:cNvPr>
        <xdr:cNvSpPr/>
      </xdr:nvSpPr>
      <xdr:spPr>
        <a:xfrm>
          <a:off x="199009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93" name="フローチャート: 判断 592">
          <a:extLst>
            <a:ext uri="{FF2B5EF4-FFF2-40B4-BE49-F238E27FC236}">
              <a16:creationId xmlns:a16="http://schemas.microsoft.com/office/drawing/2014/main" xmlns="" id="{15CD9530-CAAA-4ED0-B5E0-9FCDF653F349}"/>
            </a:ext>
          </a:extLst>
        </xdr:cNvPr>
        <xdr:cNvSpPr/>
      </xdr:nvSpPr>
      <xdr:spPr>
        <a:xfrm>
          <a:off x="19157950" y="107574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4" name="フローチャート: 判断 593">
          <a:extLst>
            <a:ext uri="{FF2B5EF4-FFF2-40B4-BE49-F238E27FC236}">
              <a16:creationId xmlns:a16="http://schemas.microsoft.com/office/drawing/2014/main" xmlns="" id="{E44CAB3A-4CC2-453C-BA94-05E94BEAC2E0}"/>
            </a:ext>
          </a:extLst>
        </xdr:cNvPr>
        <xdr:cNvSpPr/>
      </xdr:nvSpPr>
      <xdr:spPr>
        <a:xfrm>
          <a:off x="1834515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95" name="フローチャート: 判断 594">
          <a:extLst>
            <a:ext uri="{FF2B5EF4-FFF2-40B4-BE49-F238E27FC236}">
              <a16:creationId xmlns:a16="http://schemas.microsoft.com/office/drawing/2014/main" xmlns="" id="{9F8E2B65-A7D9-4194-8BF1-A9A261677F59}"/>
            </a:ext>
          </a:extLst>
        </xdr:cNvPr>
        <xdr:cNvSpPr/>
      </xdr:nvSpPr>
      <xdr:spPr>
        <a:xfrm>
          <a:off x="175514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6" name="フローチャート: 判断 595">
          <a:extLst>
            <a:ext uri="{FF2B5EF4-FFF2-40B4-BE49-F238E27FC236}">
              <a16:creationId xmlns:a16="http://schemas.microsoft.com/office/drawing/2014/main" xmlns="" id="{3D05F46F-A22C-4BEF-80CA-C264596BB775}"/>
            </a:ext>
          </a:extLst>
        </xdr:cNvPr>
        <xdr:cNvSpPr/>
      </xdr:nvSpPr>
      <xdr:spPr>
        <a:xfrm>
          <a:off x="16757650" y="10761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4145DFFA-CFA6-4BAB-AFBE-397ED1B972A2}"/>
            </a:ext>
          </a:extLst>
        </xdr:cNvPr>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9B3D13C7-04BB-4FD4-8CE8-A6BBA27D559C}"/>
            </a:ext>
          </a:extLst>
        </xdr:cNvPr>
        <xdr:cNvSpPr txBox="1"/>
      </xdr:nvSpPr>
      <xdr:spPr>
        <a:xfrm>
          <a:off x="1902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DFC17F8D-BD08-4D4B-8B72-E129D908C091}"/>
            </a:ext>
          </a:extLst>
        </xdr:cNvPr>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30BD8040-FB1D-42E6-93A1-1963FE2B30C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05957A88-A59D-4F72-87B3-2189678D2A42}"/>
            </a:ext>
          </a:extLst>
        </xdr:cNvPr>
        <xdr:cNvSpPr txBox="1"/>
      </xdr:nvSpPr>
      <xdr:spPr>
        <a:xfrm>
          <a:off x="166274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02" name="楕円 601">
          <a:extLst>
            <a:ext uri="{FF2B5EF4-FFF2-40B4-BE49-F238E27FC236}">
              <a16:creationId xmlns:a16="http://schemas.microsoft.com/office/drawing/2014/main" xmlns="" id="{ED9B1DC3-37B4-4F6D-8F9C-6743F7B3957E}"/>
            </a:ext>
          </a:extLst>
        </xdr:cNvPr>
        <xdr:cNvSpPr/>
      </xdr:nvSpPr>
      <xdr:spPr>
        <a:xfrm>
          <a:off x="199009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xmlns="" id="{082A209F-A7CD-4C13-A6DC-01FBF01A63CB}"/>
            </a:ext>
          </a:extLst>
        </xdr:cNvPr>
        <xdr:cNvSpPr txBox="1"/>
      </xdr:nvSpPr>
      <xdr:spPr>
        <a:xfrm>
          <a:off x="199898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04" name="楕円 603">
          <a:extLst>
            <a:ext uri="{FF2B5EF4-FFF2-40B4-BE49-F238E27FC236}">
              <a16:creationId xmlns:a16="http://schemas.microsoft.com/office/drawing/2014/main" xmlns="" id="{ED7827D2-B712-4475-84BF-1E6D37E9C8ED}"/>
            </a:ext>
          </a:extLst>
        </xdr:cNvPr>
        <xdr:cNvSpPr/>
      </xdr:nvSpPr>
      <xdr:spPr>
        <a:xfrm>
          <a:off x="19157950" y="1083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05" name="直線コネクタ 604">
          <a:extLst>
            <a:ext uri="{FF2B5EF4-FFF2-40B4-BE49-F238E27FC236}">
              <a16:creationId xmlns:a16="http://schemas.microsoft.com/office/drawing/2014/main" xmlns="" id="{A50A3F1F-0ABB-45A3-8B16-E2CD64BF678D}"/>
            </a:ext>
          </a:extLst>
        </xdr:cNvPr>
        <xdr:cNvCxnSpPr/>
      </xdr:nvCxnSpPr>
      <xdr:spPr>
        <a:xfrm>
          <a:off x="19199225" y="1089050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606" name="楕円 605">
          <a:extLst>
            <a:ext uri="{FF2B5EF4-FFF2-40B4-BE49-F238E27FC236}">
              <a16:creationId xmlns:a16="http://schemas.microsoft.com/office/drawing/2014/main" xmlns="" id="{1044D17D-500D-4138-8A52-3E8C41BCDB39}"/>
            </a:ext>
          </a:extLst>
        </xdr:cNvPr>
        <xdr:cNvSpPr/>
      </xdr:nvSpPr>
      <xdr:spPr>
        <a:xfrm>
          <a:off x="1834515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607" name="直線コネクタ 606">
          <a:extLst>
            <a:ext uri="{FF2B5EF4-FFF2-40B4-BE49-F238E27FC236}">
              <a16:creationId xmlns:a16="http://schemas.microsoft.com/office/drawing/2014/main" xmlns="" id="{A4C1DAD4-660A-4D0C-97D4-57E7AA3E5476}"/>
            </a:ext>
          </a:extLst>
        </xdr:cNvPr>
        <xdr:cNvCxnSpPr/>
      </xdr:nvCxnSpPr>
      <xdr:spPr>
        <a:xfrm>
          <a:off x="18395950" y="10890504"/>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08" name="楕円 607">
          <a:extLst>
            <a:ext uri="{FF2B5EF4-FFF2-40B4-BE49-F238E27FC236}">
              <a16:creationId xmlns:a16="http://schemas.microsoft.com/office/drawing/2014/main" xmlns="" id="{03FF15FC-AB07-45D0-BEC9-EE2D25855581}"/>
            </a:ext>
          </a:extLst>
        </xdr:cNvPr>
        <xdr:cNvSpPr/>
      </xdr:nvSpPr>
      <xdr:spPr>
        <a:xfrm>
          <a:off x="175514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609" name="直線コネクタ 608">
          <a:extLst>
            <a:ext uri="{FF2B5EF4-FFF2-40B4-BE49-F238E27FC236}">
              <a16:creationId xmlns:a16="http://schemas.microsoft.com/office/drawing/2014/main" xmlns="" id="{B278A708-4926-422C-A378-7F1518F0416E}"/>
            </a:ext>
          </a:extLst>
        </xdr:cNvPr>
        <xdr:cNvCxnSpPr/>
      </xdr:nvCxnSpPr>
      <xdr:spPr>
        <a:xfrm>
          <a:off x="17602200" y="108905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610" name="楕円 609">
          <a:extLst>
            <a:ext uri="{FF2B5EF4-FFF2-40B4-BE49-F238E27FC236}">
              <a16:creationId xmlns:a16="http://schemas.microsoft.com/office/drawing/2014/main" xmlns="" id="{4D8D841A-FE2F-4FCB-A5B5-2700EA386FDF}"/>
            </a:ext>
          </a:extLst>
        </xdr:cNvPr>
        <xdr:cNvSpPr/>
      </xdr:nvSpPr>
      <xdr:spPr>
        <a:xfrm>
          <a:off x="16757650" y="1083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611" name="直線コネクタ 610">
          <a:extLst>
            <a:ext uri="{FF2B5EF4-FFF2-40B4-BE49-F238E27FC236}">
              <a16:creationId xmlns:a16="http://schemas.microsoft.com/office/drawing/2014/main" xmlns="" id="{6D443613-65C5-4630-A95F-042FC5C60167}"/>
            </a:ext>
          </a:extLst>
        </xdr:cNvPr>
        <xdr:cNvCxnSpPr/>
      </xdr:nvCxnSpPr>
      <xdr:spPr>
        <a:xfrm>
          <a:off x="16798925" y="10890504"/>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2" name="n_1aveValue【保健センター・保健所】&#10;一人当たり面積">
          <a:extLst>
            <a:ext uri="{FF2B5EF4-FFF2-40B4-BE49-F238E27FC236}">
              <a16:creationId xmlns:a16="http://schemas.microsoft.com/office/drawing/2014/main" xmlns="" id="{B598EFF5-A8F8-4A9B-95B2-AD9EF6EF0B38}"/>
            </a:ext>
          </a:extLst>
        </xdr:cNvPr>
        <xdr:cNvSpPr txBox="1"/>
      </xdr:nvSpPr>
      <xdr:spPr>
        <a:xfrm>
          <a:off x="189802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3" name="n_2aveValue【保健センター・保健所】&#10;一人当たり面積">
          <a:extLst>
            <a:ext uri="{FF2B5EF4-FFF2-40B4-BE49-F238E27FC236}">
              <a16:creationId xmlns:a16="http://schemas.microsoft.com/office/drawing/2014/main" xmlns="" id="{813656C0-16EA-4131-BB6A-4735724300CC}"/>
            </a:ext>
          </a:extLst>
        </xdr:cNvPr>
        <xdr:cNvSpPr txBox="1"/>
      </xdr:nvSpPr>
      <xdr:spPr>
        <a:xfrm>
          <a:off x="181801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14" name="n_3aveValue【保健センター・保健所】&#10;一人当たり面積">
          <a:extLst>
            <a:ext uri="{FF2B5EF4-FFF2-40B4-BE49-F238E27FC236}">
              <a16:creationId xmlns:a16="http://schemas.microsoft.com/office/drawing/2014/main" xmlns="" id="{607B2E74-E6DD-4FE8-8D7B-EF10CD171F55}"/>
            </a:ext>
          </a:extLst>
        </xdr:cNvPr>
        <xdr:cNvSpPr txBox="1"/>
      </xdr:nvSpPr>
      <xdr:spPr>
        <a:xfrm>
          <a:off x="1738637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5" name="n_4aveValue【保健センター・保健所】&#10;一人当たり面積">
          <a:extLst>
            <a:ext uri="{FF2B5EF4-FFF2-40B4-BE49-F238E27FC236}">
              <a16:creationId xmlns:a16="http://schemas.microsoft.com/office/drawing/2014/main" xmlns="" id="{1E8C3AF2-E8B6-43A3-BC0B-32F57170FE6B}"/>
            </a:ext>
          </a:extLst>
        </xdr:cNvPr>
        <xdr:cNvSpPr txBox="1"/>
      </xdr:nvSpPr>
      <xdr:spPr>
        <a:xfrm>
          <a:off x="165926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616" name="n_1mainValue【保健センター・保健所】&#10;一人当たり面積">
          <a:extLst>
            <a:ext uri="{FF2B5EF4-FFF2-40B4-BE49-F238E27FC236}">
              <a16:creationId xmlns:a16="http://schemas.microsoft.com/office/drawing/2014/main" xmlns="" id="{DC781E15-7482-451F-8FED-8C73A6739F5E}"/>
            </a:ext>
          </a:extLst>
        </xdr:cNvPr>
        <xdr:cNvSpPr txBox="1"/>
      </xdr:nvSpPr>
      <xdr:spPr>
        <a:xfrm>
          <a:off x="189802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617" name="n_2mainValue【保健センター・保健所】&#10;一人当たり面積">
          <a:extLst>
            <a:ext uri="{FF2B5EF4-FFF2-40B4-BE49-F238E27FC236}">
              <a16:creationId xmlns:a16="http://schemas.microsoft.com/office/drawing/2014/main" xmlns="" id="{46614E8E-2BB2-48D5-B49A-B369F4AAAA8C}"/>
            </a:ext>
          </a:extLst>
        </xdr:cNvPr>
        <xdr:cNvSpPr txBox="1"/>
      </xdr:nvSpPr>
      <xdr:spPr>
        <a:xfrm>
          <a:off x="181801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18" name="n_3mainValue【保健センター・保健所】&#10;一人当たり面積">
          <a:extLst>
            <a:ext uri="{FF2B5EF4-FFF2-40B4-BE49-F238E27FC236}">
              <a16:creationId xmlns:a16="http://schemas.microsoft.com/office/drawing/2014/main" xmlns="" id="{D1933595-68E3-4668-91A7-D03FAD6E236B}"/>
            </a:ext>
          </a:extLst>
        </xdr:cNvPr>
        <xdr:cNvSpPr txBox="1"/>
      </xdr:nvSpPr>
      <xdr:spPr>
        <a:xfrm>
          <a:off x="1738637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619" name="n_4mainValue【保健センター・保健所】&#10;一人当たり面積">
          <a:extLst>
            <a:ext uri="{FF2B5EF4-FFF2-40B4-BE49-F238E27FC236}">
              <a16:creationId xmlns:a16="http://schemas.microsoft.com/office/drawing/2014/main" xmlns="" id="{78663C0B-0E6F-4179-BC31-6DCC54BC86A4}"/>
            </a:ext>
          </a:extLst>
        </xdr:cNvPr>
        <xdr:cNvSpPr txBox="1"/>
      </xdr:nvSpPr>
      <xdr:spPr>
        <a:xfrm>
          <a:off x="165926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xmlns="" id="{678F1CC7-6E68-4661-9DCC-4C485A7C6497}"/>
            </a:ext>
          </a:extLst>
        </xdr:cNvPr>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xmlns="" id="{F8E3AC83-74F3-4463-85EE-068177C93BA9}"/>
            </a:ext>
          </a:extLst>
        </xdr:cNvPr>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xmlns="" id="{13384F96-09EE-45A0-9E25-09EA464ECA88}"/>
            </a:ext>
          </a:extLst>
        </xdr:cNvPr>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xmlns="" id="{54E7FA87-BDF6-4B93-81E5-FBFCB2544453}"/>
            </a:ext>
          </a:extLst>
        </xdr:cNvPr>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xmlns="" id="{F5ECB227-5103-4210-861B-96842E60B298}"/>
            </a:ext>
          </a:extLst>
        </xdr:cNvPr>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xmlns="" id="{7D4978F1-D05A-4ECC-B25C-141FE16596DC}"/>
            </a:ext>
          </a:extLst>
        </xdr:cNvPr>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xmlns="" id="{405283A8-F286-4166-91A1-E2C84EF2A6CE}"/>
            </a:ext>
          </a:extLst>
        </xdr:cNvPr>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xmlns="" id="{8C75FC01-9BB5-456D-943A-62B7FE5AC89E}"/>
            </a:ext>
          </a:extLst>
        </xdr:cNvPr>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xmlns="" id="{CD5D725C-D8A7-4B08-BB45-CE90EB5FA1EE}"/>
            </a:ext>
          </a:extLst>
        </xdr:cNvPr>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xmlns="" id="{8CDC633C-209D-4189-BD70-9348043A655C}"/>
            </a:ext>
          </a:extLst>
        </xdr:cNvPr>
        <xdr:cNvCxnSpPr/>
      </xdr:nvCxnSpPr>
      <xdr:spPr>
        <a:xfrm>
          <a:off x="11207750" y="1524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xmlns="" id="{23792104-FCC7-440C-8BE6-3AEDBB446CB9}"/>
            </a:ext>
          </a:extLst>
        </xdr:cNvPr>
        <xdr:cNvSpPr txBox="1"/>
      </xdr:nvSpPr>
      <xdr:spPr>
        <a:xfrm>
          <a:off x="107977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xmlns="" id="{89414E32-73DE-46C5-B213-A0CEB86F7EA6}"/>
            </a:ext>
          </a:extLst>
        </xdr:cNvPr>
        <xdr:cNvCxnSpPr/>
      </xdr:nvCxnSpPr>
      <xdr:spPr>
        <a:xfrm>
          <a:off x="11207750" y="149134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xmlns="" id="{D76A23BE-C1F8-4F8D-816B-69F2574D795C}"/>
            </a:ext>
          </a:extLst>
        </xdr:cNvPr>
        <xdr:cNvSpPr txBox="1"/>
      </xdr:nvSpPr>
      <xdr:spPr>
        <a:xfrm>
          <a:off x="107977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xmlns="" id="{E4657D28-F737-4F8F-A3D9-05999132540A}"/>
            </a:ext>
          </a:extLst>
        </xdr:cNvPr>
        <xdr:cNvCxnSpPr/>
      </xdr:nvCxnSpPr>
      <xdr:spPr>
        <a:xfrm>
          <a:off x="11207750" y="1458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xmlns="" id="{C0A6CC18-5580-4271-9BAD-72456C629F35}"/>
            </a:ext>
          </a:extLst>
        </xdr:cNvPr>
        <xdr:cNvSpPr txBox="1"/>
      </xdr:nvSpPr>
      <xdr:spPr>
        <a:xfrm>
          <a:off x="1084279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xmlns="" id="{7535B788-9C82-4040-8AE3-AFA230D58B0A}"/>
            </a:ext>
          </a:extLst>
        </xdr:cNvPr>
        <xdr:cNvCxnSpPr/>
      </xdr:nvCxnSpPr>
      <xdr:spPr>
        <a:xfrm>
          <a:off x="11207750" y="142602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xmlns="" id="{11193917-8F39-4B9B-8408-CE1AB8AFEF5B}"/>
            </a:ext>
          </a:extLst>
        </xdr:cNvPr>
        <xdr:cNvSpPr txBox="1"/>
      </xdr:nvSpPr>
      <xdr:spPr>
        <a:xfrm>
          <a:off x="1084279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xmlns="" id="{FB40D6AF-590B-4EC0-A1F9-C2433D9C29C2}"/>
            </a:ext>
          </a:extLst>
        </xdr:cNvPr>
        <xdr:cNvCxnSpPr/>
      </xdr:nvCxnSpPr>
      <xdr:spPr>
        <a:xfrm>
          <a:off x="11207750" y="1393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xmlns="" id="{01949B29-09D9-46E6-B516-77383110BFA7}"/>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xmlns="" id="{B1416CAD-A44E-4EC5-801D-C27BF2C9D8C8}"/>
            </a:ext>
          </a:extLst>
        </xdr:cNvPr>
        <xdr:cNvCxnSpPr/>
      </xdr:nvCxnSpPr>
      <xdr:spPr>
        <a:xfrm>
          <a:off x="11207750" y="1360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xmlns="" id="{55B829D9-D1B2-4E02-9E37-3EB34901DC16}"/>
            </a:ext>
          </a:extLst>
        </xdr:cNvPr>
        <xdr:cNvSpPr txBox="1"/>
      </xdr:nvSpPr>
      <xdr:spPr>
        <a:xfrm>
          <a:off x="1084279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xmlns="" id="{D779D106-9369-42DB-87CB-01DEBC0B6779}"/>
            </a:ext>
          </a:extLst>
        </xdr:cNvPr>
        <xdr:cNvCxnSpPr/>
      </xdr:nvCxnSpPr>
      <xdr:spPr>
        <a:xfrm>
          <a:off x="11207750" y="132805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xmlns="" id="{1FB8E989-FF3D-45FE-95C6-94891116AE23}"/>
            </a:ext>
          </a:extLst>
        </xdr:cNvPr>
        <xdr:cNvSpPr txBox="1"/>
      </xdr:nvSpPr>
      <xdr:spPr>
        <a:xfrm>
          <a:off x="10906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xmlns="" id="{BBDAD877-105B-4353-AE88-E4F23E7F47C9}"/>
            </a:ext>
          </a:extLst>
        </xdr:cNvPr>
        <xdr:cNvCxnSpPr/>
      </xdr:nvCxnSpPr>
      <xdr:spPr>
        <a:xfrm>
          <a:off x="11207750"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xmlns="" id="{DD6774D1-84A6-4A58-AE92-9CDD885A74C1}"/>
            </a:ext>
          </a:extLst>
        </xdr:cNvPr>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xmlns="" id="{B35E0C0E-461A-4770-A4E9-456C99669443}"/>
            </a:ext>
          </a:extLst>
        </xdr:cNvPr>
        <xdr:cNvCxnSpPr/>
      </xdr:nvCxnSpPr>
      <xdr:spPr>
        <a:xfrm flipV="1">
          <a:off x="1469961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a:extLst>
            <a:ext uri="{FF2B5EF4-FFF2-40B4-BE49-F238E27FC236}">
              <a16:creationId xmlns:a16="http://schemas.microsoft.com/office/drawing/2014/main" xmlns="" id="{6F19968B-1A8C-43E3-A13A-132AE8EFF3B2}"/>
            </a:ext>
          </a:extLst>
        </xdr:cNvPr>
        <xdr:cNvSpPr txBox="1"/>
      </xdr:nvSpPr>
      <xdr:spPr>
        <a:xfrm>
          <a:off x="1473835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xmlns="" id="{2BB58496-E259-4F07-852D-A8346F92A229}"/>
            </a:ext>
          </a:extLst>
        </xdr:cNvPr>
        <xdr:cNvCxnSpPr/>
      </xdr:nvCxnSpPr>
      <xdr:spPr>
        <a:xfrm>
          <a:off x="14611350" y="149134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8" name="【消防施設】&#10;有形固定資産減価償却率最大値テキスト">
          <a:extLst>
            <a:ext uri="{FF2B5EF4-FFF2-40B4-BE49-F238E27FC236}">
              <a16:creationId xmlns:a16="http://schemas.microsoft.com/office/drawing/2014/main" xmlns="" id="{C1A1BAC6-9471-4C90-9445-FBFBEBC970FC}"/>
            </a:ext>
          </a:extLst>
        </xdr:cNvPr>
        <xdr:cNvSpPr txBox="1"/>
      </xdr:nvSpPr>
      <xdr:spPr>
        <a:xfrm>
          <a:off x="1473835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9" name="直線コネクタ 648">
          <a:extLst>
            <a:ext uri="{FF2B5EF4-FFF2-40B4-BE49-F238E27FC236}">
              <a16:creationId xmlns:a16="http://schemas.microsoft.com/office/drawing/2014/main" xmlns="" id="{AF6FB959-F587-4B98-8C7D-FA4B42BB453D}"/>
            </a:ext>
          </a:extLst>
        </xdr:cNvPr>
        <xdr:cNvCxnSpPr/>
      </xdr:nvCxnSpPr>
      <xdr:spPr>
        <a:xfrm>
          <a:off x="14611350" y="134667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650" name="【消防施設】&#10;有形固定資産減価償却率平均値テキスト">
          <a:extLst>
            <a:ext uri="{FF2B5EF4-FFF2-40B4-BE49-F238E27FC236}">
              <a16:creationId xmlns:a16="http://schemas.microsoft.com/office/drawing/2014/main" xmlns="" id="{F4B6E73B-4E68-4D4A-BB06-DA081B9A9C52}"/>
            </a:ext>
          </a:extLst>
        </xdr:cNvPr>
        <xdr:cNvSpPr txBox="1"/>
      </xdr:nvSpPr>
      <xdr:spPr>
        <a:xfrm>
          <a:off x="1473835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51" name="フローチャート: 判断 650">
          <a:extLst>
            <a:ext uri="{FF2B5EF4-FFF2-40B4-BE49-F238E27FC236}">
              <a16:creationId xmlns:a16="http://schemas.microsoft.com/office/drawing/2014/main" xmlns="" id="{60A7D067-3335-47C4-8693-446E3BA600C5}"/>
            </a:ext>
          </a:extLst>
        </xdr:cNvPr>
        <xdr:cNvSpPr/>
      </xdr:nvSpPr>
      <xdr:spPr>
        <a:xfrm>
          <a:off x="14649450" y="1430419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2" name="フローチャート: 判断 651">
          <a:extLst>
            <a:ext uri="{FF2B5EF4-FFF2-40B4-BE49-F238E27FC236}">
              <a16:creationId xmlns:a16="http://schemas.microsoft.com/office/drawing/2014/main" xmlns="" id="{9B686E59-9F00-431D-8F21-D0B39334BE96}"/>
            </a:ext>
          </a:extLst>
        </xdr:cNvPr>
        <xdr:cNvSpPr/>
      </xdr:nvSpPr>
      <xdr:spPr>
        <a:xfrm>
          <a:off x="1388745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53" name="フローチャート: 判断 652">
          <a:extLst>
            <a:ext uri="{FF2B5EF4-FFF2-40B4-BE49-F238E27FC236}">
              <a16:creationId xmlns:a16="http://schemas.microsoft.com/office/drawing/2014/main" xmlns="" id="{2210BFB1-BE8F-4A26-979C-BE9908AD056C}"/>
            </a:ext>
          </a:extLst>
        </xdr:cNvPr>
        <xdr:cNvSpPr/>
      </xdr:nvSpPr>
      <xdr:spPr>
        <a:xfrm>
          <a:off x="13093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54" name="フローチャート: 判断 653">
          <a:extLst>
            <a:ext uri="{FF2B5EF4-FFF2-40B4-BE49-F238E27FC236}">
              <a16:creationId xmlns:a16="http://schemas.microsoft.com/office/drawing/2014/main" xmlns="" id="{340EC39E-E274-49A9-AEBE-91BE055F1B19}"/>
            </a:ext>
          </a:extLst>
        </xdr:cNvPr>
        <xdr:cNvSpPr/>
      </xdr:nvSpPr>
      <xdr:spPr>
        <a:xfrm>
          <a:off x="12299950" y="143139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55" name="フローチャート: 判断 654">
          <a:extLst>
            <a:ext uri="{FF2B5EF4-FFF2-40B4-BE49-F238E27FC236}">
              <a16:creationId xmlns:a16="http://schemas.microsoft.com/office/drawing/2014/main" xmlns="" id="{FBE36B7A-69A5-4CA0-98DF-8FAD89C2ABC1}"/>
            </a:ext>
          </a:extLst>
        </xdr:cNvPr>
        <xdr:cNvSpPr/>
      </xdr:nvSpPr>
      <xdr:spPr>
        <a:xfrm>
          <a:off x="1148715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B6DC7C1D-3712-4AB7-89F7-A10C424D5498}"/>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7D877256-6877-41CB-88BD-997761B41A02}"/>
            </a:ext>
          </a:extLst>
        </xdr:cNvPr>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55EA2427-8BB0-449D-99D8-EF0E0547692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5D4D17BA-3001-49A1-B718-6C639D52DCF8}"/>
            </a:ext>
          </a:extLst>
        </xdr:cNvPr>
        <xdr:cNvSpPr txBox="1"/>
      </xdr:nvSpPr>
      <xdr:spPr>
        <a:xfrm>
          <a:off x="12169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831AB219-E5FE-4F6A-BD0A-B57EC022E9F6}"/>
            </a:ext>
          </a:extLst>
        </xdr:cNvPr>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116295</xdr:rowOff>
    </xdr:from>
    <xdr:to>
      <xdr:col>85</xdr:col>
      <xdr:colOff>177800</xdr:colOff>
      <xdr:row>85</xdr:row>
      <xdr:rowOff>46445</xdr:rowOff>
    </xdr:to>
    <xdr:sp macro="" textlink="">
      <xdr:nvSpPr>
        <xdr:cNvPr id="661" name="楕円 660">
          <a:extLst>
            <a:ext uri="{FF2B5EF4-FFF2-40B4-BE49-F238E27FC236}">
              <a16:creationId xmlns:a16="http://schemas.microsoft.com/office/drawing/2014/main" xmlns="" id="{508E08EE-F351-4732-9C9A-81AB2D7E8582}"/>
            </a:ext>
          </a:extLst>
        </xdr:cNvPr>
        <xdr:cNvSpPr/>
      </xdr:nvSpPr>
      <xdr:spPr>
        <a:xfrm>
          <a:off x="14649450" y="145180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94722</xdr:rowOff>
    </xdr:from>
    <xdr:ext cx="405111" cy="259045"/>
    <xdr:sp macro="" textlink="">
      <xdr:nvSpPr>
        <xdr:cNvPr id="662" name="【消防施設】&#10;有形固定資産減価償却率該当値テキスト">
          <a:extLst>
            <a:ext uri="{FF2B5EF4-FFF2-40B4-BE49-F238E27FC236}">
              <a16:creationId xmlns:a16="http://schemas.microsoft.com/office/drawing/2014/main" xmlns="" id="{AFBEBC42-F2F8-4B6E-97D5-10EB3A1A0765}"/>
            </a:ext>
          </a:extLst>
        </xdr:cNvPr>
        <xdr:cNvSpPr txBox="1"/>
      </xdr:nvSpPr>
      <xdr:spPr>
        <a:xfrm>
          <a:off x="14738350"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72208</xdr:rowOff>
    </xdr:from>
    <xdr:to>
      <xdr:col>81</xdr:col>
      <xdr:colOff>101600</xdr:colOff>
      <xdr:row>85</xdr:row>
      <xdr:rowOff>2358</xdr:rowOff>
    </xdr:to>
    <xdr:sp macro="" textlink="">
      <xdr:nvSpPr>
        <xdr:cNvPr id="663" name="楕円 662">
          <a:extLst>
            <a:ext uri="{FF2B5EF4-FFF2-40B4-BE49-F238E27FC236}">
              <a16:creationId xmlns:a16="http://schemas.microsoft.com/office/drawing/2014/main" xmlns="" id="{E49D3A2A-D340-445C-9F07-2A6376C7B788}"/>
            </a:ext>
          </a:extLst>
        </xdr:cNvPr>
        <xdr:cNvSpPr/>
      </xdr:nvSpPr>
      <xdr:spPr>
        <a:xfrm>
          <a:off x="1388745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123008</xdr:rowOff>
    </xdr:from>
    <xdr:to>
      <xdr:col>85</xdr:col>
      <xdr:colOff>127000</xdr:colOff>
      <xdr:row>84</xdr:row>
      <xdr:rowOff>167095</xdr:rowOff>
    </xdr:to>
    <xdr:cxnSp macro="">
      <xdr:nvCxnSpPr>
        <xdr:cNvPr id="664" name="直線コネクタ 663">
          <a:extLst>
            <a:ext uri="{FF2B5EF4-FFF2-40B4-BE49-F238E27FC236}">
              <a16:creationId xmlns:a16="http://schemas.microsoft.com/office/drawing/2014/main" xmlns="" id="{5650AD42-5FEC-4257-8FFC-06932B9A02B5}"/>
            </a:ext>
          </a:extLst>
        </xdr:cNvPr>
        <xdr:cNvCxnSpPr/>
      </xdr:nvCxnSpPr>
      <xdr:spPr>
        <a:xfrm>
          <a:off x="13938250" y="14524808"/>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26488</xdr:rowOff>
    </xdr:from>
    <xdr:to>
      <xdr:col>76</xdr:col>
      <xdr:colOff>165100</xdr:colOff>
      <xdr:row>84</xdr:row>
      <xdr:rowOff>128088</xdr:rowOff>
    </xdr:to>
    <xdr:sp macro="" textlink="">
      <xdr:nvSpPr>
        <xdr:cNvPr id="665" name="楕円 664">
          <a:extLst>
            <a:ext uri="{FF2B5EF4-FFF2-40B4-BE49-F238E27FC236}">
              <a16:creationId xmlns:a16="http://schemas.microsoft.com/office/drawing/2014/main" xmlns="" id="{AE04372A-EAD3-46CD-A4DF-3E411B75E62B}"/>
            </a:ext>
          </a:extLst>
        </xdr:cNvPr>
        <xdr:cNvSpPr/>
      </xdr:nvSpPr>
      <xdr:spPr>
        <a:xfrm>
          <a:off x="13093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77288</xdr:rowOff>
    </xdr:from>
    <xdr:to>
      <xdr:col>81</xdr:col>
      <xdr:colOff>50800</xdr:colOff>
      <xdr:row>84</xdr:row>
      <xdr:rowOff>123008</xdr:rowOff>
    </xdr:to>
    <xdr:cxnSp macro="">
      <xdr:nvCxnSpPr>
        <xdr:cNvPr id="666" name="直線コネクタ 665">
          <a:extLst>
            <a:ext uri="{FF2B5EF4-FFF2-40B4-BE49-F238E27FC236}">
              <a16:creationId xmlns:a16="http://schemas.microsoft.com/office/drawing/2014/main" xmlns="" id="{CC11DCE3-8AE0-414D-A58B-52971F1B9790}"/>
            </a:ext>
          </a:extLst>
        </xdr:cNvPr>
        <xdr:cNvCxnSpPr/>
      </xdr:nvCxnSpPr>
      <xdr:spPr>
        <a:xfrm>
          <a:off x="13144500" y="14479088"/>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153851</xdr:rowOff>
    </xdr:from>
    <xdr:to>
      <xdr:col>72</xdr:col>
      <xdr:colOff>38100</xdr:colOff>
      <xdr:row>84</xdr:row>
      <xdr:rowOff>84001</xdr:rowOff>
    </xdr:to>
    <xdr:sp macro="" textlink="">
      <xdr:nvSpPr>
        <xdr:cNvPr id="667" name="楕円 666">
          <a:extLst>
            <a:ext uri="{FF2B5EF4-FFF2-40B4-BE49-F238E27FC236}">
              <a16:creationId xmlns:a16="http://schemas.microsoft.com/office/drawing/2014/main" xmlns="" id="{53E2D4EF-88AD-4C42-945E-F502BD68E205}"/>
            </a:ext>
          </a:extLst>
        </xdr:cNvPr>
        <xdr:cNvSpPr/>
      </xdr:nvSpPr>
      <xdr:spPr>
        <a:xfrm>
          <a:off x="12299950" y="143842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33201</xdr:rowOff>
    </xdr:from>
    <xdr:to>
      <xdr:col>76</xdr:col>
      <xdr:colOff>114300</xdr:colOff>
      <xdr:row>84</xdr:row>
      <xdr:rowOff>77288</xdr:rowOff>
    </xdr:to>
    <xdr:cxnSp macro="">
      <xdr:nvCxnSpPr>
        <xdr:cNvPr id="668" name="直線コネクタ 667">
          <a:extLst>
            <a:ext uri="{FF2B5EF4-FFF2-40B4-BE49-F238E27FC236}">
              <a16:creationId xmlns:a16="http://schemas.microsoft.com/office/drawing/2014/main" xmlns="" id="{9CBE2571-8440-4D7C-B69E-CADBA130752A}"/>
            </a:ext>
          </a:extLst>
        </xdr:cNvPr>
        <xdr:cNvCxnSpPr/>
      </xdr:nvCxnSpPr>
      <xdr:spPr>
        <a:xfrm>
          <a:off x="12341225" y="14435001"/>
          <a:ext cx="8032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109764</xdr:rowOff>
    </xdr:from>
    <xdr:to>
      <xdr:col>67</xdr:col>
      <xdr:colOff>101600</xdr:colOff>
      <xdr:row>84</xdr:row>
      <xdr:rowOff>39914</xdr:rowOff>
    </xdr:to>
    <xdr:sp macro="" textlink="">
      <xdr:nvSpPr>
        <xdr:cNvPr id="669" name="楕円 668">
          <a:extLst>
            <a:ext uri="{FF2B5EF4-FFF2-40B4-BE49-F238E27FC236}">
              <a16:creationId xmlns:a16="http://schemas.microsoft.com/office/drawing/2014/main" xmlns="" id="{58E402AA-EF3F-40FB-BD16-0337E88A013F}"/>
            </a:ext>
          </a:extLst>
        </xdr:cNvPr>
        <xdr:cNvSpPr/>
      </xdr:nvSpPr>
      <xdr:spPr>
        <a:xfrm>
          <a:off x="1148715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160564</xdr:rowOff>
    </xdr:from>
    <xdr:to>
      <xdr:col>71</xdr:col>
      <xdr:colOff>177800</xdr:colOff>
      <xdr:row>84</xdr:row>
      <xdr:rowOff>33201</xdr:rowOff>
    </xdr:to>
    <xdr:cxnSp macro="">
      <xdr:nvCxnSpPr>
        <xdr:cNvPr id="670" name="直線コネクタ 669">
          <a:extLst>
            <a:ext uri="{FF2B5EF4-FFF2-40B4-BE49-F238E27FC236}">
              <a16:creationId xmlns:a16="http://schemas.microsoft.com/office/drawing/2014/main" xmlns="" id="{154F5596-6247-4ED4-9734-651062B22BC1}"/>
            </a:ext>
          </a:extLst>
        </xdr:cNvPr>
        <xdr:cNvCxnSpPr/>
      </xdr:nvCxnSpPr>
      <xdr:spPr>
        <a:xfrm>
          <a:off x="11537950" y="14390914"/>
          <a:ext cx="8032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671" name="n_1aveValue【消防施設】&#10;有形固定資産減価償却率">
          <a:extLst>
            <a:ext uri="{FF2B5EF4-FFF2-40B4-BE49-F238E27FC236}">
              <a16:creationId xmlns:a16="http://schemas.microsoft.com/office/drawing/2014/main" xmlns="" id="{FFD64366-3CBA-409D-A62C-EAB85389F054}"/>
            </a:ext>
          </a:extLst>
        </xdr:cNvPr>
        <xdr:cNvSpPr txBox="1"/>
      </xdr:nvSpPr>
      <xdr:spPr>
        <a:xfrm>
          <a:off x="13742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672" name="n_2aveValue【消防施設】&#10;有形固定資産減価償却率">
          <a:extLst>
            <a:ext uri="{FF2B5EF4-FFF2-40B4-BE49-F238E27FC236}">
              <a16:creationId xmlns:a16="http://schemas.microsoft.com/office/drawing/2014/main" xmlns="" id="{CF0DC507-1BE6-49FD-8DF1-63982E1CE467}"/>
            </a:ext>
          </a:extLst>
        </xdr:cNvPr>
        <xdr:cNvSpPr txBox="1"/>
      </xdr:nvSpPr>
      <xdr:spPr>
        <a:xfrm>
          <a:off x="1296099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673" name="n_3aveValue【消防施設】&#10;有形固定資産減価償却率">
          <a:extLst>
            <a:ext uri="{FF2B5EF4-FFF2-40B4-BE49-F238E27FC236}">
              <a16:creationId xmlns:a16="http://schemas.microsoft.com/office/drawing/2014/main" xmlns="" id="{0533F310-AD21-42AD-8531-AF2FFB53F996}"/>
            </a:ext>
          </a:extLst>
        </xdr:cNvPr>
        <xdr:cNvSpPr txBox="1"/>
      </xdr:nvSpPr>
      <xdr:spPr>
        <a:xfrm>
          <a:off x="121672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674" name="n_4aveValue【消防施設】&#10;有形固定資産減価償却率">
          <a:extLst>
            <a:ext uri="{FF2B5EF4-FFF2-40B4-BE49-F238E27FC236}">
              <a16:creationId xmlns:a16="http://schemas.microsoft.com/office/drawing/2014/main" xmlns="" id="{90B967E9-202F-4C13-BB4F-41BF01B2D678}"/>
            </a:ext>
          </a:extLst>
        </xdr:cNvPr>
        <xdr:cNvSpPr txBox="1"/>
      </xdr:nvSpPr>
      <xdr:spPr>
        <a:xfrm>
          <a:off x="113544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164935</xdr:rowOff>
    </xdr:from>
    <xdr:ext cx="405111" cy="259045"/>
    <xdr:sp macro="" textlink="">
      <xdr:nvSpPr>
        <xdr:cNvPr id="675" name="n_1mainValue【消防施設】&#10;有形固定資産減価償却率">
          <a:extLst>
            <a:ext uri="{FF2B5EF4-FFF2-40B4-BE49-F238E27FC236}">
              <a16:creationId xmlns:a16="http://schemas.microsoft.com/office/drawing/2014/main" xmlns="" id="{E9D7AAE3-7A5A-4DBD-A8C3-9C12DC694B63}"/>
            </a:ext>
          </a:extLst>
        </xdr:cNvPr>
        <xdr:cNvSpPr txBox="1"/>
      </xdr:nvSpPr>
      <xdr:spPr>
        <a:xfrm>
          <a:off x="137420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119215</xdr:rowOff>
    </xdr:from>
    <xdr:ext cx="405111" cy="259045"/>
    <xdr:sp macro="" textlink="">
      <xdr:nvSpPr>
        <xdr:cNvPr id="676" name="n_2mainValue【消防施設】&#10;有形固定資産減価償却率">
          <a:extLst>
            <a:ext uri="{FF2B5EF4-FFF2-40B4-BE49-F238E27FC236}">
              <a16:creationId xmlns:a16="http://schemas.microsoft.com/office/drawing/2014/main" xmlns="" id="{9B615CFC-C0A1-452A-8518-945FEE108DD0}"/>
            </a:ext>
          </a:extLst>
        </xdr:cNvPr>
        <xdr:cNvSpPr txBox="1"/>
      </xdr:nvSpPr>
      <xdr:spPr>
        <a:xfrm>
          <a:off x="1296099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75128</xdr:rowOff>
    </xdr:from>
    <xdr:ext cx="405111" cy="259045"/>
    <xdr:sp macro="" textlink="">
      <xdr:nvSpPr>
        <xdr:cNvPr id="677" name="n_3mainValue【消防施設】&#10;有形固定資産減価償却率">
          <a:extLst>
            <a:ext uri="{FF2B5EF4-FFF2-40B4-BE49-F238E27FC236}">
              <a16:creationId xmlns:a16="http://schemas.microsoft.com/office/drawing/2014/main" xmlns="" id="{480FA462-3A0C-41CA-A8D6-3DEEF7950CA7}"/>
            </a:ext>
          </a:extLst>
        </xdr:cNvPr>
        <xdr:cNvSpPr txBox="1"/>
      </xdr:nvSpPr>
      <xdr:spPr>
        <a:xfrm>
          <a:off x="121672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31041</xdr:rowOff>
    </xdr:from>
    <xdr:ext cx="405111" cy="259045"/>
    <xdr:sp macro="" textlink="">
      <xdr:nvSpPr>
        <xdr:cNvPr id="678" name="n_4mainValue【消防施設】&#10;有形固定資産減価償却率">
          <a:extLst>
            <a:ext uri="{FF2B5EF4-FFF2-40B4-BE49-F238E27FC236}">
              <a16:creationId xmlns:a16="http://schemas.microsoft.com/office/drawing/2014/main" xmlns="" id="{FD874726-61F0-4AE6-AC4E-0B697FB7128F}"/>
            </a:ext>
          </a:extLst>
        </xdr:cNvPr>
        <xdr:cNvSpPr txBox="1"/>
      </xdr:nvSpPr>
      <xdr:spPr>
        <a:xfrm>
          <a:off x="113544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xmlns="" id="{B8B7D429-EB22-406D-A6C8-AB1A977B2D38}"/>
            </a:ext>
          </a:extLst>
        </xdr:cNvPr>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xmlns="" id="{F635265E-AAA2-4084-9020-65820F615966}"/>
            </a:ext>
          </a:extLst>
        </xdr:cNvPr>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xmlns="" id="{C0DD6C51-AC2F-460B-82A0-D36E9CF9CF85}"/>
            </a:ext>
          </a:extLst>
        </xdr:cNvPr>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xmlns="" id="{9B8CFE48-21DD-446C-A1EC-95209D55D344}"/>
            </a:ext>
          </a:extLst>
        </xdr:cNvPr>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xmlns="" id="{B8C86B1A-757B-451F-BFE3-38437D2F1E4A}"/>
            </a:ext>
          </a:extLst>
        </xdr:cNvPr>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xmlns="" id="{B04CA2CE-A835-4B34-BE17-6D9DEF2F2AC5}"/>
            </a:ext>
          </a:extLst>
        </xdr:cNvPr>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xmlns="" id="{E671CE79-2147-48CB-A383-08038D7E61F6}"/>
            </a:ext>
          </a:extLst>
        </xdr:cNvPr>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xmlns="" id="{C0AD44C3-B2FD-4A72-B085-2EFC0F3C3EB7}"/>
            </a:ext>
          </a:extLst>
        </xdr:cNvPr>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xmlns="" id="{68EE5553-7533-43AC-8EDF-195EF4DB266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xmlns="" id="{971B0A2B-390F-46EC-91F0-426F68F69D6C}"/>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a:extLst>
            <a:ext uri="{FF2B5EF4-FFF2-40B4-BE49-F238E27FC236}">
              <a16:creationId xmlns:a16="http://schemas.microsoft.com/office/drawing/2014/main" xmlns="" id="{F84FF8AD-1191-462B-A4A2-198182E61266}"/>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a:extLst>
            <a:ext uri="{FF2B5EF4-FFF2-40B4-BE49-F238E27FC236}">
              <a16:creationId xmlns:a16="http://schemas.microsoft.com/office/drawing/2014/main" xmlns="" id="{0C25615E-74F5-4884-A32C-DB313512EF83}"/>
            </a:ext>
          </a:extLst>
        </xdr:cNvPr>
        <xdr:cNvSpPr txBox="1"/>
      </xdr:nvSpPr>
      <xdr:spPr>
        <a:xfrm>
          <a:off x="1604917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a:extLst>
            <a:ext uri="{FF2B5EF4-FFF2-40B4-BE49-F238E27FC236}">
              <a16:creationId xmlns:a16="http://schemas.microsoft.com/office/drawing/2014/main" xmlns="" id="{E14E3ADD-D252-4346-BB12-2CA4571F28B4}"/>
            </a:ext>
          </a:extLst>
        </xdr:cNvPr>
        <xdr:cNvCxnSpPr/>
      </xdr:nvCxnSpPr>
      <xdr:spPr>
        <a:xfrm>
          <a:off x="164592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a:extLst>
            <a:ext uri="{FF2B5EF4-FFF2-40B4-BE49-F238E27FC236}">
              <a16:creationId xmlns:a16="http://schemas.microsoft.com/office/drawing/2014/main" xmlns="" id="{FB39239D-0B9B-4E2F-A1EA-91416DCCB417}"/>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a:extLst>
            <a:ext uri="{FF2B5EF4-FFF2-40B4-BE49-F238E27FC236}">
              <a16:creationId xmlns:a16="http://schemas.microsoft.com/office/drawing/2014/main" xmlns="" id="{9089BEF5-8229-482F-AC23-AEF2CF2D6580}"/>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a:extLst>
            <a:ext uri="{FF2B5EF4-FFF2-40B4-BE49-F238E27FC236}">
              <a16:creationId xmlns:a16="http://schemas.microsoft.com/office/drawing/2014/main" xmlns="" id="{29EA1011-486D-4553-8CDD-837BFDA95A70}"/>
            </a:ext>
          </a:extLst>
        </xdr:cNvPr>
        <xdr:cNvSpPr txBox="1"/>
      </xdr:nvSpPr>
      <xdr:spPr>
        <a:xfrm>
          <a:off x="1604917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a:extLst>
            <a:ext uri="{FF2B5EF4-FFF2-40B4-BE49-F238E27FC236}">
              <a16:creationId xmlns:a16="http://schemas.microsoft.com/office/drawing/2014/main" xmlns="" id="{8A765A38-61AD-4F01-87EF-504F3FD76A8E}"/>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a:extLst>
            <a:ext uri="{FF2B5EF4-FFF2-40B4-BE49-F238E27FC236}">
              <a16:creationId xmlns:a16="http://schemas.microsoft.com/office/drawing/2014/main" xmlns="" id="{F43EDBB0-DA3C-4DC7-967B-E0A974982381}"/>
            </a:ext>
          </a:extLst>
        </xdr:cNvPr>
        <xdr:cNvSpPr txBox="1"/>
      </xdr:nvSpPr>
      <xdr:spPr>
        <a:xfrm>
          <a:off x="1604917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xmlns="" id="{C79B5003-B922-494A-BCFE-12DE1D961B77}"/>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xmlns="" id="{99C75CFA-D29C-4BA7-84DF-057B2E2282F2}"/>
            </a:ext>
          </a:extLst>
        </xdr:cNvPr>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xmlns="" id="{71FBD27F-E54D-47CF-B248-9E85415AA8C3}"/>
            </a:ext>
          </a:extLst>
        </xdr:cNvPr>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00" name="直線コネクタ 699">
          <a:extLst>
            <a:ext uri="{FF2B5EF4-FFF2-40B4-BE49-F238E27FC236}">
              <a16:creationId xmlns:a16="http://schemas.microsoft.com/office/drawing/2014/main" xmlns="" id="{30F05C12-E202-4269-957D-E1F11E70FDA2}"/>
            </a:ext>
          </a:extLst>
        </xdr:cNvPr>
        <xdr:cNvCxnSpPr/>
      </xdr:nvCxnSpPr>
      <xdr:spPr>
        <a:xfrm flipV="1">
          <a:off x="199510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a:extLst>
            <a:ext uri="{FF2B5EF4-FFF2-40B4-BE49-F238E27FC236}">
              <a16:creationId xmlns:a16="http://schemas.microsoft.com/office/drawing/2014/main" xmlns="" id="{D12F7D67-A18E-4F8B-92C8-811CBDB7B005}"/>
            </a:ext>
          </a:extLst>
        </xdr:cNvPr>
        <xdr:cNvSpPr txBox="1"/>
      </xdr:nvSpPr>
      <xdr:spPr>
        <a:xfrm>
          <a:off x="199898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a:extLst>
            <a:ext uri="{FF2B5EF4-FFF2-40B4-BE49-F238E27FC236}">
              <a16:creationId xmlns:a16="http://schemas.microsoft.com/office/drawing/2014/main" xmlns="" id="{93680EC5-F94F-4FC2-98DA-80608B121046}"/>
            </a:ext>
          </a:extLst>
        </xdr:cNvPr>
        <xdr:cNvCxnSpPr/>
      </xdr:nvCxnSpPr>
      <xdr:spPr>
        <a:xfrm>
          <a:off x="19881850" y="14769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3" name="【消防施設】&#10;一人当たり面積最大値テキスト">
          <a:extLst>
            <a:ext uri="{FF2B5EF4-FFF2-40B4-BE49-F238E27FC236}">
              <a16:creationId xmlns:a16="http://schemas.microsoft.com/office/drawing/2014/main" xmlns="" id="{B756570C-30FB-42A3-A252-BACE18C41BF8}"/>
            </a:ext>
          </a:extLst>
        </xdr:cNvPr>
        <xdr:cNvSpPr txBox="1"/>
      </xdr:nvSpPr>
      <xdr:spPr>
        <a:xfrm>
          <a:off x="199898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4" name="直線コネクタ 703">
          <a:extLst>
            <a:ext uri="{FF2B5EF4-FFF2-40B4-BE49-F238E27FC236}">
              <a16:creationId xmlns:a16="http://schemas.microsoft.com/office/drawing/2014/main" xmlns="" id="{C6B10990-D4C2-46E6-A1DD-51CDDB29E514}"/>
            </a:ext>
          </a:extLst>
        </xdr:cNvPr>
        <xdr:cNvCxnSpPr/>
      </xdr:nvCxnSpPr>
      <xdr:spPr>
        <a:xfrm>
          <a:off x="19881850" y="13525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5" name="【消防施設】&#10;一人当たり面積平均値テキスト">
          <a:extLst>
            <a:ext uri="{FF2B5EF4-FFF2-40B4-BE49-F238E27FC236}">
              <a16:creationId xmlns:a16="http://schemas.microsoft.com/office/drawing/2014/main" xmlns="" id="{610E426A-853F-4DF7-B349-E0410619377E}"/>
            </a:ext>
          </a:extLst>
        </xdr:cNvPr>
        <xdr:cNvSpPr txBox="1"/>
      </xdr:nvSpPr>
      <xdr:spPr>
        <a:xfrm>
          <a:off x="199898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6" name="フローチャート: 判断 705">
          <a:extLst>
            <a:ext uri="{FF2B5EF4-FFF2-40B4-BE49-F238E27FC236}">
              <a16:creationId xmlns:a16="http://schemas.microsoft.com/office/drawing/2014/main" xmlns="" id="{186F3701-1E4C-4FA6-B50E-1D6B14D9E214}"/>
            </a:ext>
          </a:extLst>
        </xdr:cNvPr>
        <xdr:cNvSpPr/>
      </xdr:nvSpPr>
      <xdr:spPr>
        <a:xfrm>
          <a:off x="199009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7" name="フローチャート: 判断 706">
          <a:extLst>
            <a:ext uri="{FF2B5EF4-FFF2-40B4-BE49-F238E27FC236}">
              <a16:creationId xmlns:a16="http://schemas.microsoft.com/office/drawing/2014/main" xmlns="" id="{B573E9E6-60B2-4027-B7BE-633005BA3587}"/>
            </a:ext>
          </a:extLst>
        </xdr:cNvPr>
        <xdr:cNvSpPr/>
      </xdr:nvSpPr>
      <xdr:spPr>
        <a:xfrm>
          <a:off x="19157950" y="14434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8" name="フローチャート: 判断 707">
          <a:extLst>
            <a:ext uri="{FF2B5EF4-FFF2-40B4-BE49-F238E27FC236}">
              <a16:creationId xmlns:a16="http://schemas.microsoft.com/office/drawing/2014/main" xmlns="" id="{92FAFD44-28CC-4F13-875E-BACFC307101C}"/>
            </a:ext>
          </a:extLst>
        </xdr:cNvPr>
        <xdr:cNvSpPr/>
      </xdr:nvSpPr>
      <xdr:spPr>
        <a:xfrm>
          <a:off x="1834515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9" name="フローチャート: 判断 708">
          <a:extLst>
            <a:ext uri="{FF2B5EF4-FFF2-40B4-BE49-F238E27FC236}">
              <a16:creationId xmlns:a16="http://schemas.microsoft.com/office/drawing/2014/main" xmlns="" id="{A9F4B8F3-D6AF-4242-B98C-D046D607DE48}"/>
            </a:ext>
          </a:extLst>
        </xdr:cNvPr>
        <xdr:cNvSpPr/>
      </xdr:nvSpPr>
      <xdr:spPr>
        <a:xfrm>
          <a:off x="175514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10" name="フローチャート: 判断 709">
          <a:extLst>
            <a:ext uri="{FF2B5EF4-FFF2-40B4-BE49-F238E27FC236}">
              <a16:creationId xmlns:a16="http://schemas.microsoft.com/office/drawing/2014/main" xmlns="" id="{82A2715B-9FE4-49C9-9371-EE1CAC08998A}"/>
            </a:ext>
          </a:extLst>
        </xdr:cNvPr>
        <xdr:cNvSpPr/>
      </xdr:nvSpPr>
      <xdr:spPr>
        <a:xfrm>
          <a:off x="16757650" y="144485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785E3B3E-1605-4EDC-B9D9-B5C4B737BB92}"/>
            </a:ext>
          </a:extLst>
        </xdr:cNvPr>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F540AE45-A503-4445-8540-430F2408B165}"/>
            </a:ext>
          </a:extLst>
        </xdr:cNvPr>
        <xdr:cNvSpPr txBox="1"/>
      </xdr:nvSpPr>
      <xdr:spPr>
        <a:xfrm>
          <a:off x="1902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7037A9DB-099D-495C-A5F0-1197110D9EB2}"/>
            </a:ext>
          </a:extLst>
        </xdr:cNvPr>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xmlns="" id="{94667DDE-C33A-4499-BAAC-22C2ACDEF11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C9339159-D2C2-4989-839F-C7DB66FD1594}"/>
            </a:ext>
          </a:extLst>
        </xdr:cNvPr>
        <xdr:cNvSpPr txBox="1"/>
      </xdr:nvSpPr>
      <xdr:spPr>
        <a:xfrm>
          <a:off x="166274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716" name="楕円 715">
          <a:extLst>
            <a:ext uri="{FF2B5EF4-FFF2-40B4-BE49-F238E27FC236}">
              <a16:creationId xmlns:a16="http://schemas.microsoft.com/office/drawing/2014/main" xmlns="" id="{5875802A-4281-44B8-A769-C66384981034}"/>
            </a:ext>
          </a:extLst>
        </xdr:cNvPr>
        <xdr:cNvSpPr/>
      </xdr:nvSpPr>
      <xdr:spPr>
        <a:xfrm>
          <a:off x="199009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macro="" textlink="">
      <xdr:nvSpPr>
        <xdr:cNvPr id="717" name="【消防施設】&#10;一人当たり面積該当値テキスト">
          <a:extLst>
            <a:ext uri="{FF2B5EF4-FFF2-40B4-BE49-F238E27FC236}">
              <a16:creationId xmlns:a16="http://schemas.microsoft.com/office/drawing/2014/main" xmlns="" id="{F1210A34-A185-4EEA-965D-D4A758D1CE6B}"/>
            </a:ext>
          </a:extLst>
        </xdr:cNvPr>
        <xdr:cNvSpPr txBox="1"/>
      </xdr:nvSpPr>
      <xdr:spPr>
        <a:xfrm>
          <a:off x="199898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718" name="楕円 717">
          <a:extLst>
            <a:ext uri="{FF2B5EF4-FFF2-40B4-BE49-F238E27FC236}">
              <a16:creationId xmlns:a16="http://schemas.microsoft.com/office/drawing/2014/main" xmlns="" id="{4605CA02-7D63-4186-A258-27083F70CAAE}"/>
            </a:ext>
          </a:extLst>
        </xdr:cNvPr>
        <xdr:cNvSpPr/>
      </xdr:nvSpPr>
      <xdr:spPr>
        <a:xfrm>
          <a:off x="19157950" y="14718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719" name="直線コネクタ 718">
          <a:extLst>
            <a:ext uri="{FF2B5EF4-FFF2-40B4-BE49-F238E27FC236}">
              <a16:creationId xmlns:a16="http://schemas.microsoft.com/office/drawing/2014/main" xmlns="" id="{B8C65093-3DAF-4AD6-A511-4FD0C33E139B}"/>
            </a:ext>
          </a:extLst>
        </xdr:cNvPr>
        <xdr:cNvCxnSpPr/>
      </xdr:nvCxnSpPr>
      <xdr:spPr>
        <a:xfrm>
          <a:off x="19199225" y="1476908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720" name="楕円 719">
          <a:extLst>
            <a:ext uri="{FF2B5EF4-FFF2-40B4-BE49-F238E27FC236}">
              <a16:creationId xmlns:a16="http://schemas.microsoft.com/office/drawing/2014/main" xmlns="" id="{BFB59A25-7466-4AE6-BA5B-294AB0A760B1}"/>
            </a:ext>
          </a:extLst>
        </xdr:cNvPr>
        <xdr:cNvSpPr/>
      </xdr:nvSpPr>
      <xdr:spPr>
        <a:xfrm>
          <a:off x="1834515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721" name="直線コネクタ 720">
          <a:extLst>
            <a:ext uri="{FF2B5EF4-FFF2-40B4-BE49-F238E27FC236}">
              <a16:creationId xmlns:a16="http://schemas.microsoft.com/office/drawing/2014/main" xmlns="" id="{E735BE72-E202-45BC-B6CF-B20686221E2B}"/>
            </a:ext>
          </a:extLst>
        </xdr:cNvPr>
        <xdr:cNvCxnSpPr/>
      </xdr:nvCxnSpPr>
      <xdr:spPr>
        <a:xfrm>
          <a:off x="18395950" y="14769085"/>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722" name="楕円 721">
          <a:extLst>
            <a:ext uri="{FF2B5EF4-FFF2-40B4-BE49-F238E27FC236}">
              <a16:creationId xmlns:a16="http://schemas.microsoft.com/office/drawing/2014/main" xmlns="" id="{34574E60-1EA7-40EC-80E9-0FB0EDDF381E}"/>
            </a:ext>
          </a:extLst>
        </xdr:cNvPr>
        <xdr:cNvSpPr/>
      </xdr:nvSpPr>
      <xdr:spPr>
        <a:xfrm>
          <a:off x="175514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723" name="直線コネクタ 722">
          <a:extLst>
            <a:ext uri="{FF2B5EF4-FFF2-40B4-BE49-F238E27FC236}">
              <a16:creationId xmlns:a16="http://schemas.microsoft.com/office/drawing/2014/main" xmlns="" id="{BDF827C8-A8AF-4E0E-A69E-0A337373B68A}"/>
            </a:ext>
          </a:extLst>
        </xdr:cNvPr>
        <xdr:cNvCxnSpPr/>
      </xdr:nvCxnSpPr>
      <xdr:spPr>
        <a:xfrm>
          <a:off x="17602200" y="147690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724" name="楕円 723">
          <a:extLst>
            <a:ext uri="{FF2B5EF4-FFF2-40B4-BE49-F238E27FC236}">
              <a16:creationId xmlns:a16="http://schemas.microsoft.com/office/drawing/2014/main" xmlns="" id="{E908FF54-4BFC-4942-8F8B-1E23544A27FF}"/>
            </a:ext>
          </a:extLst>
        </xdr:cNvPr>
        <xdr:cNvSpPr/>
      </xdr:nvSpPr>
      <xdr:spPr>
        <a:xfrm>
          <a:off x="16757650" y="14718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725" name="直線コネクタ 724">
          <a:extLst>
            <a:ext uri="{FF2B5EF4-FFF2-40B4-BE49-F238E27FC236}">
              <a16:creationId xmlns:a16="http://schemas.microsoft.com/office/drawing/2014/main" xmlns="" id="{4F86DAB9-04C5-477D-B686-E348D2BDDF2A}"/>
            </a:ext>
          </a:extLst>
        </xdr:cNvPr>
        <xdr:cNvCxnSpPr/>
      </xdr:nvCxnSpPr>
      <xdr:spPr>
        <a:xfrm>
          <a:off x="16798925" y="14769085"/>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6" name="n_1aveValue【消防施設】&#10;一人当たり面積">
          <a:extLst>
            <a:ext uri="{FF2B5EF4-FFF2-40B4-BE49-F238E27FC236}">
              <a16:creationId xmlns:a16="http://schemas.microsoft.com/office/drawing/2014/main" xmlns="" id="{7A8D9AA8-43C5-43DC-94F2-CDA8523D2409}"/>
            </a:ext>
          </a:extLst>
        </xdr:cNvPr>
        <xdr:cNvSpPr txBox="1"/>
      </xdr:nvSpPr>
      <xdr:spPr>
        <a:xfrm>
          <a:off x="189802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27" name="n_2aveValue【消防施設】&#10;一人当たり面積">
          <a:extLst>
            <a:ext uri="{FF2B5EF4-FFF2-40B4-BE49-F238E27FC236}">
              <a16:creationId xmlns:a16="http://schemas.microsoft.com/office/drawing/2014/main" xmlns="" id="{599D6AED-0FF5-4FE0-9BB4-CFFA2DFF2172}"/>
            </a:ext>
          </a:extLst>
        </xdr:cNvPr>
        <xdr:cNvSpPr txBox="1"/>
      </xdr:nvSpPr>
      <xdr:spPr>
        <a:xfrm>
          <a:off x="181801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8" name="n_3aveValue【消防施設】&#10;一人当たり面積">
          <a:extLst>
            <a:ext uri="{FF2B5EF4-FFF2-40B4-BE49-F238E27FC236}">
              <a16:creationId xmlns:a16="http://schemas.microsoft.com/office/drawing/2014/main" xmlns="" id="{F6F6CCEA-0634-4259-99D5-052D93F81E7C}"/>
            </a:ext>
          </a:extLst>
        </xdr:cNvPr>
        <xdr:cNvSpPr txBox="1"/>
      </xdr:nvSpPr>
      <xdr:spPr>
        <a:xfrm>
          <a:off x="1738637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29" name="n_4aveValue【消防施設】&#10;一人当たり面積">
          <a:extLst>
            <a:ext uri="{FF2B5EF4-FFF2-40B4-BE49-F238E27FC236}">
              <a16:creationId xmlns:a16="http://schemas.microsoft.com/office/drawing/2014/main" xmlns="" id="{5BE4678D-5BA4-44B1-8E40-07A1364DCBAB}"/>
            </a:ext>
          </a:extLst>
        </xdr:cNvPr>
        <xdr:cNvSpPr txBox="1"/>
      </xdr:nvSpPr>
      <xdr:spPr>
        <a:xfrm>
          <a:off x="165926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730" name="n_1mainValue【消防施設】&#10;一人当たり面積">
          <a:extLst>
            <a:ext uri="{FF2B5EF4-FFF2-40B4-BE49-F238E27FC236}">
              <a16:creationId xmlns:a16="http://schemas.microsoft.com/office/drawing/2014/main" xmlns="" id="{8423F8B6-368F-4226-8879-26943D9007D9}"/>
            </a:ext>
          </a:extLst>
        </xdr:cNvPr>
        <xdr:cNvSpPr txBox="1"/>
      </xdr:nvSpPr>
      <xdr:spPr>
        <a:xfrm>
          <a:off x="189802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731" name="n_2mainValue【消防施設】&#10;一人当たり面積">
          <a:extLst>
            <a:ext uri="{FF2B5EF4-FFF2-40B4-BE49-F238E27FC236}">
              <a16:creationId xmlns:a16="http://schemas.microsoft.com/office/drawing/2014/main" xmlns="" id="{55034558-50CB-43FA-99EA-4597BDE380D1}"/>
            </a:ext>
          </a:extLst>
        </xdr:cNvPr>
        <xdr:cNvSpPr txBox="1"/>
      </xdr:nvSpPr>
      <xdr:spPr>
        <a:xfrm>
          <a:off x="181801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732" name="n_3mainValue【消防施設】&#10;一人当たり面積">
          <a:extLst>
            <a:ext uri="{FF2B5EF4-FFF2-40B4-BE49-F238E27FC236}">
              <a16:creationId xmlns:a16="http://schemas.microsoft.com/office/drawing/2014/main" xmlns="" id="{E56AA502-17CB-467A-8AC7-0393E14FB80C}"/>
            </a:ext>
          </a:extLst>
        </xdr:cNvPr>
        <xdr:cNvSpPr txBox="1"/>
      </xdr:nvSpPr>
      <xdr:spPr>
        <a:xfrm>
          <a:off x="1738637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733" name="n_4mainValue【消防施設】&#10;一人当たり面積">
          <a:extLst>
            <a:ext uri="{FF2B5EF4-FFF2-40B4-BE49-F238E27FC236}">
              <a16:creationId xmlns:a16="http://schemas.microsoft.com/office/drawing/2014/main" xmlns="" id="{606B06B3-81F7-4B8C-AEDF-991189360293}"/>
            </a:ext>
          </a:extLst>
        </xdr:cNvPr>
        <xdr:cNvSpPr txBox="1"/>
      </xdr:nvSpPr>
      <xdr:spPr>
        <a:xfrm>
          <a:off x="165926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xmlns="" id="{0E97E615-1ECB-42B4-9E3A-194F1615BF5C}"/>
            </a:ext>
          </a:extLst>
        </xdr:cNvPr>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xmlns="" id="{B4E6B05D-ADB7-4174-93AA-C78F7891619A}"/>
            </a:ext>
          </a:extLst>
        </xdr:cNvPr>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xmlns="" id="{E8DD7938-E343-4578-B762-0408945A42A5}"/>
            </a:ext>
          </a:extLst>
        </xdr:cNvPr>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xmlns="" id="{C137A0C7-ADCD-4E75-B268-CD0F75400286}"/>
            </a:ext>
          </a:extLst>
        </xdr:cNvPr>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xmlns="" id="{3F1A180A-0E97-41FE-86AC-F33193CEC6B6}"/>
            </a:ext>
          </a:extLst>
        </xdr:cNvPr>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xmlns="" id="{4258E723-7C32-4CFC-B8A4-131A8E14423D}"/>
            </a:ext>
          </a:extLst>
        </xdr:cNvPr>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xmlns="" id="{F06A339D-A88C-4BE0-B5C5-A7B6E092DF2B}"/>
            </a:ext>
          </a:extLst>
        </xdr:cNvPr>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xmlns="" id="{E0F66CA0-A115-40E6-B0AD-A712BC2B3AD2}"/>
            </a:ext>
          </a:extLst>
        </xdr:cNvPr>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xmlns="" id="{E1DD8312-CCC3-4F3B-8D73-0C29C92BFECB}"/>
            </a:ext>
          </a:extLst>
        </xdr:cNvPr>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xmlns="" id="{CB145412-920C-4B48-9B8D-D1A24F0798B0}"/>
            </a:ext>
          </a:extLst>
        </xdr:cNvPr>
        <xdr:cNvCxnSpPr/>
      </xdr:nvCxnSpPr>
      <xdr:spPr>
        <a:xfrm>
          <a:off x="11207750" y="1905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xmlns="" id="{5FDC0182-8483-4375-800B-C6ED1AEC7B72}"/>
            </a:ext>
          </a:extLst>
        </xdr:cNvPr>
        <xdr:cNvSpPr txBox="1"/>
      </xdr:nvSpPr>
      <xdr:spPr>
        <a:xfrm>
          <a:off x="107977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xmlns="" id="{F7A5A091-3E1F-41AB-8404-0D829FCBBEF6}"/>
            </a:ext>
          </a:extLst>
        </xdr:cNvPr>
        <xdr:cNvCxnSpPr/>
      </xdr:nvCxnSpPr>
      <xdr:spPr>
        <a:xfrm>
          <a:off x="11207750" y="187234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xmlns="" id="{DB467315-34C1-482A-97BB-3E5AC6D9C5F2}"/>
            </a:ext>
          </a:extLst>
        </xdr:cNvPr>
        <xdr:cNvSpPr txBox="1"/>
      </xdr:nvSpPr>
      <xdr:spPr>
        <a:xfrm>
          <a:off x="107977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xmlns="" id="{F5140295-605C-4334-B777-68FD6694429E}"/>
            </a:ext>
          </a:extLst>
        </xdr:cNvPr>
        <xdr:cNvCxnSpPr/>
      </xdr:nvCxnSpPr>
      <xdr:spPr>
        <a:xfrm>
          <a:off x="11207750" y="1839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xmlns="" id="{F2132E64-F510-48AB-A8DC-345FD1437AD2}"/>
            </a:ext>
          </a:extLst>
        </xdr:cNvPr>
        <xdr:cNvSpPr txBox="1"/>
      </xdr:nvSpPr>
      <xdr:spPr>
        <a:xfrm>
          <a:off x="1084279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xmlns="" id="{B02036F9-350E-4392-AE2E-F16EB1B8B108}"/>
            </a:ext>
          </a:extLst>
        </xdr:cNvPr>
        <xdr:cNvCxnSpPr/>
      </xdr:nvCxnSpPr>
      <xdr:spPr>
        <a:xfrm>
          <a:off x="11207750" y="180702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xmlns="" id="{AF6B6989-3137-42FC-B65F-7A004D585E0D}"/>
            </a:ext>
          </a:extLst>
        </xdr:cNvPr>
        <xdr:cNvSpPr txBox="1"/>
      </xdr:nvSpPr>
      <xdr:spPr>
        <a:xfrm>
          <a:off x="1084279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xmlns="" id="{83F5F649-936D-460B-9B01-2363F2DDEB00}"/>
            </a:ext>
          </a:extLst>
        </xdr:cNvPr>
        <xdr:cNvCxnSpPr/>
      </xdr:nvCxnSpPr>
      <xdr:spPr>
        <a:xfrm>
          <a:off x="11207750" y="1774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xmlns="" id="{F689C400-9B19-45AC-AAA4-29E2ECD3A11E}"/>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xmlns="" id="{36539477-4AB9-4547-B152-A4CF317292BB}"/>
            </a:ext>
          </a:extLst>
        </xdr:cNvPr>
        <xdr:cNvCxnSpPr/>
      </xdr:nvCxnSpPr>
      <xdr:spPr>
        <a:xfrm>
          <a:off x="11207750" y="1741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xmlns="" id="{2FAF5E8E-624E-4413-B2AD-49C7FD2E93DF}"/>
            </a:ext>
          </a:extLst>
        </xdr:cNvPr>
        <xdr:cNvSpPr txBox="1"/>
      </xdr:nvSpPr>
      <xdr:spPr>
        <a:xfrm>
          <a:off x="1084279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xmlns="" id="{C55478C1-FB13-4BB1-890C-F6E1B9DE8C9F}"/>
            </a:ext>
          </a:extLst>
        </xdr:cNvPr>
        <xdr:cNvCxnSpPr/>
      </xdr:nvCxnSpPr>
      <xdr:spPr>
        <a:xfrm>
          <a:off x="11207750" y="170905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xmlns="" id="{1F879144-48E5-4DC1-9EBF-4B8AF26F34C4}"/>
            </a:ext>
          </a:extLst>
        </xdr:cNvPr>
        <xdr:cNvSpPr txBox="1"/>
      </xdr:nvSpPr>
      <xdr:spPr>
        <a:xfrm>
          <a:off x="10906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xmlns="" id="{03296CEC-D399-4E08-BC2C-9C23DF26AECF}"/>
            </a:ext>
          </a:extLst>
        </xdr:cNvPr>
        <xdr:cNvCxnSpPr/>
      </xdr:nvCxnSpPr>
      <xdr:spPr>
        <a:xfrm>
          <a:off x="11207750" y="1676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xmlns="" id="{4D675765-D55B-4723-9C30-961F1683F9EB}"/>
            </a:ext>
          </a:extLst>
        </xdr:cNvPr>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9" name="直線コネクタ 758">
          <a:extLst>
            <a:ext uri="{FF2B5EF4-FFF2-40B4-BE49-F238E27FC236}">
              <a16:creationId xmlns:a16="http://schemas.microsoft.com/office/drawing/2014/main" xmlns="" id="{CDEC0202-911B-47CC-B325-E4EAA6D268D8}"/>
            </a:ext>
          </a:extLst>
        </xdr:cNvPr>
        <xdr:cNvCxnSpPr/>
      </xdr:nvCxnSpPr>
      <xdr:spPr>
        <a:xfrm flipV="1">
          <a:off x="1469961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60" name="【庁舎】&#10;有形固定資産減価償却率最小値テキスト">
          <a:extLst>
            <a:ext uri="{FF2B5EF4-FFF2-40B4-BE49-F238E27FC236}">
              <a16:creationId xmlns:a16="http://schemas.microsoft.com/office/drawing/2014/main" xmlns="" id="{BA25E3D9-762C-4A46-88ED-3DB98E3DC712}"/>
            </a:ext>
          </a:extLst>
        </xdr:cNvPr>
        <xdr:cNvSpPr txBox="1"/>
      </xdr:nvSpPr>
      <xdr:spPr>
        <a:xfrm>
          <a:off x="1473835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61" name="直線コネクタ 760">
          <a:extLst>
            <a:ext uri="{FF2B5EF4-FFF2-40B4-BE49-F238E27FC236}">
              <a16:creationId xmlns:a16="http://schemas.microsoft.com/office/drawing/2014/main" xmlns="" id="{35FF2A89-195A-44F7-9711-2F1723C6D2D6}"/>
            </a:ext>
          </a:extLst>
        </xdr:cNvPr>
        <xdr:cNvCxnSpPr/>
      </xdr:nvCxnSpPr>
      <xdr:spPr>
        <a:xfrm>
          <a:off x="14611350" y="18641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62" name="【庁舎】&#10;有形固定資産減価償却率最大値テキスト">
          <a:extLst>
            <a:ext uri="{FF2B5EF4-FFF2-40B4-BE49-F238E27FC236}">
              <a16:creationId xmlns:a16="http://schemas.microsoft.com/office/drawing/2014/main" xmlns="" id="{F1E5FD7F-CED1-4DEA-839A-A2F420B249B9}"/>
            </a:ext>
          </a:extLst>
        </xdr:cNvPr>
        <xdr:cNvSpPr txBox="1"/>
      </xdr:nvSpPr>
      <xdr:spPr>
        <a:xfrm>
          <a:off x="1473835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3" name="直線コネクタ 762">
          <a:extLst>
            <a:ext uri="{FF2B5EF4-FFF2-40B4-BE49-F238E27FC236}">
              <a16:creationId xmlns:a16="http://schemas.microsoft.com/office/drawing/2014/main" xmlns="" id="{0BCF94CF-0626-4465-9E11-DF6F8849E0B6}"/>
            </a:ext>
          </a:extLst>
        </xdr:cNvPr>
        <xdr:cNvCxnSpPr/>
      </xdr:nvCxnSpPr>
      <xdr:spPr>
        <a:xfrm>
          <a:off x="14611350" y="17105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64" name="【庁舎】&#10;有形固定資産減価償却率平均値テキスト">
          <a:extLst>
            <a:ext uri="{FF2B5EF4-FFF2-40B4-BE49-F238E27FC236}">
              <a16:creationId xmlns:a16="http://schemas.microsoft.com/office/drawing/2014/main" xmlns="" id="{2E7F64E4-C22B-493F-BF85-3F43375AF545}"/>
            </a:ext>
          </a:extLst>
        </xdr:cNvPr>
        <xdr:cNvSpPr txBox="1"/>
      </xdr:nvSpPr>
      <xdr:spPr>
        <a:xfrm>
          <a:off x="1473835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5" name="フローチャート: 判断 764">
          <a:extLst>
            <a:ext uri="{FF2B5EF4-FFF2-40B4-BE49-F238E27FC236}">
              <a16:creationId xmlns:a16="http://schemas.microsoft.com/office/drawing/2014/main" xmlns="" id="{2E3AD180-B9FC-44BE-ABCD-9B967A3971BA}"/>
            </a:ext>
          </a:extLst>
        </xdr:cNvPr>
        <xdr:cNvSpPr/>
      </xdr:nvSpPr>
      <xdr:spPr>
        <a:xfrm>
          <a:off x="14649450" y="1784966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6" name="フローチャート: 判断 765">
          <a:extLst>
            <a:ext uri="{FF2B5EF4-FFF2-40B4-BE49-F238E27FC236}">
              <a16:creationId xmlns:a16="http://schemas.microsoft.com/office/drawing/2014/main" xmlns="" id="{48BCE2DB-844C-44D3-98DA-9C233922AE14}"/>
            </a:ext>
          </a:extLst>
        </xdr:cNvPr>
        <xdr:cNvSpPr/>
      </xdr:nvSpPr>
      <xdr:spPr>
        <a:xfrm>
          <a:off x="1388745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7" name="フローチャート: 判断 766">
          <a:extLst>
            <a:ext uri="{FF2B5EF4-FFF2-40B4-BE49-F238E27FC236}">
              <a16:creationId xmlns:a16="http://schemas.microsoft.com/office/drawing/2014/main" xmlns="" id="{9E513016-A917-47D9-B360-ABFA2E894DFF}"/>
            </a:ext>
          </a:extLst>
        </xdr:cNvPr>
        <xdr:cNvSpPr/>
      </xdr:nvSpPr>
      <xdr:spPr>
        <a:xfrm>
          <a:off x="13093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68" name="フローチャート: 判断 767">
          <a:extLst>
            <a:ext uri="{FF2B5EF4-FFF2-40B4-BE49-F238E27FC236}">
              <a16:creationId xmlns:a16="http://schemas.microsoft.com/office/drawing/2014/main" xmlns="" id="{1B238848-8109-4104-823C-E9B0CDF7FAEF}"/>
            </a:ext>
          </a:extLst>
        </xdr:cNvPr>
        <xdr:cNvSpPr/>
      </xdr:nvSpPr>
      <xdr:spPr>
        <a:xfrm>
          <a:off x="12299950" y="179231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9" name="フローチャート: 判断 768">
          <a:extLst>
            <a:ext uri="{FF2B5EF4-FFF2-40B4-BE49-F238E27FC236}">
              <a16:creationId xmlns:a16="http://schemas.microsoft.com/office/drawing/2014/main" xmlns="" id="{B12DE4BD-474C-4339-8CA7-4A4F01A27C33}"/>
            </a:ext>
          </a:extLst>
        </xdr:cNvPr>
        <xdr:cNvSpPr/>
      </xdr:nvSpPr>
      <xdr:spPr>
        <a:xfrm>
          <a:off x="1148715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2BBF8C28-4446-493A-9B67-E6E24BBB9443}"/>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9E64544A-227F-41B8-829A-3C1A698CA9EB}"/>
            </a:ext>
          </a:extLst>
        </xdr:cNvPr>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7108F552-B0CA-43AD-9FF9-DF278AA8B6F7}"/>
            </a:ext>
          </a:extLst>
        </xdr:cNvPr>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E9BAB0AB-7CD9-4912-B6CB-0794BF2096E2}"/>
            </a:ext>
          </a:extLst>
        </xdr:cNvPr>
        <xdr:cNvSpPr txBox="1"/>
      </xdr:nvSpPr>
      <xdr:spPr>
        <a:xfrm>
          <a:off x="12169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CB0EE028-1763-4092-AD19-50D09948179E}"/>
            </a:ext>
          </a:extLst>
        </xdr:cNvPr>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157662</xdr:rowOff>
    </xdr:from>
    <xdr:to>
      <xdr:col>85</xdr:col>
      <xdr:colOff>177800</xdr:colOff>
      <xdr:row>106</xdr:row>
      <xdr:rowOff>87812</xdr:rowOff>
    </xdr:to>
    <xdr:sp macro="" textlink="">
      <xdr:nvSpPr>
        <xdr:cNvPr id="775" name="楕円 774">
          <a:extLst>
            <a:ext uri="{FF2B5EF4-FFF2-40B4-BE49-F238E27FC236}">
              <a16:creationId xmlns:a16="http://schemas.microsoft.com/office/drawing/2014/main" xmlns="" id="{BBCA6EB2-44A8-4B63-9D77-6F50C2BAB7EC}"/>
            </a:ext>
          </a:extLst>
        </xdr:cNvPr>
        <xdr:cNvSpPr/>
      </xdr:nvSpPr>
      <xdr:spPr>
        <a:xfrm>
          <a:off x="14649450" y="1815991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136089</xdr:rowOff>
    </xdr:from>
    <xdr:ext cx="405111" cy="259045"/>
    <xdr:sp macro="" textlink="">
      <xdr:nvSpPr>
        <xdr:cNvPr id="776" name="【庁舎】&#10;有形固定資産減価償却率該当値テキスト">
          <a:extLst>
            <a:ext uri="{FF2B5EF4-FFF2-40B4-BE49-F238E27FC236}">
              <a16:creationId xmlns:a16="http://schemas.microsoft.com/office/drawing/2014/main" xmlns="" id="{2BB251BA-4847-434C-88E6-8E87170E34F2}"/>
            </a:ext>
          </a:extLst>
        </xdr:cNvPr>
        <xdr:cNvSpPr txBox="1"/>
      </xdr:nvSpPr>
      <xdr:spPr>
        <a:xfrm>
          <a:off x="14738350"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777" name="楕円 776">
          <a:extLst>
            <a:ext uri="{FF2B5EF4-FFF2-40B4-BE49-F238E27FC236}">
              <a16:creationId xmlns:a16="http://schemas.microsoft.com/office/drawing/2014/main" xmlns="" id="{ACB01227-7476-4464-8416-5E1AC5EE4CD0}"/>
            </a:ext>
          </a:extLst>
        </xdr:cNvPr>
        <xdr:cNvSpPr/>
      </xdr:nvSpPr>
      <xdr:spPr>
        <a:xfrm>
          <a:off x="1388745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4355</xdr:rowOff>
    </xdr:from>
    <xdr:to>
      <xdr:col>85</xdr:col>
      <xdr:colOff>127000</xdr:colOff>
      <xdr:row>106</xdr:row>
      <xdr:rowOff>37012</xdr:rowOff>
    </xdr:to>
    <xdr:cxnSp macro="">
      <xdr:nvCxnSpPr>
        <xdr:cNvPr id="778" name="直線コネクタ 777">
          <a:extLst>
            <a:ext uri="{FF2B5EF4-FFF2-40B4-BE49-F238E27FC236}">
              <a16:creationId xmlns:a16="http://schemas.microsoft.com/office/drawing/2014/main" xmlns="" id="{91F5E454-381E-418C-A33D-871CB4A70F93}"/>
            </a:ext>
          </a:extLst>
        </xdr:cNvPr>
        <xdr:cNvCxnSpPr/>
      </xdr:nvCxnSpPr>
      <xdr:spPr>
        <a:xfrm>
          <a:off x="13938250" y="18178055"/>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779" name="楕円 778">
          <a:extLst>
            <a:ext uri="{FF2B5EF4-FFF2-40B4-BE49-F238E27FC236}">
              <a16:creationId xmlns:a16="http://schemas.microsoft.com/office/drawing/2014/main" xmlns="" id="{B3C38114-07E8-4500-A377-9C40B645638D}"/>
            </a:ext>
          </a:extLst>
        </xdr:cNvPr>
        <xdr:cNvSpPr/>
      </xdr:nvSpPr>
      <xdr:spPr>
        <a:xfrm>
          <a:off x="13093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17418</xdr:rowOff>
    </xdr:to>
    <xdr:cxnSp macro="">
      <xdr:nvCxnSpPr>
        <xdr:cNvPr id="780" name="直線コネクタ 779">
          <a:extLst>
            <a:ext uri="{FF2B5EF4-FFF2-40B4-BE49-F238E27FC236}">
              <a16:creationId xmlns:a16="http://schemas.microsoft.com/office/drawing/2014/main" xmlns="" id="{E56894F8-6AF9-4483-BF06-19F4FE712208}"/>
            </a:ext>
          </a:extLst>
        </xdr:cNvPr>
        <xdr:cNvCxnSpPr/>
      </xdr:nvCxnSpPr>
      <xdr:spPr>
        <a:xfrm flipV="1">
          <a:off x="13144500" y="18178055"/>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781" name="楕円 780">
          <a:extLst>
            <a:ext uri="{FF2B5EF4-FFF2-40B4-BE49-F238E27FC236}">
              <a16:creationId xmlns:a16="http://schemas.microsoft.com/office/drawing/2014/main" xmlns="" id="{C11B0C90-93CC-4C67-8B71-2C9713A399F4}"/>
            </a:ext>
          </a:extLst>
        </xdr:cNvPr>
        <xdr:cNvSpPr/>
      </xdr:nvSpPr>
      <xdr:spPr>
        <a:xfrm>
          <a:off x="12299950" y="18119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17418</xdr:rowOff>
    </xdr:to>
    <xdr:cxnSp macro="">
      <xdr:nvCxnSpPr>
        <xdr:cNvPr id="782" name="直線コネクタ 781">
          <a:extLst>
            <a:ext uri="{FF2B5EF4-FFF2-40B4-BE49-F238E27FC236}">
              <a16:creationId xmlns:a16="http://schemas.microsoft.com/office/drawing/2014/main" xmlns="" id="{105A596E-7381-40BC-9BDD-9FC2AE0EE24A}"/>
            </a:ext>
          </a:extLst>
        </xdr:cNvPr>
        <xdr:cNvCxnSpPr/>
      </xdr:nvCxnSpPr>
      <xdr:spPr>
        <a:xfrm>
          <a:off x="12341225" y="18169889"/>
          <a:ext cx="803275"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783" name="楕円 782">
          <a:extLst>
            <a:ext uri="{FF2B5EF4-FFF2-40B4-BE49-F238E27FC236}">
              <a16:creationId xmlns:a16="http://schemas.microsoft.com/office/drawing/2014/main" xmlns="" id="{5756A8FA-0638-40DA-A0C9-ABD9782098EB}"/>
            </a:ext>
          </a:extLst>
        </xdr:cNvPr>
        <xdr:cNvSpPr/>
      </xdr:nvSpPr>
      <xdr:spPr>
        <a:xfrm>
          <a:off x="1148715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152944</xdr:rowOff>
    </xdr:to>
    <xdr:cxnSp macro="">
      <xdr:nvCxnSpPr>
        <xdr:cNvPr id="784" name="直線コネクタ 783">
          <a:extLst>
            <a:ext uri="{FF2B5EF4-FFF2-40B4-BE49-F238E27FC236}">
              <a16:creationId xmlns:a16="http://schemas.microsoft.com/office/drawing/2014/main" xmlns="" id="{63C2FE21-F1F9-48B5-BBBD-A8FBFC73C9B0}"/>
            </a:ext>
          </a:extLst>
        </xdr:cNvPr>
        <xdr:cNvCxnSpPr/>
      </xdr:nvCxnSpPr>
      <xdr:spPr>
        <a:xfrm flipV="1">
          <a:off x="11537950" y="18169889"/>
          <a:ext cx="803275"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85" name="n_1aveValue【庁舎】&#10;有形固定資産減価償却率">
          <a:extLst>
            <a:ext uri="{FF2B5EF4-FFF2-40B4-BE49-F238E27FC236}">
              <a16:creationId xmlns:a16="http://schemas.microsoft.com/office/drawing/2014/main" xmlns="" id="{48E407A3-8766-4CEE-B1A0-4BF15F24B653}"/>
            </a:ext>
          </a:extLst>
        </xdr:cNvPr>
        <xdr:cNvSpPr txBox="1"/>
      </xdr:nvSpPr>
      <xdr:spPr>
        <a:xfrm>
          <a:off x="1374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6" name="n_2aveValue【庁舎】&#10;有形固定資産減価償却率">
          <a:extLst>
            <a:ext uri="{FF2B5EF4-FFF2-40B4-BE49-F238E27FC236}">
              <a16:creationId xmlns:a16="http://schemas.microsoft.com/office/drawing/2014/main" xmlns="" id="{74BED1BB-5A51-4998-824A-8694A7F25E5C}"/>
            </a:ext>
          </a:extLst>
        </xdr:cNvPr>
        <xdr:cNvSpPr txBox="1"/>
      </xdr:nvSpPr>
      <xdr:spPr>
        <a:xfrm>
          <a:off x="1296099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87" name="n_3aveValue【庁舎】&#10;有形固定資産減価償却率">
          <a:extLst>
            <a:ext uri="{FF2B5EF4-FFF2-40B4-BE49-F238E27FC236}">
              <a16:creationId xmlns:a16="http://schemas.microsoft.com/office/drawing/2014/main" xmlns="" id="{CF94D427-1967-493E-82E6-99EE69DD0B38}"/>
            </a:ext>
          </a:extLst>
        </xdr:cNvPr>
        <xdr:cNvSpPr txBox="1"/>
      </xdr:nvSpPr>
      <xdr:spPr>
        <a:xfrm>
          <a:off x="121672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8" name="n_4aveValue【庁舎】&#10;有形固定資産減価償却率">
          <a:extLst>
            <a:ext uri="{FF2B5EF4-FFF2-40B4-BE49-F238E27FC236}">
              <a16:creationId xmlns:a16="http://schemas.microsoft.com/office/drawing/2014/main" xmlns="" id="{6492569F-7369-429E-8AEB-6D0F1CFE842D}"/>
            </a:ext>
          </a:extLst>
        </xdr:cNvPr>
        <xdr:cNvSpPr txBox="1"/>
      </xdr:nvSpPr>
      <xdr:spPr>
        <a:xfrm>
          <a:off x="113544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46282</xdr:rowOff>
    </xdr:from>
    <xdr:ext cx="405111" cy="259045"/>
    <xdr:sp macro="" textlink="">
      <xdr:nvSpPr>
        <xdr:cNvPr id="789" name="n_1mainValue【庁舎】&#10;有形固定資産減価償却率">
          <a:extLst>
            <a:ext uri="{FF2B5EF4-FFF2-40B4-BE49-F238E27FC236}">
              <a16:creationId xmlns:a16="http://schemas.microsoft.com/office/drawing/2014/main" xmlns="" id="{71E448E7-16E6-4A6C-ACCA-5E6B08BC7276}"/>
            </a:ext>
          </a:extLst>
        </xdr:cNvPr>
        <xdr:cNvSpPr txBox="1"/>
      </xdr:nvSpPr>
      <xdr:spPr>
        <a:xfrm>
          <a:off x="13742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790" name="n_2mainValue【庁舎】&#10;有形固定資産減価償却率">
          <a:extLst>
            <a:ext uri="{FF2B5EF4-FFF2-40B4-BE49-F238E27FC236}">
              <a16:creationId xmlns:a16="http://schemas.microsoft.com/office/drawing/2014/main" xmlns="" id="{9840FDEF-19DA-45C5-B7E7-E2D1D6CFDE8A}"/>
            </a:ext>
          </a:extLst>
        </xdr:cNvPr>
        <xdr:cNvSpPr txBox="1"/>
      </xdr:nvSpPr>
      <xdr:spPr>
        <a:xfrm>
          <a:off x="1296099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791" name="n_3mainValue【庁舎】&#10;有形固定資産減価償却率">
          <a:extLst>
            <a:ext uri="{FF2B5EF4-FFF2-40B4-BE49-F238E27FC236}">
              <a16:creationId xmlns:a16="http://schemas.microsoft.com/office/drawing/2014/main" xmlns="" id="{A296569E-2217-49B2-93FD-D9D83D376A2A}"/>
            </a:ext>
          </a:extLst>
        </xdr:cNvPr>
        <xdr:cNvSpPr txBox="1"/>
      </xdr:nvSpPr>
      <xdr:spPr>
        <a:xfrm>
          <a:off x="121672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792" name="n_4mainValue【庁舎】&#10;有形固定資産減価償却率">
          <a:extLst>
            <a:ext uri="{FF2B5EF4-FFF2-40B4-BE49-F238E27FC236}">
              <a16:creationId xmlns:a16="http://schemas.microsoft.com/office/drawing/2014/main" xmlns="" id="{F42B2BB2-A419-4F75-B742-0DB4988D8787}"/>
            </a:ext>
          </a:extLst>
        </xdr:cNvPr>
        <xdr:cNvSpPr txBox="1"/>
      </xdr:nvSpPr>
      <xdr:spPr>
        <a:xfrm>
          <a:off x="113544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xmlns="" id="{87E8411E-3DE5-45FA-A758-5FCE7DD79DAB}"/>
            </a:ext>
          </a:extLst>
        </xdr:cNvPr>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xmlns="" id="{B2A08689-885A-40C5-9B83-0E712C3FE757}"/>
            </a:ext>
          </a:extLst>
        </xdr:cNvPr>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xmlns="" id="{96F11235-A5E2-4B43-A11C-92B3835883D4}"/>
            </a:ext>
          </a:extLst>
        </xdr:cNvPr>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xmlns="" id="{E57A2552-5E12-4DF9-AD2F-8CB5E62B6D30}"/>
            </a:ext>
          </a:extLst>
        </xdr:cNvPr>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xmlns="" id="{217BCE82-7604-443B-A692-B46F5F60A2A7}"/>
            </a:ext>
          </a:extLst>
        </xdr:cNvPr>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xmlns="" id="{5B8CDCFA-E270-481B-B014-36DD8E686172}"/>
            </a:ext>
          </a:extLst>
        </xdr:cNvPr>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xmlns="" id="{CA8761CB-AB2E-4074-B77D-2469117D1987}"/>
            </a:ext>
          </a:extLst>
        </xdr:cNvPr>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xmlns="" id="{B3813D08-7035-437C-B9D0-9896A8EB8497}"/>
            </a:ext>
          </a:extLst>
        </xdr:cNvPr>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xmlns="" id="{01CFDC07-8D3D-4A0C-B8A9-B644163D1DB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xmlns="" id="{3C744480-25FC-4176-B03F-EB221ACC4B7A}"/>
            </a:ext>
          </a:extLst>
        </xdr:cNvPr>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xmlns="" id="{123C9628-1B5E-4C3B-8574-ED8D5D404B92}"/>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xmlns="" id="{2C42071E-DF33-4922-B3CF-DF1A882335F5}"/>
            </a:ext>
          </a:extLst>
        </xdr:cNvPr>
        <xdr:cNvSpPr txBox="1"/>
      </xdr:nvSpPr>
      <xdr:spPr>
        <a:xfrm>
          <a:off x="160491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xmlns="" id="{4B659D15-BECA-4035-9C57-697895C66DC8}"/>
            </a:ext>
          </a:extLst>
        </xdr:cNvPr>
        <xdr:cNvCxnSpPr/>
      </xdr:nvCxnSpPr>
      <xdr:spPr>
        <a:xfrm>
          <a:off x="16459200" y="1839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xmlns="" id="{D6B8A80D-59B9-45D0-9AD5-3F85CDDAAF32}"/>
            </a:ext>
          </a:extLst>
        </xdr:cNvPr>
        <xdr:cNvSpPr txBox="1"/>
      </xdr:nvSpPr>
      <xdr:spPr>
        <a:xfrm>
          <a:off x="1604917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xmlns="" id="{D30107FE-0F36-4777-9B4A-93B0C05F42D3}"/>
            </a:ext>
          </a:extLst>
        </xdr:cNvPr>
        <xdr:cNvCxnSpPr/>
      </xdr:nvCxnSpPr>
      <xdr:spPr>
        <a:xfrm>
          <a:off x="16459200" y="1807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xmlns="" id="{29517077-CC44-4C81-BE79-F55FDDBEB565}"/>
            </a:ext>
          </a:extLst>
        </xdr:cNvPr>
        <xdr:cNvSpPr txBox="1"/>
      </xdr:nvSpPr>
      <xdr:spPr>
        <a:xfrm>
          <a:off x="1604917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xmlns="" id="{A4A73448-FE20-490F-AF91-ACFE1119E99C}"/>
            </a:ext>
          </a:extLst>
        </xdr:cNvPr>
        <xdr:cNvCxnSpPr/>
      </xdr:nvCxnSpPr>
      <xdr:spPr>
        <a:xfrm>
          <a:off x="16459200" y="1774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xmlns="" id="{A6CE69BE-7D9C-41DF-8F97-B59635B2DC85}"/>
            </a:ext>
          </a:extLst>
        </xdr:cNvPr>
        <xdr:cNvSpPr txBox="1"/>
      </xdr:nvSpPr>
      <xdr:spPr>
        <a:xfrm>
          <a:off x="1604917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xmlns="" id="{18D3BC00-F4BA-44C5-83A0-D5CC84EE2EBA}"/>
            </a:ext>
          </a:extLst>
        </xdr:cNvPr>
        <xdr:cNvCxnSpPr/>
      </xdr:nvCxnSpPr>
      <xdr:spPr>
        <a:xfrm>
          <a:off x="16459200" y="1741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xmlns="" id="{4124F0BC-3CB6-4856-94A1-1281A93DF22B}"/>
            </a:ext>
          </a:extLst>
        </xdr:cNvPr>
        <xdr:cNvSpPr txBox="1"/>
      </xdr:nvSpPr>
      <xdr:spPr>
        <a:xfrm>
          <a:off x="1604917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xmlns="" id="{0199A5F7-9B2B-4602-8AFF-EA27143E5E35}"/>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xmlns="" id="{1DCEBE8A-00A3-48D1-A5D9-F6C120F71D88}"/>
            </a:ext>
          </a:extLst>
        </xdr:cNvPr>
        <xdr:cNvSpPr txBox="1"/>
      </xdr:nvSpPr>
      <xdr:spPr>
        <a:xfrm>
          <a:off x="160491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xmlns="" id="{E0F061D8-0AE1-4226-B501-B15F586CA6CD}"/>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xmlns="" id="{04BAACB3-A02A-4606-A771-FCEC5A2A99F0}"/>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xmlns="" id="{3D3B1095-EFF8-4500-BEB6-B578DB494E58}"/>
            </a:ext>
          </a:extLst>
        </xdr:cNvPr>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8" name="直線コネクタ 817">
          <a:extLst>
            <a:ext uri="{FF2B5EF4-FFF2-40B4-BE49-F238E27FC236}">
              <a16:creationId xmlns:a16="http://schemas.microsoft.com/office/drawing/2014/main" xmlns="" id="{9A91A3C5-8AEA-4C3E-A922-CF248122EB0A}"/>
            </a:ext>
          </a:extLst>
        </xdr:cNvPr>
        <xdr:cNvCxnSpPr/>
      </xdr:nvCxnSpPr>
      <xdr:spPr>
        <a:xfrm flipV="1">
          <a:off x="199510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9" name="【庁舎】&#10;一人当たり面積最小値テキスト">
          <a:extLst>
            <a:ext uri="{FF2B5EF4-FFF2-40B4-BE49-F238E27FC236}">
              <a16:creationId xmlns:a16="http://schemas.microsoft.com/office/drawing/2014/main" xmlns="" id="{63B387DD-6AC8-4E87-98DE-4DE271202769}"/>
            </a:ext>
          </a:extLst>
        </xdr:cNvPr>
        <xdr:cNvSpPr txBox="1"/>
      </xdr:nvSpPr>
      <xdr:spPr>
        <a:xfrm>
          <a:off x="199898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0" name="直線コネクタ 819">
          <a:extLst>
            <a:ext uri="{FF2B5EF4-FFF2-40B4-BE49-F238E27FC236}">
              <a16:creationId xmlns:a16="http://schemas.microsoft.com/office/drawing/2014/main" xmlns="" id="{FE84CD94-4A6A-4D19-8C60-31CD82A077BE}"/>
            </a:ext>
          </a:extLst>
        </xdr:cNvPr>
        <xdr:cNvCxnSpPr/>
      </xdr:nvCxnSpPr>
      <xdr:spPr>
        <a:xfrm>
          <a:off x="19881850" y="18485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21" name="【庁舎】&#10;一人当たり面積最大値テキスト">
          <a:extLst>
            <a:ext uri="{FF2B5EF4-FFF2-40B4-BE49-F238E27FC236}">
              <a16:creationId xmlns:a16="http://schemas.microsoft.com/office/drawing/2014/main" xmlns="" id="{85A64789-764C-410B-A1F0-F313FB6BBE1B}"/>
            </a:ext>
          </a:extLst>
        </xdr:cNvPr>
        <xdr:cNvSpPr txBox="1"/>
      </xdr:nvSpPr>
      <xdr:spPr>
        <a:xfrm>
          <a:off x="199898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2" name="直線コネクタ 821">
          <a:extLst>
            <a:ext uri="{FF2B5EF4-FFF2-40B4-BE49-F238E27FC236}">
              <a16:creationId xmlns:a16="http://schemas.microsoft.com/office/drawing/2014/main" xmlns="" id="{2C289040-01B5-4E09-979A-FC5A5B4F7CBB}"/>
            </a:ext>
          </a:extLst>
        </xdr:cNvPr>
        <xdr:cNvCxnSpPr/>
      </xdr:nvCxnSpPr>
      <xdr:spPr>
        <a:xfrm>
          <a:off x="19881850" y="17057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3" name="【庁舎】&#10;一人当たり面積平均値テキスト">
          <a:extLst>
            <a:ext uri="{FF2B5EF4-FFF2-40B4-BE49-F238E27FC236}">
              <a16:creationId xmlns:a16="http://schemas.microsoft.com/office/drawing/2014/main" xmlns="" id="{193E4AB4-2FD8-4624-B0A1-1FC8548EE925}"/>
            </a:ext>
          </a:extLst>
        </xdr:cNvPr>
        <xdr:cNvSpPr txBox="1"/>
      </xdr:nvSpPr>
      <xdr:spPr>
        <a:xfrm>
          <a:off x="199898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a:extLst>
            <a:ext uri="{FF2B5EF4-FFF2-40B4-BE49-F238E27FC236}">
              <a16:creationId xmlns:a16="http://schemas.microsoft.com/office/drawing/2014/main" xmlns="" id="{55FE0D61-04D7-42CD-AED7-188F77D68B42}"/>
            </a:ext>
          </a:extLst>
        </xdr:cNvPr>
        <xdr:cNvSpPr/>
      </xdr:nvSpPr>
      <xdr:spPr>
        <a:xfrm>
          <a:off x="199009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5" name="フローチャート: 判断 824">
          <a:extLst>
            <a:ext uri="{FF2B5EF4-FFF2-40B4-BE49-F238E27FC236}">
              <a16:creationId xmlns:a16="http://schemas.microsoft.com/office/drawing/2014/main" xmlns="" id="{BE5FAE0E-5607-4E73-9DBE-74AEDA3EF1A0}"/>
            </a:ext>
          </a:extLst>
        </xdr:cNvPr>
        <xdr:cNvSpPr/>
      </xdr:nvSpPr>
      <xdr:spPr>
        <a:xfrm>
          <a:off x="19157950" y="18078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26" name="フローチャート: 判断 825">
          <a:extLst>
            <a:ext uri="{FF2B5EF4-FFF2-40B4-BE49-F238E27FC236}">
              <a16:creationId xmlns:a16="http://schemas.microsoft.com/office/drawing/2014/main" xmlns="" id="{24B251D5-0CF7-4629-A23E-69F9B4883098}"/>
            </a:ext>
          </a:extLst>
        </xdr:cNvPr>
        <xdr:cNvSpPr/>
      </xdr:nvSpPr>
      <xdr:spPr>
        <a:xfrm>
          <a:off x="1834515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7" name="フローチャート: 判断 826">
          <a:extLst>
            <a:ext uri="{FF2B5EF4-FFF2-40B4-BE49-F238E27FC236}">
              <a16:creationId xmlns:a16="http://schemas.microsoft.com/office/drawing/2014/main" xmlns="" id="{224931C8-2B1E-4E4C-9D5B-0763E070C40B}"/>
            </a:ext>
          </a:extLst>
        </xdr:cNvPr>
        <xdr:cNvSpPr/>
      </xdr:nvSpPr>
      <xdr:spPr>
        <a:xfrm>
          <a:off x="175514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8" name="フローチャート: 判断 827">
          <a:extLst>
            <a:ext uri="{FF2B5EF4-FFF2-40B4-BE49-F238E27FC236}">
              <a16:creationId xmlns:a16="http://schemas.microsoft.com/office/drawing/2014/main" xmlns="" id="{8FB5E8E2-AD98-4BD5-9F19-CE2BBF78A98F}"/>
            </a:ext>
          </a:extLst>
        </xdr:cNvPr>
        <xdr:cNvSpPr/>
      </xdr:nvSpPr>
      <xdr:spPr>
        <a:xfrm>
          <a:off x="16757650" y="18097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39C5C4A5-A59F-4499-8D18-70D5759414BD}"/>
            </a:ext>
          </a:extLst>
        </xdr:cNvPr>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DCA68ED9-5BD8-4F7C-A667-A9F6922ABCC4}"/>
            </a:ext>
          </a:extLst>
        </xdr:cNvPr>
        <xdr:cNvSpPr txBox="1"/>
      </xdr:nvSpPr>
      <xdr:spPr>
        <a:xfrm>
          <a:off x="1902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C39E43AB-AAAD-4547-9905-D952C56944C7}"/>
            </a:ext>
          </a:extLst>
        </xdr:cNvPr>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11C3A376-7A1A-4899-868F-CB15C6CE025D}"/>
            </a:ext>
          </a:extLst>
        </xdr:cNvPr>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7B6D5644-27CD-47D9-9032-F358AC0608BD}"/>
            </a:ext>
          </a:extLst>
        </xdr:cNvPr>
        <xdr:cNvSpPr txBox="1"/>
      </xdr:nvSpPr>
      <xdr:spPr>
        <a:xfrm>
          <a:off x="166274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22134</xdr:rowOff>
    </xdr:from>
    <xdr:to>
      <xdr:col>116</xdr:col>
      <xdr:colOff>114300</xdr:colOff>
      <xdr:row>106</xdr:row>
      <xdr:rowOff>123734</xdr:rowOff>
    </xdr:to>
    <xdr:sp macro="" textlink="">
      <xdr:nvSpPr>
        <xdr:cNvPr id="834" name="楕円 833">
          <a:extLst>
            <a:ext uri="{FF2B5EF4-FFF2-40B4-BE49-F238E27FC236}">
              <a16:creationId xmlns:a16="http://schemas.microsoft.com/office/drawing/2014/main" xmlns="" id="{2C85FEFC-93A3-482F-9E98-0C14B8A58F0C}"/>
            </a:ext>
          </a:extLst>
        </xdr:cNvPr>
        <xdr:cNvSpPr/>
      </xdr:nvSpPr>
      <xdr:spPr>
        <a:xfrm>
          <a:off x="199009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561</xdr:rowOff>
    </xdr:from>
    <xdr:ext cx="469744" cy="259045"/>
    <xdr:sp macro="" textlink="">
      <xdr:nvSpPr>
        <xdr:cNvPr id="835" name="【庁舎】&#10;一人当たり面積該当値テキスト">
          <a:extLst>
            <a:ext uri="{FF2B5EF4-FFF2-40B4-BE49-F238E27FC236}">
              <a16:creationId xmlns:a16="http://schemas.microsoft.com/office/drawing/2014/main" xmlns="" id="{A15DCB9A-2A8B-44F9-8817-73A7850BA4CC}"/>
            </a:ext>
          </a:extLst>
        </xdr:cNvPr>
        <xdr:cNvSpPr txBox="1"/>
      </xdr:nvSpPr>
      <xdr:spPr>
        <a:xfrm>
          <a:off x="19989800"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6" name="楕円 835">
          <a:extLst>
            <a:ext uri="{FF2B5EF4-FFF2-40B4-BE49-F238E27FC236}">
              <a16:creationId xmlns:a16="http://schemas.microsoft.com/office/drawing/2014/main" xmlns="" id="{A5CD5AEE-FDE8-44E7-BC1A-5E66C8BE5CD1}"/>
            </a:ext>
          </a:extLst>
        </xdr:cNvPr>
        <xdr:cNvSpPr/>
      </xdr:nvSpPr>
      <xdr:spPr>
        <a:xfrm>
          <a:off x="19157950" y="1819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76200</xdr:rowOff>
    </xdr:to>
    <xdr:cxnSp macro="">
      <xdr:nvCxnSpPr>
        <xdr:cNvPr id="837" name="直線コネクタ 836">
          <a:extLst>
            <a:ext uri="{FF2B5EF4-FFF2-40B4-BE49-F238E27FC236}">
              <a16:creationId xmlns:a16="http://schemas.microsoft.com/office/drawing/2014/main" xmlns="" id="{79E0D8C7-24DA-49E3-90A2-9FC5E1A44A6F}"/>
            </a:ext>
          </a:extLst>
        </xdr:cNvPr>
        <xdr:cNvCxnSpPr/>
      </xdr:nvCxnSpPr>
      <xdr:spPr>
        <a:xfrm flipV="1">
          <a:off x="19199225" y="18246634"/>
          <a:ext cx="7524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38" name="楕円 837">
          <a:extLst>
            <a:ext uri="{FF2B5EF4-FFF2-40B4-BE49-F238E27FC236}">
              <a16:creationId xmlns:a16="http://schemas.microsoft.com/office/drawing/2014/main" xmlns="" id="{F7CE7E2E-5E9B-445A-9400-C02FFF1149E9}"/>
            </a:ext>
          </a:extLst>
        </xdr:cNvPr>
        <xdr:cNvSpPr/>
      </xdr:nvSpPr>
      <xdr:spPr>
        <a:xfrm>
          <a:off x="1834515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39" name="直線コネクタ 838">
          <a:extLst>
            <a:ext uri="{FF2B5EF4-FFF2-40B4-BE49-F238E27FC236}">
              <a16:creationId xmlns:a16="http://schemas.microsoft.com/office/drawing/2014/main" xmlns="" id="{0F12E502-278D-4B35-B7C3-50381E2D4C06}"/>
            </a:ext>
          </a:extLst>
        </xdr:cNvPr>
        <xdr:cNvCxnSpPr/>
      </xdr:nvCxnSpPr>
      <xdr:spPr>
        <a:xfrm>
          <a:off x="18395950" y="1824990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840" name="楕円 839">
          <a:extLst>
            <a:ext uri="{FF2B5EF4-FFF2-40B4-BE49-F238E27FC236}">
              <a16:creationId xmlns:a16="http://schemas.microsoft.com/office/drawing/2014/main" xmlns="" id="{63AB7830-5D39-4C66-80FD-5DF9CD4737EC}"/>
            </a:ext>
          </a:extLst>
        </xdr:cNvPr>
        <xdr:cNvSpPr/>
      </xdr:nvSpPr>
      <xdr:spPr>
        <a:xfrm>
          <a:off x="175514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79466</xdr:rowOff>
    </xdr:to>
    <xdr:cxnSp macro="">
      <xdr:nvCxnSpPr>
        <xdr:cNvPr id="841" name="直線コネクタ 840">
          <a:extLst>
            <a:ext uri="{FF2B5EF4-FFF2-40B4-BE49-F238E27FC236}">
              <a16:creationId xmlns:a16="http://schemas.microsoft.com/office/drawing/2014/main" xmlns="" id="{2A90026A-9DCB-4C16-898D-92DDBD131605}"/>
            </a:ext>
          </a:extLst>
        </xdr:cNvPr>
        <xdr:cNvCxnSpPr/>
      </xdr:nvCxnSpPr>
      <xdr:spPr>
        <a:xfrm flipV="1">
          <a:off x="17602200" y="1824990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42" name="楕円 841">
          <a:extLst>
            <a:ext uri="{FF2B5EF4-FFF2-40B4-BE49-F238E27FC236}">
              <a16:creationId xmlns:a16="http://schemas.microsoft.com/office/drawing/2014/main" xmlns="" id="{5F4EC608-21DC-43CB-B895-49961C3142C0}"/>
            </a:ext>
          </a:extLst>
        </xdr:cNvPr>
        <xdr:cNvSpPr/>
      </xdr:nvSpPr>
      <xdr:spPr>
        <a:xfrm>
          <a:off x="16757650" y="18221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79466</xdr:rowOff>
    </xdr:from>
    <xdr:to>
      <xdr:col>102</xdr:col>
      <xdr:colOff>114300</xdr:colOff>
      <xdr:row>106</xdr:row>
      <xdr:rowOff>99061</xdr:rowOff>
    </xdr:to>
    <xdr:cxnSp macro="">
      <xdr:nvCxnSpPr>
        <xdr:cNvPr id="843" name="直線コネクタ 842">
          <a:extLst>
            <a:ext uri="{FF2B5EF4-FFF2-40B4-BE49-F238E27FC236}">
              <a16:creationId xmlns:a16="http://schemas.microsoft.com/office/drawing/2014/main" xmlns="" id="{DF9D05DB-3C30-4028-BC10-8AE313FA5E29}"/>
            </a:ext>
          </a:extLst>
        </xdr:cNvPr>
        <xdr:cNvCxnSpPr/>
      </xdr:nvCxnSpPr>
      <xdr:spPr>
        <a:xfrm flipV="1">
          <a:off x="16798925" y="18253166"/>
          <a:ext cx="8032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44" name="n_1aveValue【庁舎】&#10;一人当たり面積">
          <a:extLst>
            <a:ext uri="{FF2B5EF4-FFF2-40B4-BE49-F238E27FC236}">
              <a16:creationId xmlns:a16="http://schemas.microsoft.com/office/drawing/2014/main" xmlns="" id="{C1761885-6E0E-43A9-A073-5F54AD1F4038}"/>
            </a:ext>
          </a:extLst>
        </xdr:cNvPr>
        <xdr:cNvSpPr txBox="1"/>
      </xdr:nvSpPr>
      <xdr:spPr>
        <a:xfrm>
          <a:off x="189802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45" name="n_2aveValue【庁舎】&#10;一人当たり面積">
          <a:extLst>
            <a:ext uri="{FF2B5EF4-FFF2-40B4-BE49-F238E27FC236}">
              <a16:creationId xmlns:a16="http://schemas.microsoft.com/office/drawing/2014/main" xmlns="" id="{0CF3CE82-5CD6-4ECC-9598-18B0E53A5D65}"/>
            </a:ext>
          </a:extLst>
        </xdr:cNvPr>
        <xdr:cNvSpPr txBox="1"/>
      </xdr:nvSpPr>
      <xdr:spPr>
        <a:xfrm>
          <a:off x="181801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46" name="n_3aveValue【庁舎】&#10;一人当たり面積">
          <a:extLst>
            <a:ext uri="{FF2B5EF4-FFF2-40B4-BE49-F238E27FC236}">
              <a16:creationId xmlns:a16="http://schemas.microsoft.com/office/drawing/2014/main" xmlns="" id="{F3A4ADFF-2519-4266-83F0-CB44248177E7}"/>
            </a:ext>
          </a:extLst>
        </xdr:cNvPr>
        <xdr:cNvSpPr txBox="1"/>
      </xdr:nvSpPr>
      <xdr:spPr>
        <a:xfrm>
          <a:off x="1738637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7" name="n_4aveValue【庁舎】&#10;一人当たり面積">
          <a:extLst>
            <a:ext uri="{FF2B5EF4-FFF2-40B4-BE49-F238E27FC236}">
              <a16:creationId xmlns:a16="http://schemas.microsoft.com/office/drawing/2014/main" xmlns="" id="{4CF95574-D946-43CA-A351-25260D34F67F}"/>
            </a:ext>
          </a:extLst>
        </xdr:cNvPr>
        <xdr:cNvSpPr txBox="1"/>
      </xdr:nvSpPr>
      <xdr:spPr>
        <a:xfrm>
          <a:off x="165926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8" name="n_1mainValue【庁舎】&#10;一人当たり面積">
          <a:extLst>
            <a:ext uri="{FF2B5EF4-FFF2-40B4-BE49-F238E27FC236}">
              <a16:creationId xmlns:a16="http://schemas.microsoft.com/office/drawing/2014/main" xmlns="" id="{B59D562A-8C54-400C-AFE1-FFB75ADBE0E1}"/>
            </a:ext>
          </a:extLst>
        </xdr:cNvPr>
        <xdr:cNvSpPr txBox="1"/>
      </xdr:nvSpPr>
      <xdr:spPr>
        <a:xfrm>
          <a:off x="189802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49" name="n_2mainValue【庁舎】&#10;一人当たり面積">
          <a:extLst>
            <a:ext uri="{FF2B5EF4-FFF2-40B4-BE49-F238E27FC236}">
              <a16:creationId xmlns:a16="http://schemas.microsoft.com/office/drawing/2014/main" xmlns="" id="{26212600-6256-49B7-8AD6-4F409A81286C}"/>
            </a:ext>
          </a:extLst>
        </xdr:cNvPr>
        <xdr:cNvSpPr txBox="1"/>
      </xdr:nvSpPr>
      <xdr:spPr>
        <a:xfrm>
          <a:off x="181801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121393</xdr:rowOff>
    </xdr:from>
    <xdr:ext cx="469744" cy="259045"/>
    <xdr:sp macro="" textlink="">
      <xdr:nvSpPr>
        <xdr:cNvPr id="850" name="n_3mainValue【庁舎】&#10;一人当たり面積">
          <a:extLst>
            <a:ext uri="{FF2B5EF4-FFF2-40B4-BE49-F238E27FC236}">
              <a16:creationId xmlns:a16="http://schemas.microsoft.com/office/drawing/2014/main" xmlns="" id="{C9D86B92-ECE8-4221-9F83-D17B456E338D}"/>
            </a:ext>
          </a:extLst>
        </xdr:cNvPr>
        <xdr:cNvSpPr txBox="1"/>
      </xdr:nvSpPr>
      <xdr:spPr>
        <a:xfrm>
          <a:off x="1738637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851" name="n_4mainValue【庁舎】&#10;一人当たり面積">
          <a:extLst>
            <a:ext uri="{FF2B5EF4-FFF2-40B4-BE49-F238E27FC236}">
              <a16:creationId xmlns:a16="http://schemas.microsoft.com/office/drawing/2014/main" xmlns="" id="{26521ED7-90C0-491B-BEF2-C38D37F61C27}"/>
            </a:ext>
          </a:extLst>
        </xdr:cNvPr>
        <xdr:cNvSpPr txBox="1"/>
      </xdr:nvSpPr>
      <xdr:spPr>
        <a:xfrm>
          <a:off x="165926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xmlns="" id="{81CA6B99-2F89-4D2C-B63B-6A9CFAA72440}"/>
            </a:ext>
          </a:extLst>
        </xdr:cNvPr>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xmlns="" id="{FA006E8B-7685-4CB4-A983-85F83B183293}"/>
            </a:ext>
          </a:extLst>
        </xdr:cNvPr>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xmlns="" id="{AEBB352F-4FC0-4695-8644-60F359C70315}"/>
            </a:ext>
          </a:extLst>
        </xdr:cNvPr>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年度の各施設における有形固定資産減価償却率は、類似団体内平均値と比べ概ね高い傾向にあり、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人当たりの面積は少ない傾向にある。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年度に引き続き</a:t>
          </a:r>
          <a:r>
            <a:rPr kumimoji="1" lang="ja-JP" altLang="ja-JP" sz="1100">
              <a:solidFill>
                <a:schemeClr val="dk1"/>
              </a:solidFill>
              <a:effectLst/>
              <a:latin typeface="+mn-lt"/>
              <a:ea typeface="+mn-ea"/>
              <a:cs typeface="+mn-cs"/>
            </a:rPr>
            <a:t>ミリカローデン那珂川</a:t>
          </a:r>
          <a:r>
            <a:rPr kumimoji="1" lang="ja-JP" altLang="en-US" sz="1100">
              <a:solidFill>
                <a:schemeClr val="dk1"/>
              </a:solidFill>
              <a:effectLst/>
              <a:latin typeface="+mn-lt"/>
              <a:ea typeface="+mn-ea"/>
              <a:cs typeface="+mn-cs"/>
            </a:rPr>
            <a:t>のリニューアル工事を実施したため</a:t>
          </a:r>
          <a:r>
            <a:rPr kumimoji="1" lang="ja-JP" altLang="ja-JP" sz="1100">
              <a:solidFill>
                <a:schemeClr val="dk1"/>
              </a:solidFill>
              <a:effectLst/>
              <a:latin typeface="+mn-lt"/>
              <a:ea typeface="+mn-ea"/>
              <a:cs typeface="+mn-cs"/>
            </a:rPr>
            <a:t>、「図書館」の</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改善を図ることができた。</a:t>
          </a:r>
          <a:endParaRPr lang="ja-JP" altLang="ja-JP" sz="1400">
            <a:effectLst/>
          </a:endParaRPr>
        </a:p>
        <a:p>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保健センター・保健所</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及び「消防施設」</a:t>
          </a:r>
          <a:r>
            <a:rPr kumimoji="1" lang="ja-JP" altLang="ja-JP" sz="1100">
              <a:solidFill>
                <a:schemeClr val="dk1"/>
              </a:solidFill>
              <a:effectLst/>
              <a:latin typeface="+mn-lt"/>
              <a:ea typeface="+mn-ea"/>
              <a:cs typeface="+mn-cs"/>
            </a:rPr>
            <a:t>「庁舎」については、有形固定資産減価償却率が類似団体と比較し、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ポイント以上も高い状況にあるため、今後の財政状況をふまえ、施設の適切な維持管理を行っていく必要がある。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ポイント減少している。これは、令和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年度単年度分の財政力指数が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と、前年と比較し減少している。その要因は、財政力指数が直近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か年を平均した数値であり、令和元年度の財政力指数が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と比較し低い数値となったことにある。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今後も財政基盤強化のため、定住人口増加策等の取り組みを行い収入額増加にさらに取り組んでいく。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10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ポイント増加している。歳出・歳入ともに減少しているが、歳入のうち臨時財政対策債の発行可能額が大幅に減少し、併せて経常的な収入も減になったことによるものである。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今後も歳入の増に頼らず適正な収支バランスを保つことができるよう、歳出事業については見直しを継続し、経費削減に努める。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55033</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513483"/>
          <a:ext cx="8382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65</xdr:row>
      <xdr:rowOff>93133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10513483"/>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65</xdr:row>
      <xdr:rowOff>149437</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123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149437</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101217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4233</xdr:rowOff>
    </xdr:from>
    <xdr:to>
      <xdr:col>19</xdr:col>
      <xdr:colOff>184150</xdr:colOff>
      <xdr:row>61</xdr:row>
      <xdr:rowOff>105833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98637</xdr:rowOff>
    </xdr:from>
    <xdr:to>
      <xdr:col>11</xdr:col>
      <xdr:colOff>82550</xdr:colOff>
      <xdr:row>66</xdr:row>
      <xdr:rowOff>28787</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13564</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125,115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これは、物件費のうち特に電力・ガス・食料品等価格高騰対策緊急経済支援事業費および新型コロナウイルス感染症対策緊急経済支援事業費（住民税非課税世帯等）が増となっていること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今後も適切に業務の効率化を行い、計画的な財政運営に努める。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41508</xdr:rowOff>
    </xdr:from>
    <xdr:to>
      <xdr:col>23</xdr:col>
      <xdr:colOff>133350</xdr:colOff>
      <xdr:row>82</xdr:row>
      <xdr:rowOff>87802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100408"/>
          <a:ext cx="838200" cy="4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8920</xdr:rowOff>
    </xdr:from>
    <xdr:to>
      <xdr:col>19</xdr:col>
      <xdr:colOff>133350</xdr:colOff>
      <xdr:row>82</xdr:row>
      <xdr:rowOff>41508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067820"/>
          <a:ext cx="8890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153724</xdr:rowOff>
    </xdr:from>
    <xdr:to>
      <xdr:col>15</xdr:col>
      <xdr:colOff>82550</xdr:colOff>
      <xdr:row>82</xdr:row>
      <xdr:rowOff>8920</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041174"/>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128594</xdr:rowOff>
    </xdr:from>
    <xdr:to>
      <xdr:col>11</xdr:col>
      <xdr:colOff>31750</xdr:colOff>
      <xdr:row>81</xdr:row>
      <xdr:rowOff>153724</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016044"/>
          <a:ext cx="8890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37002</xdr:rowOff>
    </xdr:from>
    <xdr:to>
      <xdr:col>23</xdr:col>
      <xdr:colOff>184150</xdr:colOff>
      <xdr:row>82</xdr:row>
      <xdr:rowOff>138602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0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53529</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94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162158</xdr:rowOff>
    </xdr:from>
    <xdr:to>
      <xdr:col>19</xdr:col>
      <xdr:colOff>184150</xdr:colOff>
      <xdr:row>82</xdr:row>
      <xdr:rowOff>92308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0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102485</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818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129570</xdr:rowOff>
    </xdr:from>
    <xdr:to>
      <xdr:col>15</xdr:col>
      <xdr:colOff>133350</xdr:colOff>
      <xdr:row>82</xdr:row>
      <xdr:rowOff>59720</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0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69897</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78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102924</xdr:rowOff>
    </xdr:from>
    <xdr:to>
      <xdr:col>11</xdr:col>
      <xdr:colOff>82550</xdr:colOff>
      <xdr:row>82</xdr:row>
      <xdr:rowOff>33074</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39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17851</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07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77794</xdr:rowOff>
    </xdr:from>
    <xdr:to>
      <xdr:col>7</xdr:col>
      <xdr:colOff>31750</xdr:colOff>
      <xdr:row>82</xdr:row>
      <xdr:rowOff>7944</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9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164171</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405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200" b="0" i="0" u="none" strike="noStrike" kern="0" cap="none" spc="0" normalizeH="0" baseline="0" noProof="0">
              <a:ln>
                <a:noFill/>
              </a:ln>
              <a:solidFill>
                <a:prstClr val="black"/>
              </a:solidFill>
              <a:effectLst/>
              <a:uLnTx/>
              <a:uFillTx/>
              <a:latin typeface="+mn-lt"/>
              <a:ea typeface="+mn-ea"/>
              <a:cs typeface="+mn-cs"/>
            </a:rPr>
            <a:t>令和</a:t>
          </a:r>
          <a:r>
            <a:rPr kumimoji="1" lang="en-US" altLang="ja-JP" sz="1200" b="0" i="0" u="none" strike="noStrike" kern="0" cap="none" spc="0" normalizeH="0" baseline="0" noProof="0">
              <a:ln>
                <a:noFill/>
              </a:ln>
              <a:solidFill>
                <a:prstClr val="black"/>
              </a:solidFill>
              <a:effectLst/>
              <a:uLnTx/>
              <a:uFillTx/>
              <a:latin typeface="+mn-lt"/>
              <a:ea typeface="+mn-ea"/>
              <a:cs typeface="+mn-cs"/>
            </a:rPr>
            <a:t>3</a:t>
          </a:r>
          <a:r>
            <a:rPr kumimoji="1" lang="ja-JP" altLang="ja-JP" sz="1200" b="0" i="0" u="none" strike="noStrike" kern="0" cap="none" spc="0" normalizeH="0" baseline="0" noProof="0">
              <a:ln>
                <a:noFill/>
              </a:ln>
              <a:solidFill>
                <a:prstClr val="black"/>
              </a:solidFill>
              <a:effectLst/>
              <a:uLnTx/>
              <a:uFillTx/>
              <a:latin typeface="+mn-lt"/>
              <a:ea typeface="+mn-ea"/>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ポイント増加している。国家公務員に準拠し対応しているが、経験年数階層の変動により職員の分布が変わったことが主な要因である。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今後も国の動向や他自治体の状況等を踏まえ、給与制度の運用や水準の適正化に努める。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88</xdr:row>
      <xdr:rowOff>86179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4811829"/>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5290800" y="148118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89</xdr:row>
      <xdr:rowOff>104321</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4401800" y="150186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104321</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a:off x="13512800" y="152771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ポイント増加している。職員数としては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名増加し、住民基本台帳人口が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人減していることにより、指数は増加している。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今後も住民サービスを低下させることなく、定員適正化計画に基づいた適正な人員配置となるよう努める。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60113</xdr:rowOff>
    </xdr:from>
    <xdr:to>
      <xdr:col>81</xdr:col>
      <xdr:colOff>44450</xdr:colOff>
      <xdr:row>59</xdr:row>
      <xdr:rowOff>76200</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6179800" y="101756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56092</xdr:rowOff>
    </xdr:from>
    <xdr:to>
      <xdr:col>77</xdr:col>
      <xdr:colOff>44450</xdr:colOff>
      <xdr:row>59</xdr:row>
      <xdr:rowOff>60113</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5290800" y="101716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56092</xdr:rowOff>
    </xdr:from>
    <xdr:to>
      <xdr:col>72</xdr:col>
      <xdr:colOff>203200</xdr:colOff>
      <xdr:row>59</xdr:row>
      <xdr:rowOff>66146</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flipV="1">
          <a:off x="14401800" y="101716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64135</xdr:rowOff>
    </xdr:from>
    <xdr:to>
      <xdr:col>68</xdr:col>
      <xdr:colOff>152400</xdr:colOff>
      <xdr:row>59</xdr:row>
      <xdr:rowOff>66146</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a:off x="13512800" y="1017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41927</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9313</xdr:rowOff>
    </xdr:from>
    <xdr:to>
      <xdr:col>77</xdr:col>
      <xdr:colOff>95250</xdr:colOff>
      <xdr:row>59</xdr:row>
      <xdr:rowOff>110913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121090</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989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5292</xdr:rowOff>
    </xdr:from>
    <xdr:to>
      <xdr:col>73</xdr:col>
      <xdr:colOff>44450</xdr:colOff>
      <xdr:row>59</xdr:row>
      <xdr:rowOff>106892</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117069</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15346</xdr:rowOff>
    </xdr:from>
    <xdr:to>
      <xdr:col>68</xdr:col>
      <xdr:colOff>203200</xdr:colOff>
      <xdr:row>59</xdr:row>
      <xdr:rowOff>116946</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127123</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ポイント増加している。これは、令和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年度は実質公債費比率の構成要素のうち、「分子」にあたる実質的な公債費負担額が令和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年度と比較して増加し、さらに「分母」である標準財政規模は減少したためである。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今後は、公共施設の更新や長寿命化等に伴う事業の増加が見込まれるため、より事業の必要性・緊急性を精査し、地方債の発行を最小限に止めることで、健全な財政運営に努める。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156633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71780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148590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100330</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3810</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3512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％であり、類似団体の中で最も健全性が高い。これは、地方債残高の増加を必要最小限に止め、将来の公共事業等の財源のために、計画的な基金の積立を行っていることが要因である。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今後もこの状況を堅持できるよう、計画的な財政運営に努める。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xmlns=""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xmlns=""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xmlns=""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ポイント増加している。これは、</a:t>
          </a:r>
          <a:r>
            <a:rPr kumimoji="1" lang="ja-JP" altLang="en-US" sz="1300" b="0">
              <a:latin typeface="ＭＳ Ｐゴシック" panose="020B0600070205080204" pitchFamily="50" charset="-128"/>
              <a:ea typeface="ＭＳ Ｐゴシック" panose="020B0600070205080204" pitchFamily="50" charset="-128"/>
            </a:rPr>
            <a:t>職員数が</a:t>
          </a:r>
          <a:r>
            <a:rPr kumimoji="1" lang="en-US" altLang="ja-JP" sz="1300" b="0">
              <a:latin typeface="ＭＳ Ｐゴシック" panose="020B0600070205080204" pitchFamily="50" charset="-128"/>
              <a:ea typeface="ＭＳ Ｐゴシック" panose="020B0600070205080204" pitchFamily="50" charset="-128"/>
            </a:rPr>
            <a:t>3</a:t>
          </a:r>
          <a:r>
            <a:rPr kumimoji="1" lang="ja-JP" altLang="en-US" sz="1300" b="0">
              <a:latin typeface="ＭＳ Ｐゴシック" panose="020B0600070205080204" pitchFamily="50" charset="-128"/>
              <a:ea typeface="ＭＳ Ｐゴシック" panose="020B0600070205080204" pitchFamily="50" charset="-128"/>
            </a:rPr>
            <a:t>名増</a:t>
          </a:r>
          <a:r>
            <a:rPr kumimoji="1" lang="ja-JP" altLang="en-US" sz="1300">
              <a:latin typeface="ＭＳ Ｐゴシック" panose="020B0600070205080204" pitchFamily="50" charset="-128"/>
              <a:ea typeface="ＭＳ Ｐゴシック" panose="020B0600070205080204" pitchFamily="50" charset="-128"/>
            </a:rPr>
            <a:t>となったことにより経常的にかかる職員給与費が増額となったためである。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今後も定員適正化計画に基づいた適正な人員配置となるよう努める。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070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0706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0706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ポイント増加している。これは、</a:t>
          </a:r>
          <a:r>
            <a:rPr kumimoji="1" lang="ja-JP" altLang="en-US" sz="1300" b="0">
              <a:latin typeface="ＭＳ Ｐゴシック" panose="020B0600070205080204" pitchFamily="50" charset="-128"/>
              <a:ea typeface="ＭＳ Ｐゴシック" panose="020B0600070205080204" pitchFamily="50" charset="-128"/>
            </a:rPr>
            <a:t>中学校給食運営事業費が令和</a:t>
          </a:r>
          <a:r>
            <a:rPr kumimoji="1" lang="en-US" altLang="ja-JP" sz="1300" b="0">
              <a:latin typeface="ＭＳ Ｐゴシック" panose="020B0600070205080204" pitchFamily="50" charset="-128"/>
              <a:ea typeface="ＭＳ Ｐゴシック" panose="020B0600070205080204" pitchFamily="50" charset="-128"/>
            </a:rPr>
            <a:t>3</a:t>
          </a:r>
          <a:r>
            <a:rPr kumimoji="1" lang="ja-JP" altLang="en-US" sz="1300" b="0">
              <a:latin typeface="ＭＳ Ｐゴシック" panose="020B0600070205080204" pitchFamily="50" charset="-128"/>
              <a:ea typeface="ＭＳ Ｐゴシック" panose="020B0600070205080204" pitchFamily="50" charset="-128"/>
            </a:rPr>
            <a:t>年度と比較して</a:t>
          </a:r>
          <a:r>
            <a:rPr kumimoji="1" lang="en-US" altLang="ja-JP" sz="1300" b="0">
              <a:latin typeface="ＭＳ Ｐゴシック" panose="020B0600070205080204" pitchFamily="50" charset="-128"/>
              <a:ea typeface="ＭＳ Ｐゴシック" panose="020B0600070205080204" pitchFamily="50" charset="-128"/>
            </a:rPr>
            <a:t>12</a:t>
          </a:r>
          <a:r>
            <a:rPr kumimoji="1" lang="ja-JP" altLang="en-US" sz="1300" b="0">
              <a:latin typeface="ＭＳ Ｐゴシック" panose="020B0600070205080204" pitchFamily="50" charset="-128"/>
              <a:ea typeface="ＭＳ Ｐゴシック" panose="020B0600070205080204" pitchFamily="50" charset="-128"/>
            </a:rPr>
            <a:t>百万円の増額となったこと等</a:t>
          </a:r>
          <a:r>
            <a:rPr kumimoji="1" lang="ja-JP" altLang="en-US" sz="1300">
              <a:latin typeface="ＭＳ Ｐゴシック" panose="020B0600070205080204" pitchFamily="50" charset="-128"/>
              <a:ea typeface="ＭＳ Ｐゴシック" panose="020B0600070205080204" pitchFamily="50" charset="-128"/>
            </a:rPr>
            <a:t>によるものである。</a:t>
          </a:r>
        </a:p>
        <a:p>
          <a:r>
            <a:rPr kumimoji="1" lang="ja-JP" altLang="en-US" sz="1300">
              <a:latin typeface="ＭＳ Ｐゴシック" panose="020B0600070205080204" pitchFamily="50" charset="-128"/>
              <a:ea typeface="ＭＳ Ｐゴシック" panose="020B0600070205080204" pitchFamily="50" charset="-128"/>
            </a:rPr>
            <a:t>　今後は、行政事務の外部委託による効率化や、物品購入や施設維持管理に要する経費の更なる節減に努める。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62992</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30485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19</xdr:row>
      <xdr:rowOff>56134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304850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56134</xdr:rowOff>
    </xdr:from>
    <xdr:to>
      <xdr:col>73</xdr:col>
      <xdr:colOff>180975</xdr:colOff>
      <xdr:row>21</xdr:row>
      <xdr:rowOff>14986</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33136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14986</xdr:rowOff>
    </xdr:from>
    <xdr:to>
      <xdr:col>69</xdr:col>
      <xdr:colOff>92075</xdr:colOff>
      <xdr:row>21</xdr:row>
      <xdr:rowOff>69850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135636</xdr:rowOff>
    </xdr:from>
    <xdr:to>
      <xdr:col>69</xdr:col>
      <xdr:colOff>142875</xdr:colOff>
      <xdr:row>21</xdr:row>
      <xdr:rowOff>65786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50563</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これは、</a:t>
          </a:r>
          <a:r>
            <a:rPr kumimoji="1" lang="ja-JP" altLang="en-US" sz="1300" b="0">
              <a:latin typeface="ＭＳ Ｐゴシック" panose="020B0600070205080204" pitchFamily="50" charset="-128"/>
              <a:ea typeface="ＭＳ Ｐゴシック" panose="020B0600070205080204" pitchFamily="50" charset="-128"/>
            </a:rPr>
            <a:t>施設型給付事業費（認定こども園運営費給付金）、障害児通所支援事業費（放課後等デイサービス費）等が前年度よりも増額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今後も少子高齢化等に伴う社会保障経費が増加する見込みであることから、扶助費の推移をより一層注視していく。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157480</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7586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157480</xdr:rowOff>
    </xdr:from>
    <xdr:to>
      <xdr:col>19</xdr:col>
      <xdr:colOff>187325</xdr:colOff>
      <xdr:row>57</xdr:row>
      <xdr:rowOff>146050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758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100330</xdr:rowOff>
    </xdr:from>
    <xdr:to>
      <xdr:col>15</xdr:col>
      <xdr:colOff>98425</xdr:colOff>
      <xdr:row>57</xdr:row>
      <xdr:rowOff>146050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87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57</xdr:row>
      <xdr:rowOff>100330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5300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106680</xdr:rowOff>
    </xdr:from>
    <xdr:to>
      <xdr:col>20</xdr:col>
      <xdr:colOff>38100</xdr:colOff>
      <xdr:row>57</xdr:row>
      <xdr:rowOff>36830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21607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49530</xdr:rowOff>
    </xdr:from>
    <xdr:to>
      <xdr:col>11</xdr:col>
      <xdr:colOff>60325</xdr:colOff>
      <xdr:row>57</xdr:row>
      <xdr:rowOff>151130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135907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49530</xdr:rowOff>
    </xdr:from>
    <xdr:to>
      <xdr:col>6</xdr:col>
      <xdr:colOff>171450</xdr:colOff>
      <xdr:row>55</xdr:row>
      <xdr:rowOff>151130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161307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　</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a:latin typeface="ＭＳ Ｐゴシック" panose="020B0600070205080204" pitchFamily="50" charset="-128"/>
              <a:ea typeface="ＭＳ Ｐゴシック" panose="020B0600070205080204" pitchFamily="50" charset="-128"/>
            </a:rPr>
            <a:t>特別会計への繰出金では、後期高齢者医療特別会計が増加しており、扶助費と同様に社会保障経費の増加傾向と連動するものであるため</a:t>
          </a:r>
          <a:r>
            <a:rPr kumimoji="1" lang="ja-JP" altLang="en-US" sz="1300">
              <a:latin typeface="ＭＳ Ｐゴシック" panose="020B0600070205080204" pitchFamily="50" charset="-128"/>
              <a:ea typeface="ＭＳ Ｐゴシック" panose="020B0600070205080204" pitchFamily="50" charset="-128"/>
            </a:rPr>
            <a:t>、今後もその動向に注視していく。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57</xdr:row>
      <xdr:rowOff>82550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5671800" y="9715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56</xdr:row>
      <xdr:rowOff>127000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4782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6350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893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57</xdr:row>
      <xdr:rowOff>6350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9563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22877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ポイント減少している。これは、</a:t>
          </a:r>
          <a:r>
            <a:rPr kumimoji="1" lang="ja-JP" altLang="en-US" sz="1300" b="0">
              <a:latin typeface="ＭＳ Ｐゴシック" panose="020B0600070205080204" pitchFamily="50" charset="-128"/>
              <a:ea typeface="ＭＳ Ｐゴシック" panose="020B0600070205080204" pitchFamily="50" charset="-128"/>
            </a:rPr>
            <a:t>可燃ごみ処理費等における経常的な経費が減額</a:t>
          </a:r>
          <a:r>
            <a:rPr kumimoji="1" lang="ja-JP" altLang="en-US" sz="1300">
              <a:latin typeface="ＭＳ Ｐゴシック" panose="020B0600070205080204" pitchFamily="50" charset="-128"/>
              <a:ea typeface="ＭＳ Ｐゴシック" panose="020B0600070205080204" pitchFamily="50" charset="-128"/>
            </a:rPr>
            <a:t>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今後も効果が最大限発現されているか各補助金等の交付基準に基づいて、適正な審査・執行に努める。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67564</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2260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67564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2031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81280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81280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004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ポイント増加している。これは、</a:t>
          </a:r>
          <a:r>
            <a:rPr kumimoji="1" lang="ja-JP" altLang="en-US" sz="1300" b="0">
              <a:latin typeface="ＭＳ Ｐゴシック" panose="020B0600070205080204" pitchFamily="50" charset="-128"/>
              <a:ea typeface="ＭＳ Ｐゴシック" panose="020B0600070205080204" pitchFamily="50" charset="-128"/>
            </a:rPr>
            <a:t>償還額に対して得られる特定財源の充当額が減額となったことや、償還額そのものが増額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今後は公共施設の更新や長寿命化等に伴う事業の増加が見込まれるため、より事業の必要性、緊急性を精査し、地方債の発行を最小限に止めることで、健全な財政運営が行えるように努める。　</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122428</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1206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163576</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3120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76</xdr:row>
      <xdr:rowOff>163576</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31754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5842</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今後も財政構造の弾力性を高めていくため、行政改革を推進し経費削減に努める。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xmlns=""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xmlns=""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xmlns=""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155575</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5671800" y="12974320"/>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xmlns=""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xmlns=""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78</xdr:row>
      <xdr:rowOff>24130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4782800" y="1297432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86995</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3893800" y="133972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18414</xdr:rowOff>
    </xdr:from>
    <xdr:to>
      <xdr:col>69</xdr:col>
      <xdr:colOff>92075</xdr:colOff>
      <xdr:row>78</xdr:row>
      <xdr:rowOff>86995</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004800" y="13220064"/>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39" name="楕円 438">
          <a:extLst>
            <a:ext uri="{FF2B5EF4-FFF2-40B4-BE49-F238E27FC236}">
              <a16:creationId xmlns:a16="http://schemas.microsoft.com/office/drawing/2014/main" xmlns="" id="{00000000-0008-0000-0400-0000B7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76852</xdr:rowOff>
    </xdr:from>
    <xdr:ext cx="762000" cy="259045"/>
    <xdr:sp macro="" textlink="">
      <xdr:nvSpPr>
        <xdr:cNvPr id="440" name="公債費以外該当値テキスト">
          <a:extLst>
            <a:ext uri="{FF2B5EF4-FFF2-40B4-BE49-F238E27FC236}">
              <a16:creationId xmlns:a16="http://schemas.microsoft.com/office/drawing/2014/main" xmlns="" id="{00000000-0008-0000-0400-0000B8010000}"/>
            </a:ext>
          </a:extLst>
        </xdr:cNvPr>
        <xdr:cNvSpPr txBox="1"/>
      </xdr:nvSpPr>
      <xdr:spPr>
        <a:xfrm>
          <a:off x="165989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151147</xdr:rowOff>
    </xdr:from>
    <xdr:ext cx="7366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290800" y="1300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36195</xdr:rowOff>
    </xdr:from>
    <xdr:to>
      <xdr:col>69</xdr:col>
      <xdr:colOff>142875</xdr:colOff>
      <xdr:row>78</xdr:row>
      <xdr:rowOff>137795</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3843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122572</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139064</xdr:rowOff>
    </xdr:from>
    <xdr:to>
      <xdr:col>65</xdr:col>
      <xdr:colOff>53975</xdr:colOff>
      <xdr:row>77</xdr:row>
      <xdr:rowOff>69214</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2954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53991</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136906</xdr:rowOff>
    </xdr:from>
    <xdr:to>
      <xdr:col>29</xdr:col>
      <xdr:colOff>127000</xdr:colOff>
      <xdr:row>18</xdr:row>
      <xdr:rowOff>155565</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5003800" y="3270631"/>
          <a:ext cx="647700" cy="1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136906</xdr:rowOff>
    </xdr:from>
    <xdr:to>
      <xdr:col>26</xdr:col>
      <xdr:colOff>50800</xdr:colOff>
      <xdr:row>18</xdr:row>
      <xdr:rowOff>150993</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4305300" y="3270631"/>
          <a:ext cx="698500" cy="1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150993</xdr:rowOff>
    </xdr:from>
    <xdr:to>
      <xdr:col>22</xdr:col>
      <xdr:colOff>114300</xdr:colOff>
      <xdr:row>19</xdr:row>
      <xdr:rowOff>41751</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3606800" y="3284718"/>
          <a:ext cx="698500" cy="6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41751</xdr:rowOff>
    </xdr:from>
    <xdr:to>
      <xdr:col>18</xdr:col>
      <xdr:colOff>177800</xdr:colOff>
      <xdr:row>19</xdr:row>
      <xdr:rowOff>53739</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flipV="1">
          <a:off x="2908300" y="3346926"/>
          <a:ext cx="698500" cy="11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104766</xdr:rowOff>
    </xdr:from>
    <xdr:to>
      <xdr:col>29</xdr:col>
      <xdr:colOff>177800</xdr:colOff>
      <xdr:row>19</xdr:row>
      <xdr:rowOff>34916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3238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76842</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321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86106</xdr:rowOff>
    </xdr:from>
    <xdr:to>
      <xdr:col>26</xdr:col>
      <xdr:colOff>101600</xdr:colOff>
      <xdr:row>19</xdr:row>
      <xdr:rowOff>16256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321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1033</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330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100193</xdr:rowOff>
    </xdr:from>
    <xdr:to>
      <xdr:col>22</xdr:col>
      <xdr:colOff>165100</xdr:colOff>
      <xdr:row>19</xdr:row>
      <xdr:rowOff>30343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323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15120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332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162401</xdr:rowOff>
    </xdr:from>
    <xdr:to>
      <xdr:col>19</xdr:col>
      <xdr:colOff>38100</xdr:colOff>
      <xdr:row>19</xdr:row>
      <xdr:rowOff>92551</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329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77328</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338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2939</xdr:rowOff>
    </xdr:from>
    <xdr:to>
      <xdr:col>15</xdr:col>
      <xdr:colOff>101600</xdr:colOff>
      <xdr:row>19</xdr:row>
      <xdr:rowOff>104539</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330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89316</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339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xmlns=""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xmlns=""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xmlns=""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xmlns=""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198193</xdr:rowOff>
    </xdr:from>
    <xdr:to>
      <xdr:col>29</xdr:col>
      <xdr:colOff>127000</xdr:colOff>
      <xdr:row>35</xdr:row>
      <xdr:rowOff>233886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5003800" y="6808543"/>
          <a:ext cx="647700" cy="35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xmlns=""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209459</xdr:rowOff>
    </xdr:from>
    <xdr:to>
      <xdr:col>26</xdr:col>
      <xdr:colOff>50800</xdr:colOff>
      <xdr:row>35</xdr:row>
      <xdr:rowOff>233886</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4305300" y="6819809"/>
          <a:ext cx="6985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209459</xdr:rowOff>
    </xdr:from>
    <xdr:to>
      <xdr:col>22</xdr:col>
      <xdr:colOff>114300</xdr:colOff>
      <xdr:row>35</xdr:row>
      <xdr:rowOff>262527</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flipV="1">
          <a:off x="3606800" y="6819809"/>
          <a:ext cx="698500" cy="5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262527</xdr:rowOff>
    </xdr:from>
    <xdr:to>
      <xdr:col>18</xdr:col>
      <xdr:colOff>177800</xdr:colOff>
      <xdr:row>36</xdr:row>
      <xdr:rowOff>61980</xdr:rowOff>
    </xdr:to>
    <xdr:cxnSp macro="">
      <xdr:nvCxnSpPr>
        <xdr:cNvPr id="126" name="直線コネクタ 125">
          <a:extLst>
            <a:ext uri="{FF2B5EF4-FFF2-40B4-BE49-F238E27FC236}">
              <a16:creationId xmlns:a16="http://schemas.microsoft.com/office/drawing/2014/main" xmlns="" id="{00000000-0008-0000-0500-00007E000000}"/>
            </a:ext>
          </a:extLst>
        </xdr:cNvPr>
        <xdr:cNvCxnSpPr/>
      </xdr:nvCxnSpPr>
      <xdr:spPr bwMode="auto">
        <a:xfrm flipV="1">
          <a:off x="2908300" y="6872877"/>
          <a:ext cx="698500" cy="14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xmlns=""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147393</xdr:rowOff>
    </xdr:from>
    <xdr:to>
      <xdr:col>29</xdr:col>
      <xdr:colOff>177800</xdr:colOff>
      <xdr:row>35</xdr:row>
      <xdr:rowOff>248993</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5600700" y="675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335370</xdr:rowOff>
    </xdr:from>
    <xdr:ext cx="762000" cy="259045"/>
    <xdr:sp macro="" textlink="">
      <xdr:nvSpPr>
        <xdr:cNvPr id="137" name="人口1人当たり決算額の推移該当値テキスト445">
          <a:extLst>
            <a:ext uri="{FF2B5EF4-FFF2-40B4-BE49-F238E27FC236}">
              <a16:creationId xmlns:a16="http://schemas.microsoft.com/office/drawing/2014/main" xmlns="" id="{00000000-0008-0000-0500-000089000000}"/>
            </a:ext>
          </a:extLst>
        </xdr:cNvPr>
        <xdr:cNvSpPr txBox="1"/>
      </xdr:nvSpPr>
      <xdr:spPr>
        <a:xfrm>
          <a:off x="5740400" y="660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183086</xdr:rowOff>
    </xdr:from>
    <xdr:to>
      <xdr:col>26</xdr:col>
      <xdr:colOff>101600</xdr:colOff>
      <xdr:row>35</xdr:row>
      <xdr:rowOff>284686</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953000" y="679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294863</xdr:rowOff>
    </xdr:from>
    <xdr:ext cx="7366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4622800" y="656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158659</xdr:rowOff>
    </xdr:from>
    <xdr:to>
      <xdr:col>22</xdr:col>
      <xdr:colOff>165100</xdr:colOff>
      <xdr:row>35</xdr:row>
      <xdr:rowOff>260259</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4254500" y="676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270436</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924300" y="653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211727</xdr:rowOff>
    </xdr:from>
    <xdr:to>
      <xdr:col>19</xdr:col>
      <xdr:colOff>38100</xdr:colOff>
      <xdr:row>35</xdr:row>
      <xdr:rowOff>313327</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3556000" y="682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323504</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3225800" y="659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11180</xdr:rowOff>
    </xdr:from>
    <xdr:to>
      <xdr:col>15</xdr:col>
      <xdr:colOff>101600</xdr:colOff>
      <xdr:row>36</xdr:row>
      <xdr:rowOff>112780</xdr:rowOff>
    </xdr:to>
    <xdr:sp macro="" textlink="">
      <xdr:nvSpPr>
        <xdr:cNvPr id="144" name="楕円 143">
          <a:extLst>
            <a:ext uri="{FF2B5EF4-FFF2-40B4-BE49-F238E27FC236}">
              <a16:creationId xmlns:a16="http://schemas.microsoft.com/office/drawing/2014/main" xmlns="" id="{00000000-0008-0000-0500-000090000000}"/>
            </a:ext>
          </a:extLst>
        </xdr:cNvPr>
        <xdr:cNvSpPr/>
      </xdr:nvSpPr>
      <xdr:spPr bwMode="auto">
        <a:xfrm>
          <a:off x="2857500" y="696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97557</xdr:rowOff>
    </xdr:from>
    <xdr:ext cx="762000" cy="259045"/>
    <xdr:sp macro="" textlink="">
      <xdr:nvSpPr>
        <xdr:cNvPr id="145" name="テキスト ボックス 144">
          <a:extLst>
            <a:ext uri="{FF2B5EF4-FFF2-40B4-BE49-F238E27FC236}">
              <a16:creationId xmlns:a16="http://schemas.microsoft.com/office/drawing/2014/main" xmlns="" id="{00000000-0008-0000-0500-000091000000}"/>
            </a:ext>
          </a:extLst>
        </xdr:cNvPr>
        <xdr:cNvSpPr txBox="1"/>
      </xdr:nvSpPr>
      <xdr:spPr>
        <a:xfrm>
          <a:off x="2527300" y="705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86493</xdr:rowOff>
    </xdr:from>
    <xdr:to>
      <xdr:col>24</xdr:col>
      <xdr:colOff>63500</xdr:colOff>
      <xdr:row>37</xdr:row>
      <xdr:rowOff>110382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430143"/>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86493</xdr:rowOff>
    </xdr:from>
    <xdr:to>
      <xdr:col>19</xdr:col>
      <xdr:colOff>177800</xdr:colOff>
      <xdr:row>37</xdr:row>
      <xdr:rowOff>106743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430143"/>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106743</xdr:rowOff>
    </xdr:from>
    <xdr:to>
      <xdr:col>15</xdr:col>
      <xdr:colOff>50800</xdr:colOff>
      <xdr:row>38</xdr:row>
      <xdr:rowOff>149072</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50393"/>
          <a:ext cx="889000"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142424</xdr:rowOff>
    </xdr:from>
    <xdr:to>
      <xdr:col>10</xdr:col>
      <xdr:colOff>114300</xdr:colOff>
      <xdr:row>38</xdr:row>
      <xdr:rowOff>149072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657524"/>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59582</xdr:rowOff>
    </xdr:from>
    <xdr:to>
      <xdr:col>24</xdr:col>
      <xdr:colOff>114300</xdr:colOff>
      <xdr:row>37</xdr:row>
      <xdr:rowOff>161182</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0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38009</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8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35693</xdr:rowOff>
    </xdr:from>
    <xdr:to>
      <xdr:col>20</xdr:col>
      <xdr:colOff>38100</xdr:colOff>
      <xdr:row>37</xdr:row>
      <xdr:rowOff>137293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3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128420</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4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55943</xdr:rowOff>
    </xdr:from>
    <xdr:to>
      <xdr:col>15</xdr:col>
      <xdr:colOff>101600</xdr:colOff>
      <xdr:row>37</xdr:row>
      <xdr:rowOff>157543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148671</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4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98272</xdr:rowOff>
    </xdr:from>
    <xdr:to>
      <xdr:col>10</xdr:col>
      <xdr:colOff>165100</xdr:colOff>
      <xdr:row>39</xdr:row>
      <xdr:rowOff>28422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19549</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7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91624</xdr:rowOff>
    </xdr:from>
    <xdr:to>
      <xdr:col>6</xdr:col>
      <xdr:colOff>38100</xdr:colOff>
      <xdr:row>39</xdr:row>
      <xdr:rowOff>21774</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12901</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23071</xdr:rowOff>
    </xdr:from>
    <xdr:to>
      <xdr:col>24</xdr:col>
      <xdr:colOff>63500</xdr:colOff>
      <xdr:row>57</xdr:row>
      <xdr:rowOff>77064</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795721"/>
          <a:ext cx="838200" cy="5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77064</xdr:rowOff>
    </xdr:from>
    <xdr:to>
      <xdr:col>19</xdr:col>
      <xdr:colOff>177800</xdr:colOff>
      <xdr:row>57</xdr:row>
      <xdr:rowOff>85369</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849714"/>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160600</xdr:rowOff>
    </xdr:from>
    <xdr:to>
      <xdr:col>15</xdr:col>
      <xdr:colOff>50800</xdr:colOff>
      <xdr:row>57</xdr:row>
      <xdr:rowOff>85369</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9761800"/>
          <a:ext cx="889000" cy="9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160600</xdr:rowOff>
    </xdr:from>
    <xdr:to>
      <xdr:col>10</xdr:col>
      <xdr:colOff>114300</xdr:colOff>
      <xdr:row>57</xdr:row>
      <xdr:rowOff>23647</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761800"/>
          <a:ext cx="889000" cy="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143721</xdr:rowOff>
    </xdr:from>
    <xdr:to>
      <xdr:col>24</xdr:col>
      <xdr:colOff>114300</xdr:colOff>
      <xdr:row>57</xdr:row>
      <xdr:rowOff>73871</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122148</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72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26264</xdr:rowOff>
    </xdr:from>
    <xdr:to>
      <xdr:col>20</xdr:col>
      <xdr:colOff>38100</xdr:colOff>
      <xdr:row>57</xdr:row>
      <xdr:rowOff>127864</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118991</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8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34569</xdr:rowOff>
    </xdr:from>
    <xdr:to>
      <xdr:col>15</xdr:col>
      <xdr:colOff>101600</xdr:colOff>
      <xdr:row>57</xdr:row>
      <xdr:rowOff>136169</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152696</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5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109800</xdr:rowOff>
    </xdr:from>
    <xdr:to>
      <xdr:col>10</xdr:col>
      <xdr:colOff>165100</xdr:colOff>
      <xdr:row>57</xdr:row>
      <xdr:rowOff>39950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7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56477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4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144297</xdr:rowOff>
    </xdr:from>
    <xdr:to>
      <xdr:col>6</xdr:col>
      <xdr:colOff>38100</xdr:colOff>
      <xdr:row>57</xdr:row>
      <xdr:rowOff>74447</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7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90974</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109144</xdr:rowOff>
    </xdr:from>
    <xdr:to>
      <xdr:col>24</xdr:col>
      <xdr:colOff>63500</xdr:colOff>
      <xdr:row>78</xdr:row>
      <xdr:rowOff>120611</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482244"/>
          <a:ext cx="8382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120611</xdr:rowOff>
    </xdr:from>
    <xdr:to>
      <xdr:col>19</xdr:col>
      <xdr:colOff>177800</xdr:colOff>
      <xdr:row>78</xdr:row>
      <xdr:rowOff>162940</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908300" y="13493711"/>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146405</xdr:rowOff>
    </xdr:from>
    <xdr:to>
      <xdr:col>15</xdr:col>
      <xdr:colOff>50800</xdr:colOff>
      <xdr:row>78</xdr:row>
      <xdr:rowOff>162940</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2019300" y="13519505"/>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99085</xdr:rowOff>
    </xdr:from>
    <xdr:to>
      <xdr:col>10</xdr:col>
      <xdr:colOff>114300</xdr:colOff>
      <xdr:row>78</xdr:row>
      <xdr:rowOff>146405</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472185"/>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58344</xdr:rowOff>
    </xdr:from>
    <xdr:to>
      <xdr:col>24</xdr:col>
      <xdr:colOff>114300</xdr:colOff>
      <xdr:row>78</xdr:row>
      <xdr:rowOff>159944</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4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150309</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69811</xdr:rowOff>
    </xdr:from>
    <xdr:to>
      <xdr:col>20</xdr:col>
      <xdr:colOff>38100</xdr:colOff>
      <xdr:row>78</xdr:row>
      <xdr:rowOff>171411</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162538</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112140</xdr:rowOff>
    </xdr:from>
    <xdr:to>
      <xdr:col>15</xdr:col>
      <xdr:colOff>101600</xdr:colOff>
      <xdr:row>79</xdr:row>
      <xdr:rowOff>42290</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33417</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5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95605</xdr:rowOff>
    </xdr:from>
    <xdr:to>
      <xdr:col>10</xdr:col>
      <xdr:colOff>165100</xdr:colOff>
      <xdr:row>79</xdr:row>
      <xdr:rowOff>25755</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16882</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48285</xdr:rowOff>
    </xdr:from>
    <xdr:to>
      <xdr:col>6</xdr:col>
      <xdr:colOff>38100</xdr:colOff>
      <xdr:row>78</xdr:row>
      <xdr:rowOff>149885</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4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141012</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5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63936</xdr:rowOff>
    </xdr:from>
    <xdr:to>
      <xdr:col>24</xdr:col>
      <xdr:colOff>63500</xdr:colOff>
      <xdr:row>95</xdr:row>
      <xdr:rowOff>124471</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3797300" y="16180236"/>
          <a:ext cx="838200" cy="2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63936</xdr:rowOff>
    </xdr:from>
    <xdr:to>
      <xdr:col>19</xdr:col>
      <xdr:colOff>177800</xdr:colOff>
      <xdr:row>96</xdr:row>
      <xdr:rowOff>36809</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180236"/>
          <a:ext cx="8890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36809</xdr:rowOff>
    </xdr:from>
    <xdr:to>
      <xdr:col>15</xdr:col>
      <xdr:colOff>50800</xdr:colOff>
      <xdr:row>96</xdr:row>
      <xdr:rowOff>84466</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496009"/>
          <a:ext cx="8890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84466</xdr:rowOff>
    </xdr:from>
    <xdr:to>
      <xdr:col>10</xdr:col>
      <xdr:colOff>114300</xdr:colOff>
      <xdr:row>97</xdr:row>
      <xdr:rowOff>167687</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543666"/>
          <a:ext cx="889000" cy="25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73671</xdr:rowOff>
    </xdr:from>
    <xdr:to>
      <xdr:col>24</xdr:col>
      <xdr:colOff>114300</xdr:colOff>
      <xdr:row>96</xdr:row>
      <xdr:rowOff>3821</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36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96548</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21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13136</xdr:rowOff>
    </xdr:from>
    <xdr:to>
      <xdr:col>20</xdr:col>
      <xdr:colOff>38100</xdr:colOff>
      <xdr:row>94</xdr:row>
      <xdr:rowOff>114736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1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131263</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497795" y="1590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157459</xdr:rowOff>
    </xdr:from>
    <xdr:to>
      <xdr:col>15</xdr:col>
      <xdr:colOff>101600</xdr:colOff>
      <xdr:row>96</xdr:row>
      <xdr:rowOff>87609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4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104136</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08795" y="1622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33666</xdr:rowOff>
    </xdr:from>
    <xdr:to>
      <xdr:col>10</xdr:col>
      <xdr:colOff>165100</xdr:colOff>
      <xdr:row>96</xdr:row>
      <xdr:rowOff>135266</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4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151793</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19795" y="1626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116887</xdr:rowOff>
    </xdr:from>
    <xdr:to>
      <xdr:col>6</xdr:col>
      <xdr:colOff>38100</xdr:colOff>
      <xdr:row>98</xdr:row>
      <xdr:rowOff>47037</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7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38164</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84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132106</xdr:rowOff>
    </xdr:from>
    <xdr:to>
      <xdr:col>55</xdr:col>
      <xdr:colOff>0</xdr:colOff>
      <xdr:row>39</xdr:row>
      <xdr:rowOff>10211</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6475756"/>
          <a:ext cx="838200" cy="2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70396</xdr:rowOff>
    </xdr:from>
    <xdr:to>
      <xdr:col>50</xdr:col>
      <xdr:colOff>114300</xdr:colOff>
      <xdr:row>39</xdr:row>
      <xdr:rowOff>10211</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5385346"/>
          <a:ext cx="889000" cy="13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70396</xdr:rowOff>
    </xdr:from>
    <xdr:to>
      <xdr:col>45</xdr:col>
      <xdr:colOff>177800</xdr:colOff>
      <xdr:row>39</xdr:row>
      <xdr:rowOff>35992</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5385346"/>
          <a:ext cx="889000" cy="133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35992</xdr:rowOff>
    </xdr:from>
    <xdr:to>
      <xdr:col>41</xdr:col>
      <xdr:colOff>50800</xdr:colOff>
      <xdr:row>39</xdr:row>
      <xdr:rowOff>74117</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6972300" y="6722542"/>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81306</xdr:rowOff>
    </xdr:from>
    <xdr:to>
      <xdr:col>55</xdr:col>
      <xdr:colOff>50800</xdr:colOff>
      <xdr:row>38</xdr:row>
      <xdr:rowOff>11455</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4249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59733</xdr:rowOff>
    </xdr:from>
    <xdr:ext cx="534377"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4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130861</xdr:rowOff>
    </xdr:from>
    <xdr:to>
      <xdr:col>50</xdr:col>
      <xdr:colOff>165100</xdr:colOff>
      <xdr:row>39</xdr:row>
      <xdr:rowOff>61011</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6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52138</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67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19596</xdr:rowOff>
    </xdr:from>
    <xdr:to>
      <xdr:col>46</xdr:col>
      <xdr:colOff>38100</xdr:colOff>
      <xdr:row>31</xdr:row>
      <xdr:rowOff>121196</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53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112323</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542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156642</xdr:rowOff>
    </xdr:from>
    <xdr:to>
      <xdr:col>41</xdr:col>
      <xdr:colOff>101600</xdr:colOff>
      <xdr:row>39</xdr:row>
      <xdr:rowOff>86792</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6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77919</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7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23317</xdr:rowOff>
    </xdr:from>
    <xdr:to>
      <xdr:col>36</xdr:col>
      <xdr:colOff>165100</xdr:colOff>
      <xdr:row>39</xdr:row>
      <xdr:rowOff>124917</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7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116044</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8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xmlns=""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xmlns=""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xmlns=""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160480</xdr:rowOff>
    </xdr:from>
    <xdr:to>
      <xdr:col>55</xdr:col>
      <xdr:colOff>0</xdr:colOff>
      <xdr:row>58</xdr:row>
      <xdr:rowOff>51880</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9639300" y="9761680"/>
          <a:ext cx="838200" cy="2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xmlns=""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84889</xdr:rowOff>
    </xdr:from>
    <xdr:to>
      <xdr:col>50</xdr:col>
      <xdr:colOff>114300</xdr:colOff>
      <xdr:row>56</xdr:row>
      <xdr:rowOff>160480</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8750300" y="9686089"/>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84889</xdr:rowOff>
    </xdr:from>
    <xdr:to>
      <xdr:col>45</xdr:col>
      <xdr:colOff>177800</xdr:colOff>
      <xdr:row>56</xdr:row>
      <xdr:rowOff>165669</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7861300" y="9686089"/>
          <a:ext cx="889000" cy="8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96144</xdr:rowOff>
    </xdr:from>
    <xdr:to>
      <xdr:col>41</xdr:col>
      <xdr:colOff>50800</xdr:colOff>
      <xdr:row>56</xdr:row>
      <xdr:rowOff>165669</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a:off x="6972300" y="9697344"/>
          <a:ext cx="889000" cy="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1080</xdr:rowOff>
    </xdr:from>
    <xdr:to>
      <xdr:col>55</xdr:col>
      <xdr:colOff>50800</xdr:colOff>
      <xdr:row>58</xdr:row>
      <xdr:rowOff>102680</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10426700" y="99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150957</xdr:rowOff>
    </xdr:from>
    <xdr:ext cx="534377" cy="259045"/>
    <xdr:sp macro="" textlink="">
      <xdr:nvSpPr>
        <xdr:cNvPr id="373" name="普通建設事業費該当値テキスト">
          <a:extLst>
            <a:ext uri="{FF2B5EF4-FFF2-40B4-BE49-F238E27FC236}">
              <a16:creationId xmlns:a16="http://schemas.microsoft.com/office/drawing/2014/main" xmlns="" id="{00000000-0008-0000-0600-000075010000}"/>
            </a:ext>
          </a:extLst>
        </xdr:cNvPr>
        <xdr:cNvSpPr txBox="1"/>
      </xdr:nvSpPr>
      <xdr:spPr>
        <a:xfrm>
          <a:off x="10528300" y="99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109680</xdr:rowOff>
    </xdr:from>
    <xdr:to>
      <xdr:col>50</xdr:col>
      <xdr:colOff>165100</xdr:colOff>
      <xdr:row>57</xdr:row>
      <xdr:rowOff>39830</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9588500" y="97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56357</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9372111" y="948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34089</xdr:rowOff>
    </xdr:from>
    <xdr:to>
      <xdr:col>46</xdr:col>
      <xdr:colOff>38100</xdr:colOff>
      <xdr:row>56</xdr:row>
      <xdr:rowOff>135689</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8699500" y="963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152216</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8483111" y="941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114869</xdr:rowOff>
    </xdr:from>
    <xdr:to>
      <xdr:col>41</xdr:col>
      <xdr:colOff>101600</xdr:colOff>
      <xdr:row>57</xdr:row>
      <xdr:rowOff>45019</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7810500" y="97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61546</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7594111" y="949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45344</xdr:rowOff>
    </xdr:from>
    <xdr:to>
      <xdr:col>36</xdr:col>
      <xdr:colOff>165100</xdr:colOff>
      <xdr:row>56</xdr:row>
      <xdr:rowOff>146944</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6921500" y="96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163471</xdr:rowOff>
    </xdr:from>
    <xdr:ext cx="534377"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705111" y="942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xmlns=""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xmlns=""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xmlns=""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48958</xdr:rowOff>
    </xdr:from>
    <xdr:to>
      <xdr:col>55</xdr:col>
      <xdr:colOff>0</xdr:colOff>
      <xdr:row>78</xdr:row>
      <xdr:rowOff>111964</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9639300" y="13250608"/>
          <a:ext cx="838200" cy="23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xmlns=""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111316</xdr:rowOff>
    </xdr:from>
    <xdr:to>
      <xdr:col>50</xdr:col>
      <xdr:colOff>114300</xdr:colOff>
      <xdr:row>77</xdr:row>
      <xdr:rowOff>48958</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8750300" y="13141516"/>
          <a:ext cx="889000" cy="10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111316</xdr:rowOff>
    </xdr:from>
    <xdr:to>
      <xdr:col>45</xdr:col>
      <xdr:colOff>177800</xdr:colOff>
      <xdr:row>78</xdr:row>
      <xdr:rowOff>131801</xdr:rowOff>
    </xdr:to>
    <xdr:cxnSp macro="">
      <xdr:nvCxnSpPr>
        <xdr:cNvPr id="416" name="直線コネクタ 415">
          <a:extLst>
            <a:ext uri="{FF2B5EF4-FFF2-40B4-BE49-F238E27FC236}">
              <a16:creationId xmlns:a16="http://schemas.microsoft.com/office/drawing/2014/main" xmlns="" id="{00000000-0008-0000-0600-0000A0010000}"/>
            </a:ext>
          </a:extLst>
        </xdr:cNvPr>
        <xdr:cNvCxnSpPr/>
      </xdr:nvCxnSpPr>
      <xdr:spPr>
        <a:xfrm flipV="1">
          <a:off x="7861300" y="13141516"/>
          <a:ext cx="889000" cy="3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48197</xdr:rowOff>
    </xdr:from>
    <xdr:to>
      <xdr:col>41</xdr:col>
      <xdr:colOff>50800</xdr:colOff>
      <xdr:row>78</xdr:row>
      <xdr:rowOff>131801</xdr:rowOff>
    </xdr:to>
    <xdr:cxnSp macro="">
      <xdr:nvCxnSpPr>
        <xdr:cNvPr id="419" name="直線コネクタ 418">
          <a:extLst>
            <a:ext uri="{FF2B5EF4-FFF2-40B4-BE49-F238E27FC236}">
              <a16:creationId xmlns:a16="http://schemas.microsoft.com/office/drawing/2014/main" xmlns="" id="{00000000-0008-0000-0600-0000A3010000}"/>
            </a:ext>
          </a:extLst>
        </xdr:cNvPr>
        <xdr:cNvCxnSpPr/>
      </xdr:nvCxnSpPr>
      <xdr:spPr>
        <a:xfrm>
          <a:off x="6972300" y="13249847"/>
          <a:ext cx="889000" cy="2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61164</xdr:rowOff>
    </xdr:from>
    <xdr:to>
      <xdr:col>55</xdr:col>
      <xdr:colOff>50800</xdr:colOff>
      <xdr:row>78</xdr:row>
      <xdr:rowOff>162764</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10426700" y="13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14851</xdr:rowOff>
    </xdr:from>
    <xdr:ext cx="469744" cy="259045"/>
    <xdr:sp macro="" textlink="">
      <xdr:nvSpPr>
        <xdr:cNvPr id="430" name="普通建設事業費 （ うち新規整備　）該当値テキスト">
          <a:extLst>
            <a:ext uri="{FF2B5EF4-FFF2-40B4-BE49-F238E27FC236}">
              <a16:creationId xmlns:a16="http://schemas.microsoft.com/office/drawing/2014/main" xmlns="" id="{00000000-0008-0000-0600-0000AE010000}"/>
            </a:ext>
          </a:extLst>
        </xdr:cNvPr>
        <xdr:cNvSpPr txBox="1"/>
      </xdr:nvSpPr>
      <xdr:spPr>
        <a:xfrm>
          <a:off x="10528300" y="133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169608</xdr:rowOff>
    </xdr:from>
    <xdr:to>
      <xdr:col>50</xdr:col>
      <xdr:colOff>165100</xdr:colOff>
      <xdr:row>77</xdr:row>
      <xdr:rowOff>99758</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9588500" y="131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116285</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9372111" y="1297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60516</xdr:rowOff>
    </xdr:from>
    <xdr:to>
      <xdr:col>46</xdr:col>
      <xdr:colOff>38100</xdr:colOff>
      <xdr:row>76</xdr:row>
      <xdr:rowOff>162116</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8699500" y="130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7193</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8483111" y="128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81001</xdr:rowOff>
    </xdr:from>
    <xdr:to>
      <xdr:col>41</xdr:col>
      <xdr:colOff>101600</xdr:colOff>
      <xdr:row>79</xdr:row>
      <xdr:rowOff>11151</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7810500" y="134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2278</xdr:rowOff>
    </xdr:from>
    <xdr:ext cx="469744"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7626428" y="135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168847</xdr:rowOff>
    </xdr:from>
    <xdr:to>
      <xdr:col>36</xdr:col>
      <xdr:colOff>165100</xdr:colOff>
      <xdr:row>77</xdr:row>
      <xdr:rowOff>98997</xdr:rowOff>
    </xdr:to>
    <xdr:sp macro="" textlink="">
      <xdr:nvSpPr>
        <xdr:cNvPr id="437" name="楕円 436">
          <a:extLst>
            <a:ext uri="{FF2B5EF4-FFF2-40B4-BE49-F238E27FC236}">
              <a16:creationId xmlns:a16="http://schemas.microsoft.com/office/drawing/2014/main" xmlns="" id="{00000000-0008-0000-0600-0000B5010000}"/>
            </a:ext>
          </a:extLst>
        </xdr:cNvPr>
        <xdr:cNvSpPr/>
      </xdr:nvSpPr>
      <xdr:spPr>
        <a:xfrm>
          <a:off x="6921500" y="131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115524</xdr:rowOff>
    </xdr:from>
    <xdr:ext cx="534377"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705111" y="1297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xmlns=""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xmlns=""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xmlns=""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52260</xdr:rowOff>
    </xdr:from>
    <xdr:to>
      <xdr:col>55</xdr:col>
      <xdr:colOff>0</xdr:colOff>
      <xdr:row>98</xdr:row>
      <xdr:rowOff>95886</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9639300" y="16854360"/>
          <a:ext cx="838200" cy="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xmlns=""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95886</xdr:rowOff>
    </xdr:from>
    <xdr:to>
      <xdr:col>50</xdr:col>
      <xdr:colOff>114300</xdr:colOff>
      <xdr:row>98</xdr:row>
      <xdr:rowOff>52260</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8750300" y="16726536"/>
          <a:ext cx="889000" cy="1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95886</xdr:rowOff>
    </xdr:from>
    <xdr:to>
      <xdr:col>45</xdr:col>
      <xdr:colOff>177800</xdr:colOff>
      <xdr:row>97</xdr:row>
      <xdr:rowOff>157899</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7861300" y="16726536"/>
          <a:ext cx="889000" cy="6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127673</xdr:rowOff>
    </xdr:from>
    <xdr:to>
      <xdr:col>41</xdr:col>
      <xdr:colOff>50800</xdr:colOff>
      <xdr:row>97</xdr:row>
      <xdr:rowOff>157899</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a:off x="6972300" y="16758323"/>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xmlns=""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45086</xdr:rowOff>
    </xdr:from>
    <xdr:to>
      <xdr:col>55</xdr:col>
      <xdr:colOff>50800</xdr:colOff>
      <xdr:row>98</xdr:row>
      <xdr:rowOff>146686</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10426700" y="168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131463</xdr:rowOff>
    </xdr:from>
    <xdr:ext cx="469744" cy="259045"/>
    <xdr:sp macro="" textlink="">
      <xdr:nvSpPr>
        <xdr:cNvPr id="487" name="普通建設事業費 （ うち更新整備　）該当値テキスト">
          <a:extLst>
            <a:ext uri="{FF2B5EF4-FFF2-40B4-BE49-F238E27FC236}">
              <a16:creationId xmlns:a16="http://schemas.microsoft.com/office/drawing/2014/main" xmlns="" id="{00000000-0008-0000-0600-0000E7010000}"/>
            </a:ext>
          </a:extLst>
        </xdr:cNvPr>
        <xdr:cNvSpPr txBox="1"/>
      </xdr:nvSpPr>
      <xdr:spPr>
        <a:xfrm>
          <a:off x="10528300" y="1676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1460</xdr:rowOff>
    </xdr:from>
    <xdr:to>
      <xdr:col>50</xdr:col>
      <xdr:colOff>165100</xdr:colOff>
      <xdr:row>98</xdr:row>
      <xdr:rowOff>103060</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9588500" y="168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94187</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9372111" y="168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45086</xdr:rowOff>
    </xdr:from>
    <xdr:to>
      <xdr:col>46</xdr:col>
      <xdr:colOff>38100</xdr:colOff>
      <xdr:row>97</xdr:row>
      <xdr:rowOff>146686</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8699500" y="166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137813</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8483111" y="167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107099</xdr:rowOff>
    </xdr:from>
    <xdr:to>
      <xdr:col>41</xdr:col>
      <xdr:colOff>101600</xdr:colOff>
      <xdr:row>98</xdr:row>
      <xdr:rowOff>37249</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7810500" y="167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28376</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7594111" y="168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76873</xdr:rowOff>
    </xdr:from>
    <xdr:to>
      <xdr:col>36</xdr:col>
      <xdr:colOff>165100</xdr:colOff>
      <xdr:row>98</xdr:row>
      <xdr:rowOff>7023</xdr:rowOff>
    </xdr:to>
    <xdr:sp macro="" textlink="">
      <xdr:nvSpPr>
        <xdr:cNvPr id="494" name="楕円 493">
          <a:extLst>
            <a:ext uri="{FF2B5EF4-FFF2-40B4-BE49-F238E27FC236}">
              <a16:creationId xmlns:a16="http://schemas.microsoft.com/office/drawing/2014/main" xmlns="" id="{00000000-0008-0000-0600-0000EE010000}"/>
            </a:ext>
          </a:extLst>
        </xdr:cNvPr>
        <xdr:cNvSpPr/>
      </xdr:nvSpPr>
      <xdr:spPr>
        <a:xfrm>
          <a:off x="6921500" y="167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169600</xdr:rowOff>
    </xdr:from>
    <xdr:ext cx="534377"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6705111" y="168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xmlns=""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xmlns=""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xmlns=""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34270</xdr:rowOff>
    </xdr:from>
    <xdr:to>
      <xdr:col>85</xdr:col>
      <xdr:colOff>127000</xdr:colOff>
      <xdr:row>38</xdr:row>
      <xdr:rowOff>56810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5481300" y="6549370"/>
          <a:ext cx="8382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3" name="災害復旧事業費平均値テキスト">
          <a:extLst>
            <a:ext uri="{FF2B5EF4-FFF2-40B4-BE49-F238E27FC236}">
              <a16:creationId xmlns:a16="http://schemas.microsoft.com/office/drawing/2014/main" xmlns="" id="{00000000-0008-0000-0600-00000B020000}"/>
            </a:ext>
          </a:extLst>
        </xdr:cNvPr>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34270</xdr:rowOff>
    </xdr:from>
    <xdr:to>
      <xdr:col>81</xdr:col>
      <xdr:colOff>50800</xdr:colOff>
      <xdr:row>38</xdr:row>
      <xdr:rowOff>80218</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4592300" y="6549370"/>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46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156754</xdr:rowOff>
    </xdr:from>
    <xdr:to>
      <xdr:col>76</xdr:col>
      <xdr:colOff>114300</xdr:colOff>
      <xdr:row>38</xdr:row>
      <xdr:rowOff>80218</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3703300" y="6500404"/>
          <a:ext cx="8890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136181</xdr:rowOff>
    </xdr:from>
    <xdr:ext cx="378565"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3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121138</xdr:rowOff>
    </xdr:from>
    <xdr:to>
      <xdr:col>71</xdr:col>
      <xdr:colOff>177800</xdr:colOff>
      <xdr:row>37</xdr:row>
      <xdr:rowOff>156754</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2814300" y="6464788"/>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122648</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468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6010</xdr:rowOff>
    </xdr:from>
    <xdr:to>
      <xdr:col>85</xdr:col>
      <xdr:colOff>177800</xdr:colOff>
      <xdr:row>38</xdr:row>
      <xdr:rowOff>107610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6268700" y="65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136837</xdr:rowOff>
    </xdr:from>
    <xdr:ext cx="469744" cy="259045"/>
    <xdr:sp macro="" textlink="">
      <xdr:nvSpPr>
        <xdr:cNvPr id="542" name="災害復旧事業費該当値テキスト">
          <a:extLst>
            <a:ext uri="{FF2B5EF4-FFF2-40B4-BE49-F238E27FC236}">
              <a16:creationId xmlns:a16="http://schemas.microsoft.com/office/drawing/2014/main" xmlns="" id="{00000000-0008-0000-0600-00001E020000}"/>
            </a:ext>
          </a:extLst>
        </xdr:cNvPr>
        <xdr:cNvSpPr txBox="1"/>
      </xdr:nvSpPr>
      <xdr:spPr>
        <a:xfrm>
          <a:off x="16370300" y="630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154920</xdr:rowOff>
    </xdr:from>
    <xdr:to>
      <xdr:col>81</xdr:col>
      <xdr:colOff>101600</xdr:colOff>
      <xdr:row>38</xdr:row>
      <xdr:rowOff>85069</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5430500" y="64985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101597</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46428" y="627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29418</xdr:rowOff>
    </xdr:from>
    <xdr:to>
      <xdr:col>76</xdr:col>
      <xdr:colOff>165100</xdr:colOff>
      <xdr:row>38</xdr:row>
      <xdr:rowOff>131018</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4541500" y="65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147545</xdr:rowOff>
    </xdr:from>
    <xdr:ext cx="469744"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357428" y="63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105954</xdr:rowOff>
    </xdr:from>
    <xdr:to>
      <xdr:col>72</xdr:col>
      <xdr:colOff>38100</xdr:colOff>
      <xdr:row>38</xdr:row>
      <xdr:rowOff>36103</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3652500" y="6449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52631</xdr:rowOff>
    </xdr:from>
    <xdr:ext cx="469744"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3468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70338</xdr:rowOff>
    </xdr:from>
    <xdr:to>
      <xdr:col>67</xdr:col>
      <xdr:colOff>101600</xdr:colOff>
      <xdr:row>38</xdr:row>
      <xdr:rowOff>488</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2763500" y="64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17015</xdr:rowOff>
    </xdr:from>
    <xdr:ext cx="469744"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579428" y="61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xmlns=""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xmlns=""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xmlns=""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xmlns=""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74422</xdr:rowOff>
    </xdr:from>
    <xdr:to>
      <xdr:col>85</xdr:col>
      <xdr:colOff>127000</xdr:colOff>
      <xdr:row>77</xdr:row>
      <xdr:rowOff>39281</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5481300" y="13104622"/>
          <a:ext cx="8382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12370</xdr:rowOff>
    </xdr:from>
    <xdr:to>
      <xdr:col>81</xdr:col>
      <xdr:colOff>50800</xdr:colOff>
      <xdr:row>76</xdr:row>
      <xdr:rowOff>74422</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4592300" y="13042570"/>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12370</xdr:rowOff>
    </xdr:from>
    <xdr:to>
      <xdr:col>76</xdr:col>
      <xdr:colOff>114300</xdr:colOff>
      <xdr:row>77</xdr:row>
      <xdr:rowOff>62294</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3703300" y="13042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62294</xdr:rowOff>
    </xdr:from>
    <xdr:to>
      <xdr:col>71</xdr:col>
      <xdr:colOff>177800</xdr:colOff>
      <xdr:row>77</xdr:row>
      <xdr:rowOff>64185</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2814300" y="1326394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159931</xdr:rowOff>
    </xdr:from>
    <xdr:to>
      <xdr:col>85</xdr:col>
      <xdr:colOff>177800</xdr:colOff>
      <xdr:row>77</xdr:row>
      <xdr:rowOff>90081</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31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138358</xdr:rowOff>
    </xdr:from>
    <xdr:ext cx="534377"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31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23622</xdr:rowOff>
    </xdr:from>
    <xdr:to>
      <xdr:col>81</xdr:col>
      <xdr:colOff>101600</xdr:colOff>
      <xdr:row>76</xdr:row>
      <xdr:rowOff>125222</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30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141749</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214111" y="128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133020</xdr:rowOff>
    </xdr:from>
    <xdr:to>
      <xdr:col>76</xdr:col>
      <xdr:colOff>165100</xdr:colOff>
      <xdr:row>76</xdr:row>
      <xdr:rowOff>63170</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29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79697</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325111" y="127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11494</xdr:rowOff>
    </xdr:from>
    <xdr:to>
      <xdr:col>72</xdr:col>
      <xdr:colOff>38100</xdr:colOff>
      <xdr:row>77</xdr:row>
      <xdr:rowOff>113094</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32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104221</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36111" y="133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13385</xdr:rowOff>
    </xdr:from>
    <xdr:to>
      <xdr:col>67</xdr:col>
      <xdr:colOff>101600</xdr:colOff>
      <xdr:row>77</xdr:row>
      <xdr:rowOff>114985</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106112</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47111" y="133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xmlns=""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xmlns=""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xmlns=""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102197</xdr:rowOff>
    </xdr:from>
    <xdr:to>
      <xdr:col>85</xdr:col>
      <xdr:colOff>127000</xdr:colOff>
      <xdr:row>97</xdr:row>
      <xdr:rowOff>144399</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5481300" y="16732847"/>
          <a:ext cx="8382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a:extLst>
            <a:ext uri="{FF2B5EF4-FFF2-40B4-BE49-F238E27FC236}">
              <a16:creationId xmlns:a16="http://schemas.microsoft.com/office/drawing/2014/main" xmlns="" id="{00000000-0008-0000-0600-0000AE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144399</xdr:rowOff>
    </xdr:from>
    <xdr:to>
      <xdr:col>81</xdr:col>
      <xdr:colOff>50800</xdr:colOff>
      <xdr:row>98</xdr:row>
      <xdr:rowOff>148577</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4592300" y="16775049"/>
          <a:ext cx="889000" cy="1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90323</xdr:rowOff>
    </xdr:from>
    <xdr:to>
      <xdr:col>76</xdr:col>
      <xdr:colOff>114300</xdr:colOff>
      <xdr:row>98</xdr:row>
      <xdr:rowOff>148577</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a:off x="13703300" y="16720973"/>
          <a:ext cx="889000" cy="22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90323</xdr:rowOff>
    </xdr:from>
    <xdr:to>
      <xdr:col>71</xdr:col>
      <xdr:colOff>177800</xdr:colOff>
      <xdr:row>98</xdr:row>
      <xdr:rowOff>3442</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2814300" y="16720973"/>
          <a:ext cx="889000" cy="8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51397</xdr:rowOff>
    </xdr:from>
    <xdr:to>
      <xdr:col>85</xdr:col>
      <xdr:colOff>177800</xdr:colOff>
      <xdr:row>97</xdr:row>
      <xdr:rowOff>152997</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6268700" y="166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74274</xdr:rowOff>
    </xdr:from>
    <xdr:ext cx="534377" cy="259045"/>
    <xdr:sp macro="" textlink="">
      <xdr:nvSpPr>
        <xdr:cNvPr id="705" name="積立金該当値テキスト">
          <a:extLst>
            <a:ext uri="{FF2B5EF4-FFF2-40B4-BE49-F238E27FC236}">
              <a16:creationId xmlns:a16="http://schemas.microsoft.com/office/drawing/2014/main" xmlns="" id="{00000000-0008-0000-0600-0000C1020000}"/>
            </a:ext>
          </a:extLst>
        </xdr:cNvPr>
        <xdr:cNvSpPr txBox="1"/>
      </xdr:nvSpPr>
      <xdr:spPr>
        <a:xfrm>
          <a:off x="16370300" y="165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93599</xdr:rowOff>
    </xdr:from>
    <xdr:to>
      <xdr:col>81</xdr:col>
      <xdr:colOff>101600</xdr:colOff>
      <xdr:row>98</xdr:row>
      <xdr:rowOff>23749</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5430500" y="167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14876</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5214111" y="168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97777</xdr:rowOff>
    </xdr:from>
    <xdr:to>
      <xdr:col>76</xdr:col>
      <xdr:colOff>165100</xdr:colOff>
      <xdr:row>99</xdr:row>
      <xdr:rowOff>27927</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4541500" y="168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19054</xdr:rowOff>
    </xdr:from>
    <xdr:ext cx="469744"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4357428" y="169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39523</xdr:rowOff>
    </xdr:from>
    <xdr:to>
      <xdr:col>72</xdr:col>
      <xdr:colOff>38100</xdr:colOff>
      <xdr:row>97</xdr:row>
      <xdr:rowOff>141123</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36525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157650</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3436111" y="1644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124092</xdr:rowOff>
    </xdr:from>
    <xdr:to>
      <xdr:col>67</xdr:col>
      <xdr:colOff>101600</xdr:colOff>
      <xdr:row>98</xdr:row>
      <xdr:rowOff>54242</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2763500" y="167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70769</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2547111" y="165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xmlns=""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xmlns=""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xmlns=""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64588</xdr:rowOff>
    </xdr:from>
    <xdr:to>
      <xdr:col>116</xdr:col>
      <xdr:colOff>63500</xdr:colOff>
      <xdr:row>39</xdr:row>
      <xdr:rowOff>74875</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1323300" y="675113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xmlns=""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74875</xdr:rowOff>
    </xdr:from>
    <xdr:to>
      <xdr:col>111</xdr:col>
      <xdr:colOff>177800</xdr:colOff>
      <xdr:row>39</xdr:row>
      <xdr:rowOff>78305</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20434300" y="676142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77978</xdr:rowOff>
    </xdr:from>
    <xdr:to>
      <xdr:col>107</xdr:col>
      <xdr:colOff>50800</xdr:colOff>
      <xdr:row>39</xdr:row>
      <xdr:rowOff>78305</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9545300" y="676452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77978</xdr:rowOff>
    </xdr:from>
    <xdr:to>
      <xdr:col>102</xdr:col>
      <xdr:colOff>114300</xdr:colOff>
      <xdr:row>39</xdr:row>
      <xdr:rowOff>83203</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flipV="1">
          <a:off x="18656300" y="676452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21107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100165</xdr:rowOff>
    </xdr:from>
    <xdr:ext cx="378565" cy="259045"/>
    <xdr:sp macro="" textlink="">
      <xdr:nvSpPr>
        <xdr:cNvPr id="764" name="投資及び出資金該当値テキスト">
          <a:extLst>
            <a:ext uri="{FF2B5EF4-FFF2-40B4-BE49-F238E27FC236}">
              <a16:creationId xmlns:a16="http://schemas.microsoft.com/office/drawing/2014/main" xmlns="" id="{00000000-0008-0000-0600-0000FC020000}"/>
            </a:ext>
          </a:extLst>
        </xdr:cNvPr>
        <xdr:cNvSpPr txBox="1"/>
      </xdr:nvSpPr>
      <xdr:spPr>
        <a:xfrm>
          <a:off x="22212300" y="6615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24075</xdr:rowOff>
    </xdr:from>
    <xdr:to>
      <xdr:col>112</xdr:col>
      <xdr:colOff>38100</xdr:colOff>
      <xdr:row>39</xdr:row>
      <xdr:rowOff>125675</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1272500" y="67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116802</xdr:rowOff>
    </xdr:from>
    <xdr:ext cx="378565"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1134017" y="680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27505</xdr:rowOff>
    </xdr:from>
    <xdr:to>
      <xdr:col>107</xdr:col>
      <xdr:colOff>101600</xdr:colOff>
      <xdr:row>39</xdr:row>
      <xdr:rowOff>129105</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03835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120232</xdr:rowOff>
    </xdr:from>
    <xdr:ext cx="378565"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0245017" y="680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27178</xdr:rowOff>
    </xdr:from>
    <xdr:to>
      <xdr:col>102</xdr:col>
      <xdr:colOff>165100</xdr:colOff>
      <xdr:row>39</xdr:row>
      <xdr:rowOff>128778</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94945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119905</xdr:rowOff>
    </xdr:from>
    <xdr:ext cx="378565"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356017" y="680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32403</xdr:rowOff>
    </xdr:from>
    <xdr:to>
      <xdr:col>98</xdr:col>
      <xdr:colOff>38100</xdr:colOff>
      <xdr:row>39</xdr:row>
      <xdr:rowOff>134003</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8605500" y="67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125130</xdr:rowOff>
    </xdr:from>
    <xdr:ext cx="313932"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499333" y="6811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xmlns=""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xmlns=""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xmlns=""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13970</xdr:rowOff>
    </xdr:from>
    <xdr:to>
      <xdr:col>116</xdr:col>
      <xdr:colOff>63500</xdr:colOff>
      <xdr:row>59</xdr:row>
      <xdr:rowOff>14122</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1323300" y="1012952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xmlns=""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14122</xdr:rowOff>
    </xdr:from>
    <xdr:to>
      <xdr:col>111</xdr:col>
      <xdr:colOff>177800</xdr:colOff>
      <xdr:row>59</xdr:row>
      <xdr:rowOff>14236</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20434300" y="1012967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14160</xdr:rowOff>
    </xdr:from>
    <xdr:to>
      <xdr:col>107</xdr:col>
      <xdr:colOff>50800</xdr:colOff>
      <xdr:row>59</xdr:row>
      <xdr:rowOff>14236</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19545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14160</xdr:rowOff>
    </xdr:from>
    <xdr:to>
      <xdr:col>102</xdr:col>
      <xdr:colOff>114300</xdr:colOff>
      <xdr:row>59</xdr:row>
      <xdr:rowOff>14236</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flipV="1">
          <a:off x="18656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134620</xdr:rowOff>
    </xdr:from>
    <xdr:to>
      <xdr:col>116</xdr:col>
      <xdr:colOff>114300</xdr:colOff>
      <xdr:row>59</xdr:row>
      <xdr:rowOff>64770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21107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378565" cy="259045"/>
    <xdr:sp macro="" textlink="">
      <xdr:nvSpPr>
        <xdr:cNvPr id="821" name="貸付金該当値テキスト">
          <a:extLst>
            <a:ext uri="{FF2B5EF4-FFF2-40B4-BE49-F238E27FC236}">
              <a16:creationId xmlns:a16="http://schemas.microsoft.com/office/drawing/2014/main" xmlns="" id="{00000000-0008-0000-0600-000035030000}"/>
            </a:ext>
          </a:extLst>
        </xdr:cNvPr>
        <xdr:cNvSpPr txBox="1"/>
      </xdr:nvSpPr>
      <xdr:spPr>
        <a:xfrm>
          <a:off x="22212300" y="1000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134772</xdr:rowOff>
    </xdr:from>
    <xdr:to>
      <xdr:col>112</xdr:col>
      <xdr:colOff>38100</xdr:colOff>
      <xdr:row>59</xdr:row>
      <xdr:rowOff>64922</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12725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56049</xdr:rowOff>
    </xdr:from>
    <xdr:ext cx="378565"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1134017" y="101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134886</xdr:rowOff>
    </xdr:from>
    <xdr:to>
      <xdr:col>107</xdr:col>
      <xdr:colOff>101600</xdr:colOff>
      <xdr:row>59</xdr:row>
      <xdr:rowOff>65036</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0383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56163</xdr:rowOff>
    </xdr:from>
    <xdr:ext cx="378565"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0245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134810</xdr:rowOff>
    </xdr:from>
    <xdr:to>
      <xdr:col>102</xdr:col>
      <xdr:colOff>165100</xdr:colOff>
      <xdr:row>59</xdr:row>
      <xdr:rowOff>64960</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9494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56087</xdr:rowOff>
    </xdr:from>
    <xdr:ext cx="378565"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9356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134886</xdr:rowOff>
    </xdr:from>
    <xdr:to>
      <xdr:col>98</xdr:col>
      <xdr:colOff>38100</xdr:colOff>
      <xdr:row>59</xdr:row>
      <xdr:rowOff>65036</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8605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56163</xdr:rowOff>
    </xdr:from>
    <xdr:ext cx="378565"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467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xmlns=""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xmlns=""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xmlns=""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141398</xdr:rowOff>
    </xdr:from>
    <xdr:to>
      <xdr:col>116</xdr:col>
      <xdr:colOff>63500</xdr:colOff>
      <xdr:row>76</xdr:row>
      <xdr:rowOff>164520</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21323300" y="13171598"/>
          <a:ext cx="838200" cy="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xmlns=""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164520</xdr:rowOff>
    </xdr:from>
    <xdr:to>
      <xdr:col>111</xdr:col>
      <xdr:colOff>177800</xdr:colOff>
      <xdr:row>77</xdr:row>
      <xdr:rowOff>48881</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flipV="1">
          <a:off x="20434300" y="13194720"/>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48881</xdr:rowOff>
    </xdr:from>
    <xdr:to>
      <xdr:col>107</xdr:col>
      <xdr:colOff>50800</xdr:colOff>
      <xdr:row>77</xdr:row>
      <xdr:rowOff>98127</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flipV="1">
          <a:off x="19545300" y="13250531"/>
          <a:ext cx="889000" cy="4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98127</xdr:rowOff>
    </xdr:from>
    <xdr:to>
      <xdr:col>102</xdr:col>
      <xdr:colOff>114300</xdr:colOff>
      <xdr:row>77</xdr:row>
      <xdr:rowOff>127322</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flipV="1">
          <a:off x="18656300" y="13299777"/>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90598</xdr:rowOff>
    </xdr:from>
    <xdr:to>
      <xdr:col>116</xdr:col>
      <xdr:colOff>114300</xdr:colOff>
      <xdr:row>77</xdr:row>
      <xdr:rowOff>20748</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2110700" y="131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69025</xdr:rowOff>
    </xdr:from>
    <xdr:ext cx="534377" cy="259045"/>
    <xdr:sp macro="" textlink="">
      <xdr:nvSpPr>
        <xdr:cNvPr id="881" name="繰出金該当値テキスト">
          <a:extLst>
            <a:ext uri="{FF2B5EF4-FFF2-40B4-BE49-F238E27FC236}">
              <a16:creationId xmlns:a16="http://schemas.microsoft.com/office/drawing/2014/main" xmlns="" id="{00000000-0008-0000-0600-000071030000}"/>
            </a:ext>
          </a:extLst>
        </xdr:cNvPr>
        <xdr:cNvSpPr txBox="1"/>
      </xdr:nvSpPr>
      <xdr:spPr>
        <a:xfrm>
          <a:off x="22212300" y="130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113720</xdr:rowOff>
    </xdr:from>
    <xdr:to>
      <xdr:col>112</xdr:col>
      <xdr:colOff>38100</xdr:colOff>
      <xdr:row>77</xdr:row>
      <xdr:rowOff>43870</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1272500" y="131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34997</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1056111" y="1323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169531</xdr:rowOff>
    </xdr:from>
    <xdr:to>
      <xdr:col>107</xdr:col>
      <xdr:colOff>101600</xdr:colOff>
      <xdr:row>77</xdr:row>
      <xdr:rowOff>99681</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20383500" y="131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90808</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0167111" y="132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47327</xdr:rowOff>
    </xdr:from>
    <xdr:to>
      <xdr:col>102</xdr:col>
      <xdr:colOff>165100</xdr:colOff>
      <xdr:row>77</xdr:row>
      <xdr:rowOff>148927</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19494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140054</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278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76522</xdr:rowOff>
    </xdr:from>
    <xdr:to>
      <xdr:col>98</xdr:col>
      <xdr:colOff>38100</xdr:colOff>
      <xdr:row>78</xdr:row>
      <xdr:rowOff>6672</xdr:rowOff>
    </xdr:to>
    <xdr:sp macro="" textlink="">
      <xdr:nvSpPr>
        <xdr:cNvPr id="888" name="楕円 887">
          <a:extLst>
            <a:ext uri="{FF2B5EF4-FFF2-40B4-BE49-F238E27FC236}">
              <a16:creationId xmlns:a16="http://schemas.microsoft.com/office/drawing/2014/main" xmlns="" id="{00000000-0008-0000-0600-000078030000}"/>
            </a:ext>
          </a:extLst>
        </xdr:cNvPr>
        <xdr:cNvSpPr/>
      </xdr:nvSpPr>
      <xdr:spPr>
        <a:xfrm>
          <a:off x="18605500" y="132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169249</xdr:rowOff>
    </xdr:from>
    <xdr:ext cx="534377"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389111" y="133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xmlns=""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xmlns=""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xmlns=""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xmlns=""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xmlns=""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xmlns=""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xmlns=""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ja-JP" altLang="en-US" sz="1300" b="0">
              <a:latin typeface="ＭＳ Ｐゴシック" panose="020B0600070205080204" pitchFamily="50" charset="-128"/>
              <a:ea typeface="ＭＳ Ｐゴシック" panose="020B0600070205080204" pitchFamily="50" charset="-128"/>
            </a:rPr>
            <a:t>扶助費は、住民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120,649</a:t>
          </a:r>
          <a:r>
            <a:rPr kumimoji="1" lang="ja-JP" altLang="en-US" sz="1300" b="0">
              <a:latin typeface="ＭＳ Ｐゴシック" panose="020B0600070205080204" pitchFamily="50" charset="-128"/>
              <a:ea typeface="ＭＳ Ｐゴシック" panose="020B0600070205080204" pitchFamily="50" charset="-128"/>
            </a:rPr>
            <a:t>円で令和</a:t>
          </a:r>
          <a:r>
            <a:rPr kumimoji="1" lang="en-US" altLang="ja-JP" sz="1300" b="0">
              <a:latin typeface="ＭＳ Ｐゴシック" panose="020B0600070205080204" pitchFamily="50" charset="-128"/>
              <a:ea typeface="ＭＳ Ｐゴシック" panose="020B0600070205080204" pitchFamily="50" charset="-128"/>
            </a:rPr>
            <a:t>3</a:t>
          </a:r>
          <a:r>
            <a:rPr kumimoji="1" lang="ja-JP" altLang="en-US" sz="1300" b="0">
              <a:latin typeface="ＭＳ Ｐゴシック" panose="020B0600070205080204" pitchFamily="50" charset="-128"/>
              <a:ea typeface="ＭＳ Ｐゴシック" panose="020B0600070205080204" pitchFamily="50" charset="-128"/>
            </a:rPr>
            <a:t>年度と比較して</a:t>
          </a:r>
          <a:r>
            <a:rPr kumimoji="1" lang="en-US" altLang="ja-JP" sz="1300" b="0">
              <a:latin typeface="ＭＳ Ｐゴシック" panose="020B0600070205080204" pitchFamily="50" charset="-128"/>
              <a:ea typeface="ＭＳ Ｐゴシック" panose="020B0600070205080204" pitchFamily="50" charset="-128"/>
            </a:rPr>
            <a:t>21,311</a:t>
          </a:r>
          <a:r>
            <a:rPr kumimoji="1" lang="ja-JP" altLang="en-US" sz="1300" b="0">
              <a:latin typeface="ＭＳ Ｐゴシック" panose="020B0600070205080204" pitchFamily="50" charset="-128"/>
              <a:ea typeface="ＭＳ Ｐゴシック" panose="020B0600070205080204" pitchFamily="50" charset="-128"/>
            </a:rPr>
            <a:t>円減少</a:t>
          </a:r>
          <a:r>
            <a:rPr kumimoji="1" lang="ja-JP" altLang="en-US" sz="1300">
              <a:latin typeface="ＭＳ Ｐゴシック" panose="020B0600070205080204" pitchFamily="50" charset="-128"/>
              <a:ea typeface="ＭＳ Ｐゴシック" panose="020B0600070205080204" pitchFamily="50" charset="-128"/>
            </a:rPr>
            <a:t>している。これは、生活保護費</a:t>
          </a:r>
          <a:r>
            <a:rPr kumimoji="1" lang="ja-JP" altLang="en-US" sz="1300" b="0">
              <a:latin typeface="ＭＳ Ｐゴシック" panose="020B0600070205080204" pitchFamily="50" charset="-128"/>
              <a:ea typeface="ＭＳ Ｐゴシック" panose="020B0600070205080204" pitchFamily="50" charset="-128"/>
            </a:rPr>
            <a:t>、施設等給付事業費や児童手当事業費などの各事業が減額と</a:t>
          </a:r>
          <a:r>
            <a:rPr kumimoji="1" lang="ja-JP" altLang="en-US" sz="1300">
              <a:latin typeface="ＭＳ Ｐゴシック" panose="020B0600070205080204" pitchFamily="50" charset="-128"/>
              <a:ea typeface="ＭＳ Ｐゴシック" panose="020B0600070205080204" pitchFamily="50" charset="-128"/>
            </a:rPr>
            <a:t>なったためである。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a:latin typeface="ＭＳ Ｐゴシック" panose="020B0600070205080204" pitchFamily="50" charset="-128"/>
              <a:ea typeface="ＭＳ Ｐゴシック" panose="020B0600070205080204" pitchFamily="50" charset="-128"/>
            </a:rPr>
            <a:t>補助費等については、住民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50,098</a:t>
          </a:r>
          <a:r>
            <a:rPr kumimoji="1" lang="ja-JP" altLang="en-US" sz="1300" b="0">
              <a:latin typeface="ＭＳ Ｐゴシック" panose="020B0600070205080204" pitchFamily="50" charset="-128"/>
              <a:ea typeface="ＭＳ Ｐゴシック" panose="020B0600070205080204" pitchFamily="50" charset="-128"/>
            </a:rPr>
            <a:t>円で、令和</a:t>
          </a:r>
          <a:r>
            <a:rPr kumimoji="1" lang="en-US" altLang="ja-JP" sz="1300" b="0">
              <a:latin typeface="ＭＳ Ｐゴシック" panose="020B0600070205080204" pitchFamily="50" charset="-128"/>
              <a:ea typeface="ＭＳ Ｐゴシック" panose="020B0600070205080204" pitchFamily="50" charset="-128"/>
            </a:rPr>
            <a:t>3</a:t>
          </a:r>
          <a:r>
            <a:rPr kumimoji="1" lang="ja-JP" altLang="en-US" sz="1300" b="0">
              <a:latin typeface="ＭＳ Ｐゴシック" panose="020B0600070205080204" pitchFamily="50" charset="-128"/>
              <a:ea typeface="ＭＳ Ｐゴシック" panose="020B0600070205080204" pitchFamily="50" charset="-128"/>
            </a:rPr>
            <a:t>年度と比較して</a:t>
          </a:r>
          <a:r>
            <a:rPr kumimoji="1" lang="en-US" altLang="ja-JP" sz="1300" b="0">
              <a:latin typeface="ＭＳ Ｐゴシック" panose="020B0600070205080204" pitchFamily="50" charset="-128"/>
              <a:ea typeface="ＭＳ Ｐゴシック" panose="020B0600070205080204" pitchFamily="50" charset="-128"/>
            </a:rPr>
            <a:t>17,402</a:t>
          </a:r>
          <a:r>
            <a:rPr kumimoji="1" lang="ja-JP" altLang="en-US" sz="1300" b="0">
              <a:latin typeface="ＭＳ Ｐゴシック" panose="020B0600070205080204" pitchFamily="50" charset="-128"/>
              <a:ea typeface="ＭＳ Ｐゴシック" panose="020B0600070205080204" pitchFamily="50" charset="-128"/>
            </a:rPr>
            <a:t>円増加</a:t>
          </a:r>
          <a:r>
            <a:rPr kumimoji="1" lang="ja-JP" altLang="en-US" sz="1300">
              <a:latin typeface="ＭＳ Ｐゴシック" panose="020B0600070205080204" pitchFamily="50" charset="-128"/>
              <a:ea typeface="ＭＳ Ｐゴシック" panose="020B0600070205080204" pitchFamily="50" charset="-128"/>
            </a:rPr>
            <a:t>している。これは、</a:t>
          </a:r>
          <a:r>
            <a:rPr kumimoji="1" lang="ja-JP" altLang="en-US" sz="1300" b="0">
              <a:latin typeface="ＭＳ Ｐゴシック" panose="020B0600070205080204" pitchFamily="50" charset="-128"/>
              <a:ea typeface="ＭＳ Ｐゴシック" panose="020B0600070205080204" pitchFamily="50" charset="-128"/>
            </a:rPr>
            <a:t>令和</a:t>
          </a:r>
          <a:r>
            <a:rPr kumimoji="1" lang="en-US" altLang="ja-JP" sz="1300" b="0">
              <a:latin typeface="ＭＳ Ｐゴシック" panose="020B0600070205080204" pitchFamily="50" charset="-128"/>
              <a:ea typeface="ＭＳ Ｐゴシック" panose="020B0600070205080204" pitchFamily="50" charset="-128"/>
            </a:rPr>
            <a:t>4</a:t>
          </a:r>
          <a:r>
            <a:rPr kumimoji="1" lang="ja-JP" altLang="en-US" sz="1300" b="0">
              <a:latin typeface="ＭＳ Ｐゴシック" panose="020B0600070205080204" pitchFamily="50" charset="-128"/>
              <a:ea typeface="ＭＳ Ｐゴシック" panose="020B0600070205080204" pitchFamily="50" charset="-128"/>
            </a:rPr>
            <a:t>年度に実施した国の補助金を活用して行った支援策として電力・ガス・食料品等価格高騰対策緊急経済支援事業費、新型コロナウイルス感染症対策緊急経済支援事業費（住民税非課税世帯等）</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などの実施により大幅な増額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普通建設事業費では、新規整備に係る費用・更新整備に係る費用について、事業の実施内容が年度毎に異なるため令和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ja-JP" altLang="en-US" sz="1300" b="0">
              <a:latin typeface="ＭＳ Ｐゴシック" panose="020B0600070205080204" pitchFamily="50" charset="-128"/>
              <a:ea typeface="ＭＳ Ｐゴシック" panose="020B0600070205080204" pitchFamily="50" charset="-128"/>
            </a:rPr>
            <a:t>減額</a:t>
          </a:r>
          <a:r>
            <a:rPr kumimoji="1" lang="ja-JP" altLang="en-US" sz="1300">
              <a:latin typeface="ＭＳ Ｐゴシック" panose="020B0600070205080204" pitchFamily="50" charset="-128"/>
              <a:ea typeface="ＭＳ Ｐゴシック" panose="020B0600070205080204" pitchFamily="50" charset="-128"/>
            </a:rPr>
            <a:t>となっている。（住民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a:t>
          </a:r>
          <a:r>
            <a:rPr kumimoji="1" lang="ja-JP" altLang="en-US" sz="1300" b="0">
              <a:latin typeface="ＭＳ Ｐゴシック" panose="020B0600070205080204" pitchFamily="50" charset="-128"/>
              <a:ea typeface="ＭＳ Ｐゴシック" panose="020B0600070205080204" pitchFamily="50" charset="-128"/>
            </a:rPr>
            <a:t>普通建設事業費・うち新規整備</a:t>
          </a:r>
          <a:r>
            <a:rPr kumimoji="1" lang="en-US" altLang="ja-JP" sz="1300" b="0">
              <a:latin typeface="ＭＳ Ｐゴシック" panose="020B0600070205080204" pitchFamily="50" charset="-128"/>
              <a:ea typeface="ＭＳ Ｐゴシック" panose="020B0600070205080204" pitchFamily="50" charset="-128"/>
            </a:rPr>
            <a:t>18,461</a:t>
          </a:r>
          <a:r>
            <a:rPr kumimoji="1" lang="ja-JP" altLang="en-US" sz="1300" b="0">
              <a:latin typeface="ＭＳ Ｐゴシック" panose="020B0600070205080204" pitchFamily="50" charset="-128"/>
              <a:ea typeface="ＭＳ Ｐゴシック" panose="020B0600070205080204" pitchFamily="50" charset="-128"/>
            </a:rPr>
            <a:t>円の減額、普通建設事業費・うち更新整備</a:t>
          </a:r>
          <a:r>
            <a:rPr kumimoji="1" lang="en-US" altLang="ja-JP" sz="1300" b="0">
              <a:latin typeface="ＭＳ Ｐゴシック" panose="020B0600070205080204" pitchFamily="50" charset="-128"/>
              <a:ea typeface="ＭＳ Ｐゴシック" panose="020B0600070205080204" pitchFamily="50" charset="-128"/>
            </a:rPr>
            <a:t>3,435</a:t>
          </a:r>
          <a:r>
            <a:rPr kumimoji="1" lang="ja-JP" altLang="en-US" sz="1300" b="0">
              <a:latin typeface="ＭＳ Ｐゴシック" panose="020B0600070205080204" pitchFamily="50" charset="-128"/>
              <a:ea typeface="ＭＳ Ｐゴシック" panose="020B0600070205080204" pitchFamily="50" charset="-128"/>
            </a:rPr>
            <a:t>円の減額）</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143815</xdr:rowOff>
    </xdr:from>
    <xdr:to>
      <xdr:col>24</xdr:col>
      <xdr:colOff>63500</xdr:colOff>
      <xdr:row>35</xdr:row>
      <xdr:rowOff>164846</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6144565"/>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164846</xdr:rowOff>
    </xdr:from>
    <xdr:to>
      <xdr:col>19</xdr:col>
      <xdr:colOff>177800</xdr:colOff>
      <xdr:row>36</xdr:row>
      <xdr:rowOff>17170</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2908300" y="616559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150673</xdr:rowOff>
    </xdr:from>
    <xdr:to>
      <xdr:col>15</xdr:col>
      <xdr:colOff>50800</xdr:colOff>
      <xdr:row>36</xdr:row>
      <xdr:rowOff>17170</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615142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68834</xdr:rowOff>
    </xdr:from>
    <xdr:to>
      <xdr:col>10</xdr:col>
      <xdr:colOff>114300</xdr:colOff>
      <xdr:row>35</xdr:row>
      <xdr:rowOff>150673</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6069584"/>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93015</xdr:rowOff>
    </xdr:from>
    <xdr:to>
      <xdr:col>24</xdr:col>
      <xdr:colOff>114300</xdr:colOff>
      <xdr:row>36</xdr:row>
      <xdr:rowOff>23165</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71442</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607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114046</xdr:rowOff>
    </xdr:from>
    <xdr:to>
      <xdr:col>20</xdr:col>
      <xdr:colOff>38100</xdr:colOff>
      <xdr:row>36</xdr:row>
      <xdr:rowOff>44196</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35323</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137820</xdr:rowOff>
    </xdr:from>
    <xdr:to>
      <xdr:col>15</xdr:col>
      <xdr:colOff>101600</xdr:colOff>
      <xdr:row>36</xdr:row>
      <xdr:rowOff>67970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59097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62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99873</xdr:rowOff>
    </xdr:from>
    <xdr:to>
      <xdr:col>10</xdr:col>
      <xdr:colOff>165100</xdr:colOff>
      <xdr:row>36</xdr:row>
      <xdr:rowOff>30023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1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21150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61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18034</xdr:rowOff>
    </xdr:from>
    <xdr:to>
      <xdr:col>6</xdr:col>
      <xdr:colOff>38100</xdr:colOff>
      <xdr:row>35</xdr:row>
      <xdr:rowOff>119634</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110761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70152</xdr:rowOff>
    </xdr:from>
    <xdr:to>
      <xdr:col>24</xdr:col>
      <xdr:colOff>63500</xdr:colOff>
      <xdr:row>56</xdr:row>
      <xdr:rowOff>148006</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3797300" y="9671352"/>
          <a:ext cx="838200" cy="7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135128</xdr:rowOff>
    </xdr:from>
    <xdr:to>
      <xdr:col>19</xdr:col>
      <xdr:colOff>177800</xdr:colOff>
      <xdr:row>56</xdr:row>
      <xdr:rowOff>148006</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2908300" y="9050528"/>
          <a:ext cx="889000" cy="6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135128</xdr:rowOff>
    </xdr:from>
    <xdr:to>
      <xdr:col>15</xdr:col>
      <xdr:colOff>50800</xdr:colOff>
      <xdr:row>56</xdr:row>
      <xdr:rowOff>43817</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019300" y="9050528"/>
          <a:ext cx="889000" cy="5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127302</xdr:rowOff>
    </xdr:from>
    <xdr:to>
      <xdr:col>10</xdr:col>
      <xdr:colOff>114300</xdr:colOff>
      <xdr:row>56</xdr:row>
      <xdr:rowOff>43817</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1130300" y="9557052"/>
          <a:ext cx="8890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19352</xdr:rowOff>
    </xdr:from>
    <xdr:to>
      <xdr:col>24</xdr:col>
      <xdr:colOff>114300</xdr:colOff>
      <xdr:row>56</xdr:row>
      <xdr:rowOff>120952</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62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169229</xdr:rowOff>
    </xdr:from>
    <xdr:ext cx="534377"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59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97206</xdr:rowOff>
    </xdr:from>
    <xdr:to>
      <xdr:col>20</xdr:col>
      <xdr:colOff>38100</xdr:colOff>
      <xdr:row>57</xdr:row>
      <xdr:rowOff>27356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6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18483</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530111" y="97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84328</xdr:rowOff>
    </xdr:from>
    <xdr:to>
      <xdr:col>15</xdr:col>
      <xdr:colOff>101600</xdr:colOff>
      <xdr:row>53</xdr:row>
      <xdr:rowOff>14478</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89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5605</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08795" y="90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164467</xdr:rowOff>
    </xdr:from>
    <xdr:to>
      <xdr:col>10</xdr:col>
      <xdr:colOff>165100</xdr:colOff>
      <xdr:row>56</xdr:row>
      <xdr:rowOff>94617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5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111144</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52111" y="936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76502</xdr:rowOff>
    </xdr:from>
    <xdr:to>
      <xdr:col>6</xdr:col>
      <xdr:colOff>38100</xdr:colOff>
      <xdr:row>56</xdr:row>
      <xdr:rowOff>6652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50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23179</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2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131066</xdr:rowOff>
    </xdr:from>
    <xdr:to>
      <xdr:col>24</xdr:col>
      <xdr:colOff>63500</xdr:colOff>
      <xdr:row>75</xdr:row>
      <xdr:rowOff>130137</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3797300" y="12818366"/>
          <a:ext cx="838200" cy="17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131066</xdr:rowOff>
    </xdr:from>
    <xdr:to>
      <xdr:col>19</xdr:col>
      <xdr:colOff>177800</xdr:colOff>
      <xdr:row>75</xdr:row>
      <xdr:rowOff>135448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2818366"/>
          <a:ext cx="889000" cy="1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135448</xdr:rowOff>
    </xdr:from>
    <xdr:to>
      <xdr:col>15</xdr:col>
      <xdr:colOff>50800</xdr:colOff>
      <xdr:row>76</xdr:row>
      <xdr:rowOff>109852</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2994198"/>
          <a:ext cx="889000" cy="14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109852</xdr:rowOff>
    </xdr:from>
    <xdr:to>
      <xdr:col>10</xdr:col>
      <xdr:colOff>114300</xdr:colOff>
      <xdr:row>77</xdr:row>
      <xdr:rowOff>149141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140052"/>
          <a:ext cx="889000" cy="2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79337</xdr:rowOff>
    </xdr:from>
    <xdr:to>
      <xdr:col>24</xdr:col>
      <xdr:colOff>114300</xdr:colOff>
      <xdr:row>76</xdr:row>
      <xdr:rowOff>9488</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938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57764</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91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80266</xdr:rowOff>
    </xdr:from>
    <xdr:to>
      <xdr:col>20</xdr:col>
      <xdr:colOff>38100</xdr:colOff>
      <xdr:row>75</xdr:row>
      <xdr:rowOff>10416</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276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26943</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54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84648</xdr:rowOff>
    </xdr:from>
    <xdr:to>
      <xdr:col>15</xdr:col>
      <xdr:colOff>101600</xdr:colOff>
      <xdr:row>76</xdr:row>
      <xdr:rowOff>14799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29433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31325</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71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59052</xdr:rowOff>
    </xdr:from>
    <xdr:to>
      <xdr:col>10</xdr:col>
      <xdr:colOff>165100</xdr:colOff>
      <xdr:row>76</xdr:row>
      <xdr:rowOff>160652</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0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5729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86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98341</xdr:rowOff>
    </xdr:from>
    <xdr:to>
      <xdr:col>6</xdr:col>
      <xdr:colOff>38100</xdr:colOff>
      <xdr:row>78</xdr:row>
      <xdr:rowOff>28491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2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19618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39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54366</xdr:rowOff>
    </xdr:from>
    <xdr:to>
      <xdr:col>24</xdr:col>
      <xdr:colOff>62865</xdr:colOff>
      <xdr:row>98</xdr:row>
      <xdr:rowOff>81541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484866"/>
          <a:ext cx="127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85368</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81541</xdr:rowOff>
    </xdr:from>
    <xdr:to>
      <xdr:col>24</xdr:col>
      <xdr:colOff>152400</xdr:colOff>
      <xdr:row>98</xdr:row>
      <xdr:rowOff>81541</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88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1043</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6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54366</xdr:rowOff>
    </xdr:from>
    <xdr:to>
      <xdr:col>24</xdr:col>
      <xdr:colOff>152400</xdr:colOff>
      <xdr:row>90</xdr:row>
      <xdr:rowOff>54366</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48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91342</xdr:rowOff>
    </xdr:from>
    <xdr:to>
      <xdr:col>24</xdr:col>
      <xdr:colOff>63500</xdr:colOff>
      <xdr:row>97</xdr:row>
      <xdr:rowOff>157159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721992"/>
          <a:ext cx="838200" cy="6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27328</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48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4451</xdr:rowOff>
    </xdr:from>
    <xdr:to>
      <xdr:col>24</xdr:col>
      <xdr:colOff>114300</xdr:colOff>
      <xdr:row>97</xdr:row>
      <xdr:rowOff>106051</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157159</xdr:rowOff>
    </xdr:from>
    <xdr:to>
      <xdr:col>19</xdr:col>
      <xdr:colOff>177800</xdr:colOff>
      <xdr:row>98</xdr:row>
      <xdr:rowOff>75158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787809"/>
          <a:ext cx="889000" cy="8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17701</xdr:rowOff>
    </xdr:from>
    <xdr:to>
      <xdr:col>20</xdr:col>
      <xdr:colOff>38100</xdr:colOff>
      <xdr:row>97</xdr:row>
      <xdr:rowOff>119301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135828</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75158</xdr:rowOff>
    </xdr:from>
    <xdr:to>
      <xdr:col>15</xdr:col>
      <xdr:colOff>50800</xdr:colOff>
      <xdr:row>98</xdr:row>
      <xdr:rowOff>87931</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877258"/>
          <a:ext cx="8890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92357</xdr:rowOff>
    </xdr:from>
    <xdr:to>
      <xdr:col>15</xdr:col>
      <xdr:colOff>101600</xdr:colOff>
      <xdr:row>98</xdr:row>
      <xdr:rowOff>22507</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39034</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87931</xdr:rowOff>
    </xdr:from>
    <xdr:to>
      <xdr:col>10</xdr:col>
      <xdr:colOff>114300</xdr:colOff>
      <xdr:row>98</xdr:row>
      <xdr:rowOff>107953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890031"/>
          <a:ext cx="889000" cy="2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122904</xdr:rowOff>
    </xdr:from>
    <xdr:to>
      <xdr:col>10</xdr:col>
      <xdr:colOff>165100</xdr:colOff>
      <xdr:row>98</xdr:row>
      <xdr:rowOff>53054</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69581</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133420</xdr:rowOff>
    </xdr:from>
    <xdr:to>
      <xdr:col>6</xdr:col>
      <xdr:colOff>38100</xdr:colOff>
      <xdr:row>98</xdr:row>
      <xdr:rowOff>63570</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7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80097</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5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40542</xdr:rowOff>
    </xdr:from>
    <xdr:to>
      <xdr:col>24</xdr:col>
      <xdr:colOff>114300</xdr:colOff>
      <xdr:row>97</xdr:row>
      <xdr:rowOff>142142</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67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18969</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6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106359</xdr:rowOff>
    </xdr:from>
    <xdr:to>
      <xdr:col>20</xdr:col>
      <xdr:colOff>38100</xdr:colOff>
      <xdr:row>98</xdr:row>
      <xdr:rowOff>36509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7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27636</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82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24358</xdr:rowOff>
    </xdr:from>
    <xdr:to>
      <xdr:col>15</xdr:col>
      <xdr:colOff>101600</xdr:colOff>
      <xdr:row>98</xdr:row>
      <xdr:rowOff>125958</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8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117085</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9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37131</xdr:rowOff>
    </xdr:from>
    <xdr:to>
      <xdr:col>10</xdr:col>
      <xdr:colOff>165100</xdr:colOff>
      <xdr:row>98</xdr:row>
      <xdr:rowOff>138731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8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129858</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57153</xdr:rowOff>
    </xdr:from>
    <xdr:to>
      <xdr:col>6</xdr:col>
      <xdr:colOff>38100</xdr:colOff>
      <xdr:row>98</xdr:row>
      <xdr:rowOff>158753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8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149880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9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13208</xdr:rowOff>
    </xdr:from>
    <xdr:to>
      <xdr:col>55</xdr:col>
      <xdr:colOff>0</xdr:colOff>
      <xdr:row>38</xdr:row>
      <xdr:rowOff>16637</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52830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13208</xdr:rowOff>
    </xdr:from>
    <xdr:to>
      <xdr:col>50</xdr:col>
      <xdr:colOff>114300</xdr:colOff>
      <xdr:row>38</xdr:row>
      <xdr:rowOff>27305</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8750300" y="652830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26543</xdr:rowOff>
    </xdr:from>
    <xdr:to>
      <xdr:col>45</xdr:col>
      <xdr:colOff>177800</xdr:colOff>
      <xdr:row>38</xdr:row>
      <xdr:rowOff>27305</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5416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xdr:rowOff>
    </xdr:from>
    <xdr:to>
      <xdr:col>41</xdr:col>
      <xdr:colOff>50800</xdr:colOff>
      <xdr:row>38</xdr:row>
      <xdr:rowOff>26543</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652792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137287</xdr:rowOff>
    </xdr:from>
    <xdr:to>
      <xdr:col>55</xdr:col>
      <xdr:colOff>50800</xdr:colOff>
      <xdr:row>38</xdr:row>
      <xdr:rowOff>67437</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115714</xdr:rowOff>
    </xdr:from>
    <xdr:ext cx="378565"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45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133858</xdr:rowOff>
    </xdr:from>
    <xdr:to>
      <xdr:col>50</xdr:col>
      <xdr:colOff>165100</xdr:colOff>
      <xdr:row>38</xdr:row>
      <xdr:rowOff>64008</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55135</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50017" y="6570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147955</xdr:rowOff>
    </xdr:from>
    <xdr:to>
      <xdr:col>46</xdr:col>
      <xdr:colOff>38100</xdr:colOff>
      <xdr:row>38</xdr:row>
      <xdr:rowOff>78105</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69232</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61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147193</xdr:rowOff>
    </xdr:from>
    <xdr:to>
      <xdr:col>41</xdr:col>
      <xdr:colOff>101600</xdr:colOff>
      <xdr:row>38</xdr:row>
      <xdr:rowOff>77343</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68470</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72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133477</xdr:rowOff>
    </xdr:from>
    <xdr:to>
      <xdr:col>36</xdr:col>
      <xdr:colOff>165100</xdr:colOff>
      <xdr:row>38</xdr:row>
      <xdr:rowOff>63627</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54754</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83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134251</xdr:rowOff>
    </xdr:from>
    <xdr:to>
      <xdr:col>55</xdr:col>
      <xdr:colOff>0</xdr:colOff>
      <xdr:row>58</xdr:row>
      <xdr:rowOff>143452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10078351"/>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108229</xdr:rowOff>
    </xdr:from>
    <xdr:to>
      <xdr:col>50</xdr:col>
      <xdr:colOff>114300</xdr:colOff>
      <xdr:row>58</xdr:row>
      <xdr:rowOff>143452</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10052329"/>
          <a:ext cx="889000" cy="3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108229</xdr:rowOff>
    </xdr:from>
    <xdr:to>
      <xdr:col>45</xdr:col>
      <xdr:colOff>177800</xdr:colOff>
      <xdr:row>58</xdr:row>
      <xdr:rowOff>122669</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10052329"/>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122669</xdr:rowOff>
    </xdr:from>
    <xdr:to>
      <xdr:col>41</xdr:col>
      <xdr:colOff>50800</xdr:colOff>
      <xdr:row>58</xdr:row>
      <xdr:rowOff>146291</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1006676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83451</xdr:rowOff>
    </xdr:from>
    <xdr:to>
      <xdr:col>55</xdr:col>
      <xdr:colOff>50800</xdr:colOff>
      <xdr:row>59</xdr:row>
      <xdr:rowOff>13601</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100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92652</xdr:rowOff>
    </xdr:from>
    <xdr:to>
      <xdr:col>50</xdr:col>
      <xdr:colOff>165100</xdr:colOff>
      <xdr:row>59</xdr:row>
      <xdr:rowOff>22802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100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13929</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404428" y="1012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57429</xdr:rowOff>
    </xdr:from>
    <xdr:to>
      <xdr:col>46</xdr:col>
      <xdr:colOff>38100</xdr:colOff>
      <xdr:row>58</xdr:row>
      <xdr:rowOff>159029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100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150156</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515428" y="1009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71869</xdr:rowOff>
    </xdr:from>
    <xdr:to>
      <xdr:col>41</xdr:col>
      <xdr:colOff>101600</xdr:colOff>
      <xdr:row>59</xdr:row>
      <xdr:rowOff>2019</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100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164596</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626428" y="1010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95491</xdr:rowOff>
    </xdr:from>
    <xdr:to>
      <xdr:col>36</xdr:col>
      <xdr:colOff>165100</xdr:colOff>
      <xdr:row>59</xdr:row>
      <xdr:rowOff>25641</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100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16768</xdr:rowOff>
    </xdr:from>
    <xdr:ext cx="469744"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37428" y="1013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35688</xdr:rowOff>
    </xdr:from>
    <xdr:to>
      <xdr:col>55</xdr:col>
      <xdr:colOff>0</xdr:colOff>
      <xdr:row>78</xdr:row>
      <xdr:rowOff>41859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9639300" y="13408788"/>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101295</xdr:rowOff>
    </xdr:from>
    <xdr:to>
      <xdr:col>50</xdr:col>
      <xdr:colOff>114300</xdr:colOff>
      <xdr:row>78</xdr:row>
      <xdr:rowOff>35688</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302945"/>
          <a:ext cx="889000" cy="10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101295</xdr:rowOff>
    </xdr:from>
    <xdr:to>
      <xdr:col>45</xdr:col>
      <xdr:colOff>177800</xdr:colOff>
      <xdr:row>78</xdr:row>
      <xdr:rowOff>4369</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302945"/>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4369</xdr:rowOff>
    </xdr:from>
    <xdr:to>
      <xdr:col>41</xdr:col>
      <xdr:colOff>50800</xdr:colOff>
      <xdr:row>78</xdr:row>
      <xdr:rowOff>90094</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37746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162509</xdr:rowOff>
    </xdr:from>
    <xdr:to>
      <xdr:col>55</xdr:col>
      <xdr:colOff>50800</xdr:colOff>
      <xdr:row>78</xdr:row>
      <xdr:rowOff>92659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77436</xdr:rowOff>
    </xdr:from>
    <xdr:ext cx="469744"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27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156338</xdr:rowOff>
    </xdr:from>
    <xdr:to>
      <xdr:col>50</xdr:col>
      <xdr:colOff>165100</xdr:colOff>
      <xdr:row>78</xdr:row>
      <xdr:rowOff>86488</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77615</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4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50495</xdr:rowOff>
    </xdr:from>
    <xdr:to>
      <xdr:col>46</xdr:col>
      <xdr:colOff>38100</xdr:colOff>
      <xdr:row>77</xdr:row>
      <xdr:rowOff>152095</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143222</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15428" y="1334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125019</xdr:rowOff>
    </xdr:from>
    <xdr:to>
      <xdr:col>41</xdr:col>
      <xdr:colOff>101600</xdr:colOff>
      <xdr:row>78</xdr:row>
      <xdr:rowOff>55169</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46296</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26428" y="1341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39294</xdr:rowOff>
    </xdr:from>
    <xdr:to>
      <xdr:col>36</xdr:col>
      <xdr:colOff>165100</xdr:colOff>
      <xdr:row>78</xdr:row>
      <xdr:rowOff>140894</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132021</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50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103085</xdr:rowOff>
    </xdr:from>
    <xdr:to>
      <xdr:col>54</xdr:col>
      <xdr:colOff>189865</xdr:colOff>
      <xdr:row>98</xdr:row>
      <xdr:rowOff>724</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533585"/>
          <a:ext cx="1270" cy="126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4551</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8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724</xdr:rowOff>
    </xdr:from>
    <xdr:to>
      <xdr:col>55</xdr:col>
      <xdr:colOff>88900</xdr:colOff>
      <xdr:row>98</xdr:row>
      <xdr:rowOff>724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8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49762</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30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103085</xdr:rowOff>
    </xdr:from>
    <xdr:to>
      <xdr:col>55</xdr:col>
      <xdr:colOff>88900</xdr:colOff>
      <xdr:row>90</xdr:row>
      <xdr:rowOff>103085</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5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724</xdr:rowOff>
    </xdr:from>
    <xdr:to>
      <xdr:col>55</xdr:col>
      <xdr:colOff>0</xdr:colOff>
      <xdr:row>98</xdr:row>
      <xdr:rowOff>37770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9639300" y="16802824"/>
          <a:ext cx="838200" cy="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11803</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299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160376</xdr:rowOff>
    </xdr:from>
    <xdr:to>
      <xdr:col>55</xdr:col>
      <xdr:colOff>50800</xdr:colOff>
      <xdr:row>96</xdr:row>
      <xdr:rowOff>90526</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4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130950</xdr:rowOff>
    </xdr:from>
    <xdr:to>
      <xdr:col>50</xdr:col>
      <xdr:colOff>114300</xdr:colOff>
      <xdr:row>98</xdr:row>
      <xdr:rowOff>37770</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8750300" y="16761600"/>
          <a:ext cx="8890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166763</xdr:rowOff>
    </xdr:from>
    <xdr:to>
      <xdr:col>50</xdr:col>
      <xdr:colOff>165100</xdr:colOff>
      <xdr:row>96</xdr:row>
      <xdr:rowOff>96913</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113440</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2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67830</xdr:rowOff>
    </xdr:from>
    <xdr:to>
      <xdr:col>45</xdr:col>
      <xdr:colOff>177800</xdr:colOff>
      <xdr:row>97</xdr:row>
      <xdr:rowOff>130950</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7861300" y="16527030"/>
          <a:ext cx="889000" cy="2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14884</xdr:rowOff>
    </xdr:from>
    <xdr:to>
      <xdr:col>46</xdr:col>
      <xdr:colOff>38100</xdr:colOff>
      <xdr:row>96</xdr:row>
      <xdr:rowOff>116484</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133011</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67830</xdr:rowOff>
    </xdr:from>
    <xdr:to>
      <xdr:col>41</xdr:col>
      <xdr:colOff>50800</xdr:colOff>
      <xdr:row>97</xdr:row>
      <xdr:rowOff>126276</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6972300" y="16527030"/>
          <a:ext cx="889000" cy="2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22898</xdr:rowOff>
    </xdr:from>
    <xdr:to>
      <xdr:col>41</xdr:col>
      <xdr:colOff>101600</xdr:colOff>
      <xdr:row>96</xdr:row>
      <xdr:rowOff>124498</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115625</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26594</xdr:rowOff>
    </xdr:from>
    <xdr:to>
      <xdr:col>36</xdr:col>
      <xdr:colOff>165100</xdr:colOff>
      <xdr:row>96</xdr:row>
      <xdr:rowOff>128194</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144721</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121374</xdr:rowOff>
    </xdr:from>
    <xdr:to>
      <xdr:col>55</xdr:col>
      <xdr:colOff>50800</xdr:colOff>
      <xdr:row>98</xdr:row>
      <xdr:rowOff>51524</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7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36301</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66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158420</xdr:rowOff>
    </xdr:from>
    <xdr:to>
      <xdr:col>50</xdr:col>
      <xdr:colOff>165100</xdr:colOff>
      <xdr:row>98</xdr:row>
      <xdr:rowOff>88570</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7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79697</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68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80150</xdr:rowOff>
    </xdr:from>
    <xdr:to>
      <xdr:col>46</xdr:col>
      <xdr:colOff>38100</xdr:colOff>
      <xdr:row>98</xdr:row>
      <xdr:rowOff>10300</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7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1427</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83111" y="1680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17030</xdr:rowOff>
    </xdr:from>
    <xdr:to>
      <xdr:col>41</xdr:col>
      <xdr:colOff>101600</xdr:colOff>
      <xdr:row>96</xdr:row>
      <xdr:rowOff>118630</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135157</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2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75476</xdr:rowOff>
    </xdr:from>
    <xdr:to>
      <xdr:col>36</xdr:col>
      <xdr:colOff>165100</xdr:colOff>
      <xdr:row>98</xdr:row>
      <xdr:rowOff>5626</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7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168203</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67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151359</xdr:rowOff>
    </xdr:from>
    <xdr:to>
      <xdr:col>85</xdr:col>
      <xdr:colOff>127000</xdr:colOff>
      <xdr:row>37</xdr:row>
      <xdr:rowOff>96175</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5481300" y="6323559"/>
          <a:ext cx="8382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151359</xdr:rowOff>
    </xdr:from>
    <xdr:to>
      <xdr:col>81</xdr:col>
      <xdr:colOff>50800</xdr:colOff>
      <xdr:row>37</xdr:row>
      <xdr:rowOff>66365</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4592300" y="6323559"/>
          <a:ext cx="889000" cy="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66365</xdr:rowOff>
    </xdr:from>
    <xdr:to>
      <xdr:col>76</xdr:col>
      <xdr:colOff>114300</xdr:colOff>
      <xdr:row>37</xdr:row>
      <xdr:rowOff>87168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3703300" y="6410015"/>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87168</xdr:rowOff>
    </xdr:from>
    <xdr:to>
      <xdr:col>71</xdr:col>
      <xdr:colOff>177800</xdr:colOff>
      <xdr:row>37</xdr:row>
      <xdr:rowOff>112680</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430818"/>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45375</xdr:rowOff>
    </xdr:from>
    <xdr:to>
      <xdr:col>85</xdr:col>
      <xdr:colOff>177800</xdr:colOff>
      <xdr:row>37</xdr:row>
      <xdr:rowOff>146975</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3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23802</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636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100559</xdr:rowOff>
    </xdr:from>
    <xdr:to>
      <xdr:col>81</xdr:col>
      <xdr:colOff>101600</xdr:colOff>
      <xdr:row>37</xdr:row>
      <xdr:rowOff>30709</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47236</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6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15565</xdr:rowOff>
    </xdr:from>
    <xdr:to>
      <xdr:col>76</xdr:col>
      <xdr:colOff>165100</xdr:colOff>
      <xdr:row>37</xdr:row>
      <xdr:rowOff>117165</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3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133692</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1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36368</xdr:rowOff>
    </xdr:from>
    <xdr:to>
      <xdr:col>72</xdr:col>
      <xdr:colOff>38100</xdr:colOff>
      <xdr:row>37</xdr:row>
      <xdr:rowOff>137968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129095</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64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61880</xdr:rowOff>
    </xdr:from>
    <xdr:to>
      <xdr:col>67</xdr:col>
      <xdr:colOff>101600</xdr:colOff>
      <xdr:row>37</xdr:row>
      <xdr:rowOff>163480</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4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8557</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1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xmlns=""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3" name="教育費最小値テキスト">
          <a:extLst>
            <a:ext uri="{FF2B5EF4-FFF2-40B4-BE49-F238E27FC236}">
              <a16:creationId xmlns:a16="http://schemas.microsoft.com/office/drawing/2014/main" xmlns="" id="{00000000-0008-0000-0700-00003D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5" name="教育費最大値テキスト">
          <a:extLst>
            <a:ext uri="{FF2B5EF4-FFF2-40B4-BE49-F238E27FC236}">
              <a16:creationId xmlns:a16="http://schemas.microsoft.com/office/drawing/2014/main" xmlns="" id="{00000000-0008-0000-0700-00003F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122041</xdr:rowOff>
    </xdr:from>
    <xdr:to>
      <xdr:col>85</xdr:col>
      <xdr:colOff>127000</xdr:colOff>
      <xdr:row>56</xdr:row>
      <xdr:rowOff>27419</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5481300" y="9208891"/>
          <a:ext cx="838200" cy="4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78" name="教育費平均値テキスト">
          <a:extLst>
            <a:ext uri="{FF2B5EF4-FFF2-40B4-BE49-F238E27FC236}">
              <a16:creationId xmlns:a16="http://schemas.microsoft.com/office/drawing/2014/main" xmlns="" id="{00000000-0008-0000-0700-000042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122041</xdr:rowOff>
    </xdr:from>
    <xdr:to>
      <xdr:col>81</xdr:col>
      <xdr:colOff>50800</xdr:colOff>
      <xdr:row>53</xdr:row>
      <xdr:rowOff>167056</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4592300" y="9208891"/>
          <a:ext cx="889000" cy="4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167056</xdr:rowOff>
    </xdr:from>
    <xdr:to>
      <xdr:col>76</xdr:col>
      <xdr:colOff>114300</xdr:colOff>
      <xdr:row>56</xdr:row>
      <xdr:rowOff>81712</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3703300" y="9253906"/>
          <a:ext cx="889000" cy="4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163493</xdr:rowOff>
    </xdr:from>
    <xdr:to>
      <xdr:col>71</xdr:col>
      <xdr:colOff>177800</xdr:colOff>
      <xdr:row>56</xdr:row>
      <xdr:rowOff>81712</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2814300" y="9421793"/>
          <a:ext cx="889000" cy="26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148069</xdr:rowOff>
    </xdr:from>
    <xdr:to>
      <xdr:col>85</xdr:col>
      <xdr:colOff>177800</xdr:colOff>
      <xdr:row>56</xdr:row>
      <xdr:rowOff>78219</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6268700" y="95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126496</xdr:rowOff>
    </xdr:from>
    <xdr:ext cx="534377" cy="259045"/>
    <xdr:sp macro="" textlink="">
      <xdr:nvSpPr>
        <xdr:cNvPr id="597" name="教育費該当値テキスト">
          <a:extLst>
            <a:ext uri="{FF2B5EF4-FFF2-40B4-BE49-F238E27FC236}">
              <a16:creationId xmlns:a16="http://schemas.microsoft.com/office/drawing/2014/main" xmlns="" id="{00000000-0008-0000-0700-000055020000}"/>
            </a:ext>
          </a:extLst>
        </xdr:cNvPr>
        <xdr:cNvSpPr txBox="1"/>
      </xdr:nvSpPr>
      <xdr:spPr>
        <a:xfrm>
          <a:off x="16370300" y="95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71241</xdr:rowOff>
    </xdr:from>
    <xdr:to>
      <xdr:col>81</xdr:col>
      <xdr:colOff>101600</xdr:colOff>
      <xdr:row>54</xdr:row>
      <xdr:rowOff>1391</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5430500" y="91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17918</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14111" y="89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116256</xdr:rowOff>
    </xdr:from>
    <xdr:to>
      <xdr:col>76</xdr:col>
      <xdr:colOff>165100</xdr:colOff>
      <xdr:row>54</xdr:row>
      <xdr:rowOff>46406</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4541500" y="92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62933</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325111" y="89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30912</xdr:rowOff>
    </xdr:from>
    <xdr:to>
      <xdr:col>72</xdr:col>
      <xdr:colOff>38100</xdr:colOff>
      <xdr:row>56</xdr:row>
      <xdr:rowOff>132512</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3652500" y="96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123639</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436111" y="97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112693</xdr:rowOff>
    </xdr:from>
    <xdr:to>
      <xdr:col>67</xdr:col>
      <xdr:colOff>101600</xdr:colOff>
      <xdr:row>55</xdr:row>
      <xdr:rowOff>42843</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2763500" y="93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59370</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547111" y="91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28" name="災害復旧費最小値テキスト">
          <a:extLst>
            <a:ext uri="{FF2B5EF4-FFF2-40B4-BE49-F238E27FC236}">
              <a16:creationId xmlns:a16="http://schemas.microsoft.com/office/drawing/2014/main" xmlns="" id="{00000000-0008-0000-0700-000074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0" name="災害復旧費最大値テキスト">
          <a:extLst>
            <a:ext uri="{FF2B5EF4-FFF2-40B4-BE49-F238E27FC236}">
              <a16:creationId xmlns:a16="http://schemas.microsoft.com/office/drawing/2014/main" xmlns="" id="{00000000-0008-0000-0700-000076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34269</xdr:rowOff>
    </xdr:from>
    <xdr:to>
      <xdr:col>85</xdr:col>
      <xdr:colOff>127000</xdr:colOff>
      <xdr:row>78</xdr:row>
      <xdr:rowOff>56809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5481300" y="13407369"/>
          <a:ext cx="8382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3" name="災害復旧費平均値テキスト">
          <a:extLst>
            <a:ext uri="{FF2B5EF4-FFF2-40B4-BE49-F238E27FC236}">
              <a16:creationId xmlns:a16="http://schemas.microsoft.com/office/drawing/2014/main" xmlns="" id="{00000000-0008-0000-0700-000079020000}"/>
            </a:ext>
          </a:extLst>
        </xdr:cNvPr>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34269</xdr:rowOff>
    </xdr:from>
    <xdr:to>
      <xdr:col>81</xdr:col>
      <xdr:colOff>50800</xdr:colOff>
      <xdr:row>78</xdr:row>
      <xdr:rowOff>80218</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4592300" y="13407369"/>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46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156753</xdr:rowOff>
    </xdr:from>
    <xdr:to>
      <xdr:col>76</xdr:col>
      <xdr:colOff>114300</xdr:colOff>
      <xdr:row>78</xdr:row>
      <xdr:rowOff>80218</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3703300" y="13358403"/>
          <a:ext cx="889000" cy="9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136090</xdr:rowOff>
    </xdr:from>
    <xdr:ext cx="378565"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403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121138</xdr:rowOff>
    </xdr:from>
    <xdr:to>
      <xdr:col>71</xdr:col>
      <xdr:colOff>177800</xdr:colOff>
      <xdr:row>77</xdr:row>
      <xdr:rowOff>156753</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2814300" y="13322788"/>
          <a:ext cx="889000" cy="3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122511</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468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105549</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579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6009</xdr:rowOff>
    </xdr:from>
    <xdr:to>
      <xdr:col>85</xdr:col>
      <xdr:colOff>177800</xdr:colOff>
      <xdr:row>78</xdr:row>
      <xdr:rowOff>107609</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6268700" y="133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136836</xdr:rowOff>
    </xdr:from>
    <xdr:ext cx="469744" cy="259045"/>
    <xdr:sp macro="" textlink="">
      <xdr:nvSpPr>
        <xdr:cNvPr id="652" name="災害復旧費該当値テキスト">
          <a:extLst>
            <a:ext uri="{FF2B5EF4-FFF2-40B4-BE49-F238E27FC236}">
              <a16:creationId xmlns:a16="http://schemas.microsoft.com/office/drawing/2014/main" xmlns="" id="{00000000-0008-0000-0700-00008C020000}"/>
            </a:ext>
          </a:extLst>
        </xdr:cNvPr>
        <xdr:cNvSpPr txBox="1"/>
      </xdr:nvSpPr>
      <xdr:spPr>
        <a:xfrm>
          <a:off x="16370300" y="1316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154919</xdr:rowOff>
    </xdr:from>
    <xdr:to>
      <xdr:col>81</xdr:col>
      <xdr:colOff>101600</xdr:colOff>
      <xdr:row>78</xdr:row>
      <xdr:rowOff>85069</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5430500" y="133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101596</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46428" y="1313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29418</xdr:rowOff>
    </xdr:from>
    <xdr:to>
      <xdr:col>76</xdr:col>
      <xdr:colOff>165100</xdr:colOff>
      <xdr:row>78</xdr:row>
      <xdr:rowOff>131018</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4541500" y="134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147545</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357428" y="131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105953</xdr:rowOff>
    </xdr:from>
    <xdr:to>
      <xdr:col>72</xdr:col>
      <xdr:colOff>38100</xdr:colOff>
      <xdr:row>78</xdr:row>
      <xdr:rowOff>36103</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3652500" y="133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52630</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468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70338</xdr:rowOff>
    </xdr:from>
    <xdr:to>
      <xdr:col>67</xdr:col>
      <xdr:colOff>101600</xdr:colOff>
      <xdr:row>78</xdr:row>
      <xdr:rowOff>488</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2763500" y="132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17015</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579428" y="1304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74422</xdr:rowOff>
    </xdr:from>
    <xdr:to>
      <xdr:col>85</xdr:col>
      <xdr:colOff>127000</xdr:colOff>
      <xdr:row>97</xdr:row>
      <xdr:rowOff>39281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5481300" y="16533622"/>
          <a:ext cx="8382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12370</xdr:rowOff>
    </xdr:from>
    <xdr:to>
      <xdr:col>81</xdr:col>
      <xdr:colOff>50800</xdr:colOff>
      <xdr:row>96</xdr:row>
      <xdr:rowOff>74422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4592300" y="16471570"/>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12370</xdr:rowOff>
    </xdr:from>
    <xdr:to>
      <xdr:col>76</xdr:col>
      <xdr:colOff>114300</xdr:colOff>
      <xdr:row>97</xdr:row>
      <xdr:rowOff>62294</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3703300" y="16471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62294</xdr:rowOff>
    </xdr:from>
    <xdr:to>
      <xdr:col>71</xdr:col>
      <xdr:colOff>177800</xdr:colOff>
      <xdr:row>97</xdr:row>
      <xdr:rowOff>64185</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2814300" y="1669294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159931</xdr:rowOff>
    </xdr:from>
    <xdr:to>
      <xdr:col>85</xdr:col>
      <xdr:colOff>177800</xdr:colOff>
      <xdr:row>97</xdr:row>
      <xdr:rowOff>90081</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6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138358</xdr:rowOff>
    </xdr:from>
    <xdr:ext cx="534377"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5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23622</xdr:rowOff>
    </xdr:from>
    <xdr:to>
      <xdr:col>81</xdr:col>
      <xdr:colOff>101600</xdr:colOff>
      <xdr:row>96</xdr:row>
      <xdr:rowOff>125222</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4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141749</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133020</xdr:rowOff>
    </xdr:from>
    <xdr:to>
      <xdr:col>76</xdr:col>
      <xdr:colOff>165100</xdr:colOff>
      <xdr:row>96</xdr:row>
      <xdr:rowOff>63170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79697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1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11494</xdr:rowOff>
    </xdr:from>
    <xdr:to>
      <xdr:col>72</xdr:col>
      <xdr:colOff>38100</xdr:colOff>
      <xdr:row>97</xdr:row>
      <xdr:rowOff>113094</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6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104221</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36111" y="167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13385</xdr:rowOff>
    </xdr:from>
    <xdr:to>
      <xdr:col>67</xdr:col>
      <xdr:colOff>101600</xdr:colOff>
      <xdr:row>97</xdr:row>
      <xdr:rowOff>114985</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6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106112</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73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年度の民生費は、</a:t>
          </a:r>
          <a:r>
            <a:rPr kumimoji="1" lang="ja-JP" altLang="en-US" sz="1300" b="0">
              <a:latin typeface="ＭＳ Ｐゴシック" panose="020B0600070205080204" pitchFamily="50" charset="-128"/>
              <a:ea typeface="ＭＳ Ｐゴシック" panose="020B0600070205080204" pitchFamily="50" charset="-128"/>
            </a:rPr>
            <a:t>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178,755</a:t>
          </a:r>
          <a:r>
            <a:rPr kumimoji="1" lang="ja-JP" altLang="en-US" sz="1300" b="0">
              <a:latin typeface="ＭＳ Ｐゴシック" panose="020B0600070205080204" pitchFamily="50" charset="-128"/>
              <a:ea typeface="ＭＳ Ｐゴシック" panose="020B0600070205080204" pitchFamily="50" charset="-128"/>
            </a:rPr>
            <a:t>円で前年度と比較して</a:t>
          </a:r>
          <a:r>
            <a:rPr kumimoji="1" lang="en-US" altLang="ja-JP" sz="1300" b="0">
              <a:latin typeface="ＭＳ Ｐゴシック" panose="020B0600070205080204" pitchFamily="50" charset="-128"/>
              <a:ea typeface="ＭＳ Ｐゴシック" panose="020B0600070205080204" pitchFamily="50" charset="-128"/>
            </a:rPr>
            <a:t>22,378</a:t>
          </a:r>
          <a:r>
            <a:rPr kumimoji="1" lang="ja-JP" altLang="en-US" sz="1300" b="0">
              <a:latin typeface="ＭＳ Ｐゴシック" panose="020B0600070205080204" pitchFamily="50" charset="-128"/>
              <a:ea typeface="ＭＳ Ｐゴシック" panose="020B0600070205080204" pitchFamily="50" charset="-128"/>
            </a:rPr>
            <a:t>円減少</a:t>
          </a:r>
          <a:r>
            <a:rPr kumimoji="1" lang="ja-JP" altLang="en-US" sz="1300">
              <a:latin typeface="ＭＳ Ｐゴシック" panose="020B0600070205080204" pitchFamily="50" charset="-128"/>
              <a:ea typeface="ＭＳ Ｐゴシック" panose="020B0600070205080204" pitchFamily="50" charset="-128"/>
            </a:rPr>
            <a:t>している。これは、生活保護費、および施設型給付事業費（私立保育所運営業務委託料）が</a:t>
          </a:r>
          <a:r>
            <a:rPr kumimoji="1" lang="ja-JP" altLang="en-US" sz="1300" b="0">
              <a:latin typeface="ＭＳ Ｐゴシック" panose="020B0600070205080204" pitchFamily="50" charset="-128"/>
              <a:ea typeface="ＭＳ Ｐゴシック" panose="020B0600070205080204" pitchFamily="50" charset="-128"/>
            </a:rPr>
            <a:t>前年度と比べて減額となったためである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衛生費については、</a:t>
          </a:r>
          <a:r>
            <a:rPr kumimoji="1" lang="ja-JP" altLang="en-US" sz="1300" b="0">
              <a:latin typeface="ＭＳ Ｐゴシック" panose="020B0600070205080204" pitchFamily="50" charset="-128"/>
              <a:ea typeface="ＭＳ Ｐゴシック" panose="020B0600070205080204" pitchFamily="50" charset="-128"/>
            </a:rPr>
            <a:t>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41,077</a:t>
          </a:r>
          <a:r>
            <a:rPr kumimoji="1" lang="ja-JP" altLang="en-US" sz="1300" b="0">
              <a:latin typeface="ＭＳ Ｐゴシック" panose="020B0600070205080204" pitchFamily="50" charset="-128"/>
              <a:ea typeface="ＭＳ Ｐゴシック" panose="020B0600070205080204" pitchFamily="50" charset="-128"/>
            </a:rPr>
            <a:t>円で前年度と比較して</a:t>
          </a:r>
          <a:r>
            <a:rPr kumimoji="1" lang="en-US" altLang="ja-JP" sz="1300" b="0">
              <a:latin typeface="ＭＳ Ｐゴシック" panose="020B0600070205080204" pitchFamily="50" charset="-128"/>
              <a:ea typeface="ＭＳ Ｐゴシック" panose="020B0600070205080204" pitchFamily="50" charset="-128"/>
            </a:rPr>
            <a:t>6,910</a:t>
          </a:r>
          <a:r>
            <a:rPr kumimoji="1" lang="ja-JP" altLang="en-US" sz="1300" b="0">
              <a:latin typeface="ＭＳ Ｐゴシック" panose="020B0600070205080204" pitchFamily="50" charset="-128"/>
              <a:ea typeface="ＭＳ Ｐゴシック" panose="020B0600070205080204" pitchFamily="50" charset="-128"/>
            </a:rPr>
            <a:t>円増加</a:t>
          </a:r>
          <a:r>
            <a:rPr kumimoji="1" lang="ja-JP" altLang="en-US" sz="1300">
              <a:latin typeface="ＭＳ Ｐゴシック" panose="020B0600070205080204" pitchFamily="50" charset="-128"/>
              <a:ea typeface="ＭＳ Ｐゴシック" panose="020B0600070205080204" pitchFamily="50" charset="-128"/>
            </a:rPr>
            <a:t>している。これは、令和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年度に実施した国の支援策である電力</a:t>
          </a:r>
          <a:r>
            <a:rPr kumimoji="1" lang="ja-JP" altLang="en-US" sz="1300" b="0">
              <a:latin typeface="ＭＳ Ｐゴシック" panose="020B0600070205080204" pitchFamily="50" charset="-128"/>
              <a:ea typeface="ＭＳ Ｐゴシック" panose="020B0600070205080204" pitchFamily="50" charset="-128"/>
            </a:rPr>
            <a:t>・ガス・食料品等価格高騰対策緊急経済支援策として、省エネ家電等買換促進事業を実施した結果、増額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教育費については、</a:t>
          </a:r>
          <a:r>
            <a:rPr kumimoji="1" lang="ja-JP" altLang="en-US" sz="1300" b="0">
              <a:latin typeface="ＭＳ Ｐゴシック" panose="020B0600070205080204" pitchFamily="50" charset="-128"/>
              <a:ea typeface="ＭＳ Ｐゴシック" panose="020B0600070205080204" pitchFamily="50" charset="-128"/>
            </a:rPr>
            <a:t>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47,894</a:t>
          </a:r>
          <a:r>
            <a:rPr kumimoji="1" lang="ja-JP" altLang="en-US" sz="1300" b="0">
              <a:latin typeface="ＭＳ Ｐゴシック" panose="020B0600070205080204" pitchFamily="50" charset="-128"/>
              <a:ea typeface="ＭＳ Ｐゴシック" panose="020B0600070205080204" pitchFamily="50" charset="-128"/>
            </a:rPr>
            <a:t>円と前年と比較して</a:t>
          </a:r>
          <a:r>
            <a:rPr kumimoji="1" lang="en-US" altLang="ja-JP" sz="1300" b="0">
              <a:latin typeface="ＭＳ Ｐゴシック" panose="020B0600070205080204" pitchFamily="50" charset="-128"/>
              <a:ea typeface="ＭＳ Ｐゴシック" panose="020B0600070205080204" pitchFamily="50" charset="-128"/>
            </a:rPr>
            <a:t>22,033</a:t>
          </a:r>
          <a:r>
            <a:rPr kumimoji="1" lang="ja-JP" altLang="en-US" sz="1300" b="0">
              <a:latin typeface="ＭＳ Ｐゴシック" panose="020B0600070205080204" pitchFamily="50" charset="-128"/>
              <a:ea typeface="ＭＳ Ｐゴシック" panose="020B0600070205080204" pitchFamily="50" charset="-128"/>
            </a:rPr>
            <a:t>円減少</a:t>
          </a:r>
          <a:r>
            <a:rPr kumimoji="1" lang="ja-JP" altLang="en-US" sz="1300">
              <a:latin typeface="ＭＳ Ｐゴシック" panose="020B0600070205080204" pitchFamily="50" charset="-128"/>
              <a:ea typeface="ＭＳ Ｐゴシック" panose="020B0600070205080204" pitchFamily="50" charset="-128"/>
            </a:rPr>
            <a:t>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a:t>
          </a:r>
          <a:r>
            <a:rPr kumimoji="1" lang="ja-JP" altLang="en-US" sz="1300" b="0">
              <a:latin typeface="ＭＳ Ｐゴシック" panose="020B0600070205080204" pitchFamily="50" charset="-128"/>
              <a:ea typeface="ＭＳ Ｐゴシック" panose="020B0600070205080204" pitchFamily="50" charset="-128"/>
            </a:rPr>
            <a:t>就学援助費（小学校就学援助費、中学校就学援助費）が減額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財政調整基金残高の標準財政規模比については、令和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18.89</a:t>
          </a:r>
          <a:r>
            <a:rPr kumimoji="1" lang="ja-JP" altLang="en-US" sz="1200">
              <a:latin typeface="ＭＳ ゴシック" pitchFamily="49" charset="-128"/>
              <a:ea typeface="ＭＳ ゴシック" pitchFamily="49" charset="-128"/>
            </a:rPr>
            <a:t>％と令和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2.50</a:t>
          </a:r>
          <a:r>
            <a:rPr kumimoji="1" lang="ja-JP" altLang="en-US" sz="1200">
              <a:latin typeface="ＭＳ ゴシック" pitchFamily="49" charset="-128"/>
              <a:ea typeface="ＭＳ ゴシック" pitchFamily="49" charset="-128"/>
            </a:rPr>
            <a:t>％の増加となっている。当該基金残高は令和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1,982</a:t>
          </a:r>
          <a:r>
            <a:rPr kumimoji="1" lang="ja-JP" altLang="en-US" sz="1200">
              <a:latin typeface="ＭＳ ゴシック" pitchFamily="49" charset="-128"/>
              <a:ea typeface="ＭＳ ゴシック" pitchFamily="49" charset="-128"/>
            </a:rPr>
            <a:t>百万円と令和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年度の残高</a:t>
          </a:r>
          <a:r>
            <a:rPr kumimoji="1" lang="en-US" altLang="ja-JP" sz="1200">
              <a:latin typeface="ＭＳ ゴシック" pitchFamily="49" charset="-128"/>
              <a:ea typeface="ＭＳ ゴシック" pitchFamily="49" charset="-128"/>
            </a:rPr>
            <a:t>1,751</a:t>
          </a:r>
          <a:r>
            <a:rPr kumimoji="1" lang="ja-JP" altLang="en-US" sz="1200">
              <a:latin typeface="ＭＳ ゴシック" pitchFamily="49" charset="-128"/>
              <a:ea typeface="ＭＳ ゴシック" pitchFamily="49" charset="-128"/>
            </a:rPr>
            <a:t>百万円と比較して</a:t>
          </a:r>
          <a:r>
            <a:rPr kumimoji="1" lang="en-US" altLang="ja-JP" sz="1200">
              <a:latin typeface="ＭＳ ゴシック" pitchFamily="49" charset="-128"/>
              <a:ea typeface="ＭＳ ゴシック" pitchFamily="49" charset="-128"/>
            </a:rPr>
            <a:t>231</a:t>
          </a:r>
          <a:r>
            <a:rPr kumimoji="1" lang="ja-JP" altLang="en-US" sz="1200">
              <a:latin typeface="ＭＳ ゴシック" pitchFamily="49" charset="-128"/>
              <a:ea typeface="ＭＳ ゴシック" pitchFamily="49" charset="-128"/>
            </a:rPr>
            <a:t>百万円の増額となっており、取崩額よりも積立額が大きくなったことによるものである。なお、実質収支額は令和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0.65</a:t>
          </a:r>
          <a:r>
            <a:rPr kumimoji="1" lang="ja-JP" altLang="en-US" sz="1200">
              <a:latin typeface="ＭＳ ゴシック" pitchFamily="49" charset="-128"/>
              <a:ea typeface="ＭＳ ゴシック" pitchFamily="49" charset="-128"/>
            </a:rPr>
            <a:t>ポイント減少している。</a:t>
          </a:r>
        </a:p>
        <a:p>
          <a:r>
            <a:rPr kumimoji="1" lang="ja-JP" altLang="en-US" sz="1200">
              <a:latin typeface="ＭＳ ゴシック" pitchFamily="49" charset="-128"/>
              <a:ea typeface="ＭＳ ゴシック" pitchFamily="49" charset="-128"/>
            </a:rPr>
            <a:t>　今後は税収増の取り組みと、継続して歳出額の抑制を図り健全な財政運営に努める。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一般会計及び特別会計は全て黒字で推移しているが、黒字額が減少しているため、全体的な比率は令和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年度と比較して減少している。</a:t>
          </a:r>
        </a:p>
        <a:p>
          <a:r>
            <a:rPr kumimoji="1" lang="ja-JP" altLang="en-US" sz="1400">
              <a:latin typeface="ＭＳ ゴシック" pitchFamily="49" charset="-128"/>
              <a:ea typeface="ＭＳ ゴシック" pitchFamily="49" charset="-128"/>
            </a:rPr>
            <a:t>　各特別会計については今後も、市内の高齢化率が高まるとさらに黒字額が減額となることが予測される。そのため、今後も選択と集中による健全な財政運営を行っていく必要がある。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80</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81</v>
      </c>
      <c r="C2" s="182"/>
      <c r="D2" s="183"/>
    </row>
    <row r="3" spans="1:119" ht="18.75" customHeight="1" thickBot="1" x14ac:dyDescent="0.2">
      <c r="A3" s="181"/>
      <c r="B3" s="628" t="s">
        <v>82</v>
      </c>
      <c r="C3" s="629"/>
      <c r="D3" s="629"/>
      <c r="E3" s="630"/>
      <c r="F3" s="630"/>
      <c r="G3" s="630"/>
      <c r="H3" s="630"/>
      <c r="I3" s="630"/>
      <c r="J3" s="630"/>
      <c r="K3" s="630"/>
      <c r="L3" s="630" t="s">
        <v>83</v>
      </c>
      <c r="M3" s="630"/>
      <c r="N3" s="630"/>
      <c r="O3" s="630"/>
      <c r="P3" s="630"/>
      <c r="Q3" s="630"/>
      <c r="R3" s="633"/>
      <c r="S3" s="633"/>
      <c r="T3" s="633"/>
      <c r="U3" s="633"/>
      <c r="V3" s="634"/>
      <c r="W3" s="524" t="s">
        <v>84</v>
      </c>
      <c r="X3" s="525"/>
      <c r="Y3" s="525"/>
      <c r="Z3" s="525"/>
      <c r="AA3" s="525"/>
      <c r="AB3" s="629"/>
      <c r="AC3" s="633" t="s">
        <v>85</v>
      </c>
      <c r="AD3" s="525"/>
      <c r="AE3" s="525"/>
      <c r="AF3" s="525"/>
      <c r="AG3" s="525"/>
      <c r="AH3" s="525"/>
      <c r="AI3" s="525"/>
      <c r="AJ3" s="525"/>
      <c r="AK3" s="525"/>
      <c r="AL3" s="595"/>
      <c r="AM3" s="524" t="s">
        <v>86</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87</v>
      </c>
      <c r="BO3" s="525"/>
      <c r="BP3" s="525"/>
      <c r="BQ3" s="525"/>
      <c r="BR3" s="525"/>
      <c r="BS3" s="525"/>
      <c r="BT3" s="525"/>
      <c r="BU3" s="595"/>
      <c r="BV3" s="524" t="s">
        <v>88</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89</v>
      </c>
      <c r="CU3" s="525"/>
      <c r="CV3" s="525"/>
      <c r="CW3" s="525"/>
      <c r="CX3" s="525"/>
      <c r="CY3" s="525"/>
      <c r="CZ3" s="525"/>
      <c r="DA3" s="595"/>
      <c r="DB3" s="524" t="s">
        <v>90</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91</v>
      </c>
      <c r="AZ4" s="482"/>
      <c r="BA4" s="482"/>
      <c r="BB4" s="482"/>
      <c r="BC4" s="482"/>
      <c r="BD4" s="482"/>
      <c r="BE4" s="482"/>
      <c r="BF4" s="482"/>
      <c r="BG4" s="482"/>
      <c r="BH4" s="482"/>
      <c r="BI4" s="482"/>
      <c r="BJ4" s="482"/>
      <c r="BK4" s="482"/>
      <c r="BL4" s="482"/>
      <c r="BM4" s="483"/>
      <c r="BN4" s="484">
        <v>20903030</v>
      </c>
      <c r="BO4" s="485"/>
      <c r="BP4" s="485"/>
      <c r="BQ4" s="485"/>
      <c r="BR4" s="485"/>
      <c r="BS4" s="485"/>
      <c r="BT4" s="485"/>
      <c r="BU4" s="486"/>
      <c r="BV4" s="484">
        <v>22961041</v>
      </c>
      <c r="BW4" s="485"/>
      <c r="BX4" s="485"/>
      <c r="BY4" s="485"/>
      <c r="BZ4" s="485"/>
      <c r="CA4" s="485"/>
      <c r="CB4" s="485"/>
      <c r="CC4" s="486"/>
      <c r="CD4" s="621" t="s">
        <v>92</v>
      </c>
      <c r="CE4" s="622"/>
      <c r="CF4" s="622"/>
      <c r="CG4" s="622"/>
      <c r="CH4" s="622"/>
      <c r="CI4" s="622"/>
      <c r="CJ4" s="622"/>
      <c r="CK4" s="622"/>
      <c r="CL4" s="622"/>
      <c r="CM4" s="622"/>
      <c r="CN4" s="622"/>
      <c r="CO4" s="622"/>
      <c r="CP4" s="622"/>
      <c r="CQ4" s="622"/>
      <c r="CR4" s="622"/>
      <c r="CS4" s="623"/>
      <c r="CT4" s="624">
        <v>5.5</v>
      </c>
      <c r="CU4" s="625"/>
      <c r="CV4" s="625"/>
      <c r="CW4" s="625"/>
      <c r="CX4" s="625"/>
      <c r="CY4" s="625"/>
      <c r="CZ4" s="625"/>
      <c r="DA4" s="626"/>
      <c r="DB4" s="624">
        <v>6.2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93</v>
      </c>
      <c r="AN5" s="412"/>
      <c r="AO5" s="412"/>
      <c r="AP5" s="412"/>
      <c r="AQ5" s="412"/>
      <c r="AR5" s="412"/>
      <c r="AS5" s="412"/>
      <c r="AT5" s="413"/>
      <c r="AU5" s="513" t="s">
        <v>94</v>
      </c>
      <c r="AV5" s="514"/>
      <c r="AW5" s="514"/>
      <c r="AX5" s="514"/>
      <c r="AY5" s="469" t="s">
        <v>95</v>
      </c>
      <c r="AZ5" s="470"/>
      <c r="BA5" s="470"/>
      <c r="BB5" s="470"/>
      <c r="BC5" s="470"/>
      <c r="BD5" s="470"/>
      <c r="BE5" s="470"/>
      <c r="BF5" s="470"/>
      <c r="BG5" s="470"/>
      <c r="BH5" s="470"/>
      <c r="BI5" s="470"/>
      <c r="BJ5" s="470"/>
      <c r="BK5" s="470"/>
      <c r="BL5" s="470"/>
      <c r="BM5" s="471"/>
      <c r="BN5" s="455">
        <v>20258051</v>
      </c>
      <c r="BO5" s="456"/>
      <c r="BP5" s="456"/>
      <c r="BQ5" s="456"/>
      <c r="BR5" s="456"/>
      <c r="BS5" s="456"/>
      <c r="BT5" s="456"/>
      <c r="BU5" s="457"/>
      <c r="BV5" s="455">
        <v>22250365</v>
      </c>
      <c r="BW5" s="456"/>
      <c r="BX5" s="456"/>
      <c r="BY5" s="456"/>
      <c r="BZ5" s="456"/>
      <c r="CA5" s="456"/>
      <c r="CB5" s="456"/>
      <c r="CC5" s="457"/>
      <c r="CD5" s="495" t="s">
        <v>96</v>
      </c>
      <c r="CE5" s="415"/>
      <c r="CF5" s="415"/>
      <c r="CG5" s="415"/>
      <c r="CH5" s="415"/>
      <c r="CI5" s="415"/>
      <c r="CJ5" s="415"/>
      <c r="CK5" s="415"/>
      <c r="CL5" s="415"/>
      <c r="CM5" s="415"/>
      <c r="CN5" s="415"/>
      <c r="CO5" s="415"/>
      <c r="CP5" s="415"/>
      <c r="CQ5" s="415"/>
      <c r="CR5" s="415"/>
      <c r="CS5" s="496"/>
      <c r="CT5" s="452">
        <v>90.9</v>
      </c>
      <c r="CU5" s="453"/>
      <c r="CV5" s="453"/>
      <c r="CW5" s="453"/>
      <c r="CX5" s="453"/>
      <c r="CY5" s="453"/>
      <c r="CZ5" s="453"/>
      <c r="DA5" s="454"/>
      <c r="DB5" s="452">
        <v>86.5</v>
      </c>
      <c r="DC5" s="453"/>
      <c r="DD5" s="453"/>
      <c r="DE5" s="453"/>
      <c r="DF5" s="453"/>
      <c r="DG5" s="453"/>
      <c r="DH5" s="453"/>
      <c r="DI5" s="454"/>
    </row>
    <row r="6" spans="1:119" ht="18.75" customHeight="1" x14ac:dyDescent="0.15">
      <c r="A6" s="181"/>
      <c r="B6" s="601" t="s">
        <v>97</v>
      </c>
      <c r="C6" s="442"/>
      <c r="D6" s="442"/>
      <c r="E6" s="602"/>
      <c r="F6" s="602"/>
      <c r="G6" s="602"/>
      <c r="H6" s="602"/>
      <c r="I6" s="602"/>
      <c r="J6" s="602"/>
      <c r="K6" s="602"/>
      <c r="L6" s="602" t="s">
        <v>98</v>
      </c>
      <c r="M6" s="602"/>
      <c r="N6" s="602"/>
      <c r="O6" s="602"/>
      <c r="P6" s="602"/>
      <c r="Q6" s="602"/>
      <c r="R6" s="440"/>
      <c r="S6" s="440"/>
      <c r="T6" s="440"/>
      <c r="U6" s="440"/>
      <c r="V6" s="608"/>
      <c r="W6" s="545" t="s">
        <v>99</v>
      </c>
      <c r="X6" s="441"/>
      <c r="Y6" s="441"/>
      <c r="Z6" s="441"/>
      <c r="AA6" s="441"/>
      <c r="AB6" s="442"/>
      <c r="AC6" s="613" t="s">
        <v>100</v>
      </c>
      <c r="AD6" s="614"/>
      <c r="AE6" s="614"/>
      <c r="AF6" s="614"/>
      <c r="AG6" s="614"/>
      <c r="AH6" s="614"/>
      <c r="AI6" s="614"/>
      <c r="AJ6" s="614"/>
      <c r="AK6" s="614"/>
      <c r="AL6" s="615"/>
      <c r="AM6" s="512" t="s">
        <v>101</v>
      </c>
      <c r="AN6" s="412"/>
      <c r="AO6" s="412"/>
      <c r="AP6" s="412"/>
      <c r="AQ6" s="412"/>
      <c r="AR6" s="412"/>
      <c r="AS6" s="412"/>
      <c r="AT6" s="413"/>
      <c r="AU6" s="513" t="s">
        <v>102</v>
      </c>
      <c r="AV6" s="514"/>
      <c r="AW6" s="514"/>
      <c r="AX6" s="514"/>
      <c r="AY6" s="469" t="s">
        <v>103</v>
      </c>
      <c r="AZ6" s="470"/>
      <c r="BA6" s="470"/>
      <c r="BB6" s="470"/>
      <c r="BC6" s="470"/>
      <c r="BD6" s="470"/>
      <c r="BE6" s="470"/>
      <c r="BF6" s="470"/>
      <c r="BG6" s="470"/>
      <c r="BH6" s="470"/>
      <c r="BI6" s="470"/>
      <c r="BJ6" s="470"/>
      <c r="BK6" s="470"/>
      <c r="BL6" s="470"/>
      <c r="BM6" s="471"/>
      <c r="BN6" s="455">
        <v>644979</v>
      </c>
      <c r="BO6" s="456"/>
      <c r="BP6" s="456"/>
      <c r="BQ6" s="456"/>
      <c r="BR6" s="456"/>
      <c r="BS6" s="456"/>
      <c r="BT6" s="456"/>
      <c r="BU6" s="457"/>
      <c r="BV6" s="455">
        <v>710676</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92.9</v>
      </c>
      <c r="CU6" s="599"/>
      <c r="CV6" s="599"/>
      <c r="CW6" s="599"/>
      <c r="CX6" s="599"/>
      <c r="CY6" s="599"/>
      <c r="CZ6" s="599"/>
      <c r="DA6" s="600"/>
      <c r="DB6" s="598">
        <v>91.6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94</v>
      </c>
      <c r="AV7" s="514"/>
      <c r="AW7" s="514"/>
      <c r="AX7" s="514"/>
      <c r="AY7" s="469" t="s">
        <v>106</v>
      </c>
      <c r="AZ7" s="470"/>
      <c r="BA7" s="470"/>
      <c r="BB7" s="470"/>
      <c r="BC7" s="470"/>
      <c r="BD7" s="470"/>
      <c r="BE7" s="470"/>
      <c r="BF7" s="470"/>
      <c r="BG7" s="470"/>
      <c r="BH7" s="470"/>
      <c r="BI7" s="470"/>
      <c r="BJ7" s="470"/>
      <c r="BK7" s="470"/>
      <c r="BL7" s="470"/>
      <c r="BM7" s="471"/>
      <c r="BN7" s="455">
        <v>66710</v>
      </c>
      <c r="BO7" s="456"/>
      <c r="BP7" s="456"/>
      <c r="BQ7" s="456"/>
      <c r="BR7" s="456"/>
      <c r="BS7" s="456"/>
      <c r="BT7" s="456"/>
      <c r="BU7" s="457"/>
      <c r="BV7" s="455">
        <v>52044</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10493690</v>
      </c>
      <c r="CU7" s="456"/>
      <c r="CV7" s="456"/>
      <c r="CW7" s="456"/>
      <c r="CX7" s="456"/>
      <c r="CY7" s="456"/>
      <c r="CZ7" s="456"/>
      <c r="DA7" s="457"/>
      <c r="DB7" s="455">
        <v>10684888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109</v>
      </c>
      <c r="AV8" s="514"/>
      <c r="AW8" s="514"/>
      <c r="AX8" s="514"/>
      <c r="AY8" s="469" t="s">
        <v>110</v>
      </c>
      <c r="AZ8" s="470"/>
      <c r="BA8" s="470"/>
      <c r="BB8" s="470"/>
      <c r="BC8" s="470"/>
      <c r="BD8" s="470"/>
      <c r="BE8" s="470"/>
      <c r="BF8" s="470"/>
      <c r="BG8" s="470"/>
      <c r="BH8" s="470"/>
      <c r="BI8" s="470"/>
      <c r="BJ8" s="470"/>
      <c r="BK8" s="470"/>
      <c r="BL8" s="470"/>
      <c r="BM8" s="471"/>
      <c r="BN8" s="455">
        <v>578269</v>
      </c>
      <c r="BO8" s="456"/>
      <c r="BP8" s="456"/>
      <c r="BQ8" s="456"/>
      <c r="BR8" s="456"/>
      <c r="BS8" s="456"/>
      <c r="BT8" s="456"/>
      <c r="BU8" s="457"/>
      <c r="BV8" s="455">
        <v>658632</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0.7</v>
      </c>
      <c r="CU8" s="559"/>
      <c r="CV8" s="559"/>
      <c r="CW8" s="559"/>
      <c r="CX8" s="559"/>
      <c r="CY8" s="559"/>
      <c r="CZ8" s="559"/>
      <c r="DA8" s="560"/>
      <c r="DB8" s="558">
        <v>0.71</v>
      </c>
      <c r="DC8" s="559"/>
      <c r="DD8" s="559"/>
      <c r="DE8" s="559"/>
      <c r="DF8" s="559"/>
      <c r="DG8" s="559"/>
      <c r="DH8" s="559"/>
      <c r="DI8" s="560"/>
    </row>
    <row r="9" spans="1:119" ht="18.75" customHeight="1" thickBot="1" x14ac:dyDescent="0.2">
      <c r="A9" s="181"/>
      <c r="B9" s="587" t="s">
        <v>112</v>
      </c>
      <c r="C9" s="588"/>
      <c r="D9" s="588"/>
      <c r="E9" s="588"/>
      <c r="F9" s="588"/>
      <c r="G9" s="588"/>
      <c r="H9" s="588"/>
      <c r="I9" s="588"/>
      <c r="J9" s="588"/>
      <c r="K9" s="506"/>
      <c r="L9" s="589" t="s">
        <v>113</v>
      </c>
      <c r="M9" s="590"/>
      <c r="N9" s="590"/>
      <c r="O9" s="590"/>
      <c r="P9" s="590"/>
      <c r="Q9" s="591"/>
      <c r="R9" s="592">
        <v>50112</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-80308</v>
      </c>
      <c r="BO9" s="456"/>
      <c r="BP9" s="456"/>
      <c r="BQ9" s="456"/>
      <c r="BR9" s="456"/>
      <c r="BS9" s="456"/>
      <c r="BT9" s="456"/>
      <c r="BU9" s="457"/>
      <c r="BV9" s="455">
        <v>402325</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10.4</v>
      </c>
      <c r="CU9" s="453"/>
      <c r="CV9" s="453"/>
      <c r="CW9" s="453"/>
      <c r="CX9" s="453"/>
      <c r="CY9" s="453"/>
      <c r="CZ9" s="453"/>
      <c r="DA9" s="454"/>
      <c r="DB9" s="452">
        <v>14.2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50004</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102</v>
      </c>
      <c r="AV10" s="514"/>
      <c r="AW10" s="514"/>
      <c r="AX10" s="514"/>
      <c r="AY10" s="469" t="s">
        <v>121</v>
      </c>
      <c r="AZ10" s="470"/>
      <c r="BA10" s="470"/>
      <c r="BB10" s="470"/>
      <c r="BC10" s="470"/>
      <c r="BD10" s="470"/>
      <c r="BE10" s="470"/>
      <c r="BF10" s="470"/>
      <c r="BG10" s="470"/>
      <c r="BH10" s="470"/>
      <c r="BI10" s="470"/>
      <c r="BJ10" s="470"/>
      <c r="BK10" s="470"/>
      <c r="BL10" s="470"/>
      <c r="BM10" s="471"/>
      <c r="BN10" s="455">
        <v>281300</v>
      </c>
      <c r="BO10" s="456"/>
      <c r="BP10" s="456"/>
      <c r="BQ10" s="456"/>
      <c r="BR10" s="456"/>
      <c r="BS10" s="456"/>
      <c r="BT10" s="456"/>
      <c r="BU10" s="457"/>
      <c r="BV10" s="455">
        <v>405663</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574689</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49994</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50000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129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49662</v>
      </c>
      <c r="S13" s="543"/>
      <c r="T13" s="543"/>
      <c r="U13" s="543"/>
      <c r="V13" s="544"/>
      <c r="W13" s="545" t="s">
        <v>141</v>
      </c>
      <c r="X13" s="441"/>
      <c r="Y13" s="441"/>
      <c r="Z13" s="441"/>
      <c r="AA13" s="441"/>
      <c r="AB13" s="442"/>
      <c r="AC13" s="408">
        <v>340</v>
      </c>
      <c r="AD13" s="409"/>
      <c r="AE13" s="409"/>
      <c r="AF13" s="409"/>
      <c r="AG13" s="410"/>
      <c r="AH13" s="408">
        <v>388</v>
      </c>
      <c r="AI13" s="409"/>
      <c r="AJ13" s="409"/>
      <c r="AK13" s="409"/>
      <c r="AL13" s="468"/>
      <c r="AM13" s="512" t="s">
        <v>142</v>
      </c>
      <c r="AN13" s="412"/>
      <c r="AO13" s="412"/>
      <c r="AP13" s="412"/>
      <c r="AQ13" s="412"/>
      <c r="AR13" s="412"/>
      <c r="AS13" s="412"/>
      <c r="AT13" s="413"/>
      <c r="AU13" s="513" t="s">
        <v>126</v>
      </c>
      <c r="AV13" s="514"/>
      <c r="AW13" s="514"/>
      <c r="AX13" s="514"/>
      <c r="AY13" s="469" t="s">
        <v>143</v>
      </c>
      <c r="AZ13" s="470"/>
      <c r="BA13" s="470"/>
      <c r="BB13" s="470"/>
      <c r="BC13" s="470"/>
      <c r="BD13" s="470"/>
      <c r="BE13" s="470"/>
      <c r="BF13" s="470"/>
      <c r="BG13" s="470"/>
      <c r="BH13" s="470"/>
      <c r="BI13" s="470"/>
      <c r="BJ13" s="470"/>
      <c r="BK13" s="470"/>
      <c r="BL13" s="470"/>
      <c r="BM13" s="471"/>
      <c r="BN13" s="455">
        <v>150992</v>
      </c>
      <c r="BO13" s="456"/>
      <c r="BP13" s="456"/>
      <c r="BQ13" s="456"/>
      <c r="BR13" s="456"/>
      <c r="BS13" s="456"/>
      <c r="BT13" s="456"/>
      <c r="BU13" s="457"/>
      <c r="BV13" s="455">
        <v>1382677</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7.5</v>
      </c>
      <c r="CU13" s="453"/>
      <c r="CV13" s="453"/>
      <c r="CW13" s="453"/>
      <c r="CX13" s="453"/>
      <c r="CY13" s="453"/>
      <c r="CZ13" s="453"/>
      <c r="DA13" s="454"/>
      <c r="DB13" s="452">
        <v>7.4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50228</v>
      </c>
      <c r="S14" s="543"/>
      <c r="T14" s="543"/>
      <c r="U14" s="543"/>
      <c r="V14" s="544"/>
      <c r="W14" s="546"/>
      <c r="X14" s="444"/>
      <c r="Y14" s="444"/>
      <c r="Z14" s="444"/>
      <c r="AA14" s="444"/>
      <c r="AB14" s="445"/>
      <c r="AC14" s="535">
        <v>1.5</v>
      </c>
      <c r="AD14" s="536"/>
      <c r="AE14" s="536"/>
      <c r="AF14" s="536"/>
      <c r="AG14" s="537"/>
      <c r="AH14" s="535">
        <v>1.8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139</v>
      </c>
      <c r="CU14" s="553"/>
      <c r="CV14" s="553"/>
      <c r="CW14" s="553"/>
      <c r="CX14" s="553"/>
      <c r="CY14" s="553"/>
      <c r="CZ14" s="553"/>
      <c r="DA14" s="554"/>
      <c r="DB14" s="552" t="s">
        <v>147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140</v>
      </c>
      <c r="N15" s="540"/>
      <c r="O15" s="540"/>
      <c r="P15" s="540"/>
      <c r="Q15" s="541"/>
      <c r="R15" s="542">
        <v>49937</v>
      </c>
      <c r="S15" s="543"/>
      <c r="T15" s="543"/>
      <c r="U15" s="543"/>
      <c r="V15" s="544"/>
      <c r="W15" s="545" t="s">
        <v>148</v>
      </c>
      <c r="X15" s="441"/>
      <c r="Y15" s="441"/>
      <c r="Z15" s="441"/>
      <c r="AA15" s="441"/>
      <c r="AB15" s="442"/>
      <c r="AC15" s="408">
        <v>4720</v>
      </c>
      <c r="AD15" s="409"/>
      <c r="AE15" s="409"/>
      <c r="AF15" s="409"/>
      <c r="AG15" s="410"/>
      <c r="AH15" s="408">
        <v>4997</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5982498</v>
      </c>
      <c r="BO15" s="485"/>
      <c r="BP15" s="485"/>
      <c r="BQ15" s="485"/>
      <c r="BR15" s="485"/>
      <c r="BS15" s="485"/>
      <c r="BT15" s="485"/>
      <c r="BU15" s="486"/>
      <c r="BV15" s="484">
        <v>5637423</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21.3</v>
      </c>
      <c r="AD16" s="536"/>
      <c r="AE16" s="536"/>
      <c r="AF16" s="536"/>
      <c r="AG16" s="537"/>
      <c r="AH16" s="535">
        <v>22.6</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8681939</v>
      </c>
      <c r="BO16" s="456"/>
      <c r="BP16" s="456"/>
      <c r="BQ16" s="456"/>
      <c r="BR16" s="456"/>
      <c r="BS16" s="456"/>
      <c r="BT16" s="456"/>
      <c r="BU16" s="457"/>
      <c r="BV16" s="455">
        <v>8332320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17073</v>
      </c>
      <c r="AD17" s="409"/>
      <c r="AE17" s="409"/>
      <c r="AF17" s="409"/>
      <c r="AG17" s="410"/>
      <c r="AH17" s="408">
        <v>16685</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7557647</v>
      </c>
      <c r="BO17" s="456"/>
      <c r="BP17" s="456"/>
      <c r="BQ17" s="456"/>
      <c r="BR17" s="456"/>
      <c r="BS17" s="456"/>
      <c r="BT17" s="456"/>
      <c r="BU17" s="457"/>
      <c r="BV17" s="455">
        <v>7130935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74.95</v>
      </c>
      <c r="M18" s="508"/>
      <c r="N18" s="508"/>
      <c r="O18" s="508"/>
      <c r="P18" s="508"/>
      <c r="Q18" s="508"/>
      <c r="R18" s="509"/>
      <c r="S18" s="509"/>
      <c r="T18" s="509"/>
      <c r="U18" s="509"/>
      <c r="V18" s="510"/>
      <c r="W18" s="526"/>
      <c r="X18" s="527"/>
      <c r="Y18" s="527"/>
      <c r="Z18" s="527"/>
      <c r="AA18" s="527"/>
      <c r="AB18" s="551"/>
      <c r="AC18" s="425">
        <v>77.099999999999994</v>
      </c>
      <c r="AD18" s="426"/>
      <c r="AE18" s="426"/>
      <c r="AF18" s="426"/>
      <c r="AG18" s="511"/>
      <c r="AH18" s="425">
        <v>75.599999999999994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10023491</v>
      </c>
      <c r="BO18" s="456"/>
      <c r="BP18" s="456"/>
      <c r="BQ18" s="456"/>
      <c r="BR18" s="456"/>
      <c r="BS18" s="456"/>
      <c r="BT18" s="456"/>
      <c r="BU18" s="457"/>
      <c r="BV18" s="455">
        <v>9707738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669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13179527</v>
      </c>
      <c r="BO19" s="456"/>
      <c r="BP19" s="456"/>
      <c r="BQ19" s="456"/>
      <c r="BR19" s="456"/>
      <c r="BS19" s="456"/>
      <c r="BT19" s="456"/>
      <c r="BU19" s="457"/>
      <c r="BV19" s="455">
        <v>13314099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19078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13327459</v>
      </c>
      <c r="BO22" s="485"/>
      <c r="BP22" s="485"/>
      <c r="BQ22" s="485"/>
      <c r="BR22" s="485"/>
      <c r="BS22" s="485"/>
      <c r="BT22" s="485"/>
      <c r="BU22" s="486"/>
      <c r="BV22" s="484">
        <v>14004799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11787120</v>
      </c>
      <c r="BO23" s="456"/>
      <c r="BP23" s="456"/>
      <c r="BQ23" s="456"/>
      <c r="BR23" s="456"/>
      <c r="BS23" s="456"/>
      <c r="BT23" s="456"/>
      <c r="BU23" s="457"/>
      <c r="BV23" s="455">
        <v>12248318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8480</v>
      </c>
      <c r="R24" s="409"/>
      <c r="S24" s="409"/>
      <c r="T24" s="409"/>
      <c r="U24" s="409"/>
      <c r="V24" s="410"/>
      <c r="W24" s="498"/>
      <c r="X24" s="435"/>
      <c r="Y24" s="436"/>
      <c r="Z24" s="411" t="s">
        <v>173</v>
      </c>
      <c r="AA24" s="412"/>
      <c r="AB24" s="412"/>
      <c r="AC24" s="412"/>
      <c r="AD24" s="412"/>
      <c r="AE24" s="412"/>
      <c r="AF24" s="412"/>
      <c r="AG24" s="413"/>
      <c r="AH24" s="408">
        <v>243</v>
      </c>
      <c r="AI24" s="409"/>
      <c r="AJ24" s="409"/>
      <c r="AK24" s="409"/>
      <c r="AL24" s="410"/>
      <c r="AM24" s="408">
        <v>728271</v>
      </c>
      <c r="AN24" s="409"/>
      <c r="AO24" s="409"/>
      <c r="AP24" s="409"/>
      <c r="AQ24" s="409"/>
      <c r="AR24" s="410"/>
      <c r="AS24" s="408">
        <v>2997</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7380398</v>
      </c>
      <c r="BO24" s="456"/>
      <c r="BP24" s="456"/>
      <c r="BQ24" s="456"/>
      <c r="BR24" s="456"/>
      <c r="BS24" s="456"/>
      <c r="BT24" s="456"/>
      <c r="BU24" s="457"/>
      <c r="BV24" s="455">
        <v>7648214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6920</v>
      </c>
      <c r="R25" s="409"/>
      <c r="S25" s="409"/>
      <c r="T25" s="409"/>
      <c r="U25" s="409"/>
      <c r="V25" s="410"/>
      <c r="W25" s="498"/>
      <c r="X25" s="435"/>
      <c r="Y25" s="436"/>
      <c r="Z25" s="411" t="s">
        <v>176</v>
      </c>
      <c r="AA25" s="412"/>
      <c r="AB25" s="412"/>
      <c r="AC25" s="412"/>
      <c r="AD25" s="412"/>
      <c r="AE25" s="412"/>
      <c r="AF25" s="412"/>
      <c r="AG25" s="413"/>
      <c r="AH25" s="408" t="s">
        <v>147</v>
      </c>
      <c r="AI25" s="409"/>
      <c r="AJ25" s="409"/>
      <c r="AK25" s="409"/>
      <c r="AL25" s="410"/>
      <c r="AM25" s="408" t="s">
        <v>147</v>
      </c>
      <c r="AN25" s="409"/>
      <c r="AO25" s="409"/>
      <c r="AP25" s="409"/>
      <c r="AQ25" s="409"/>
      <c r="AR25" s="410"/>
      <c r="AS25" s="408" t="s">
        <v>130</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5531322</v>
      </c>
      <c r="BO25" s="485"/>
      <c r="BP25" s="485"/>
      <c r="BQ25" s="485"/>
      <c r="BR25" s="485"/>
      <c r="BS25" s="485"/>
      <c r="BT25" s="485"/>
      <c r="BU25" s="486"/>
      <c r="BV25" s="484">
        <v>4622827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178</v>
      </c>
      <c r="F26" s="412"/>
      <c r="G26" s="412"/>
      <c r="H26" s="412"/>
      <c r="I26" s="412"/>
      <c r="J26" s="412"/>
      <c r="K26" s="413"/>
      <c r="L26" s="408">
        <v>1</v>
      </c>
      <c r="M26" s="409"/>
      <c r="N26" s="409"/>
      <c r="O26" s="409"/>
      <c r="P26" s="410"/>
      <c r="Q26" s="408">
        <v>6320</v>
      </c>
      <c r="R26" s="409"/>
      <c r="S26" s="409"/>
      <c r="T26" s="409"/>
      <c r="U26" s="409"/>
      <c r="V26" s="410"/>
      <c r="W26" s="498"/>
      <c r="X26" s="435"/>
      <c r="Y26" s="436"/>
      <c r="Z26" s="411" t="s">
        <v>179</v>
      </c>
      <c r="AA26" s="466"/>
      <c r="AB26" s="466"/>
      <c r="AC26" s="466"/>
      <c r="AD26" s="466"/>
      <c r="AE26" s="466"/>
      <c r="AF26" s="466"/>
      <c r="AG26" s="467"/>
      <c r="AH26" s="408">
        <v>6</v>
      </c>
      <c r="AI26" s="409"/>
      <c r="AJ26" s="409"/>
      <c r="AK26" s="409"/>
      <c r="AL26" s="410"/>
      <c r="AM26" s="408">
        <v>20430</v>
      </c>
      <c r="AN26" s="409"/>
      <c r="AO26" s="409"/>
      <c r="AP26" s="409"/>
      <c r="AQ26" s="409"/>
      <c r="AR26" s="410"/>
      <c r="AS26" s="408">
        <v>3405</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147</v>
      </c>
      <c r="BO26" s="456"/>
      <c r="BP26" s="456"/>
      <c r="BQ26" s="456"/>
      <c r="BR26" s="456"/>
      <c r="BS26" s="456"/>
      <c r="BT26" s="456"/>
      <c r="BU26" s="457"/>
      <c r="BV26" s="455" t="s">
        <v>147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181</v>
      </c>
      <c r="F27" s="412"/>
      <c r="G27" s="412"/>
      <c r="H27" s="412"/>
      <c r="I27" s="412"/>
      <c r="J27" s="412"/>
      <c r="K27" s="413"/>
      <c r="L27" s="408">
        <v>1</v>
      </c>
      <c r="M27" s="409"/>
      <c r="N27" s="409"/>
      <c r="O27" s="409"/>
      <c r="P27" s="410"/>
      <c r="Q27" s="408">
        <v>3660</v>
      </c>
      <c r="R27" s="409"/>
      <c r="S27" s="409"/>
      <c r="T27" s="409"/>
      <c r="U27" s="409"/>
      <c r="V27" s="410"/>
      <c r="W27" s="498"/>
      <c r="X27" s="435"/>
      <c r="Y27" s="436"/>
      <c r="Z27" s="411" t="s">
        <v>182</v>
      </c>
      <c r="AA27" s="412"/>
      <c r="AB27" s="412"/>
      <c r="AC27" s="412"/>
      <c r="AD27" s="412"/>
      <c r="AE27" s="412"/>
      <c r="AF27" s="412"/>
      <c r="AG27" s="413"/>
      <c r="AH27" s="408">
        <v>7</v>
      </c>
      <c r="AI27" s="409"/>
      <c r="AJ27" s="409"/>
      <c r="AK27" s="409"/>
      <c r="AL27" s="410"/>
      <c r="AM27" s="408">
        <v>23429</v>
      </c>
      <c r="AN27" s="409"/>
      <c r="AO27" s="409"/>
      <c r="AP27" s="409"/>
      <c r="AQ27" s="409"/>
      <c r="AR27" s="410"/>
      <c r="AS27" s="408">
        <v>3347</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t="s">
        <v>147</v>
      </c>
      <c r="BO27" s="490"/>
      <c r="BP27" s="490"/>
      <c r="BQ27" s="490"/>
      <c r="BR27" s="490"/>
      <c r="BS27" s="490"/>
      <c r="BT27" s="490"/>
      <c r="BU27" s="491"/>
      <c r="BV27" s="489" t="s">
        <v>147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184</v>
      </c>
      <c r="F28" s="412"/>
      <c r="G28" s="412"/>
      <c r="H28" s="412"/>
      <c r="I28" s="412"/>
      <c r="J28" s="412"/>
      <c r="K28" s="413"/>
      <c r="L28" s="408">
        <v>1</v>
      </c>
      <c r="M28" s="409"/>
      <c r="N28" s="409"/>
      <c r="O28" s="409"/>
      <c r="P28" s="410"/>
      <c r="Q28" s="408">
        <v>3180</v>
      </c>
      <c r="R28" s="409"/>
      <c r="S28" s="409"/>
      <c r="T28" s="409"/>
      <c r="U28" s="409"/>
      <c r="V28" s="410"/>
      <c r="W28" s="498"/>
      <c r="X28" s="435"/>
      <c r="Y28" s="436"/>
      <c r="Z28" s="411" t="s">
        <v>185</v>
      </c>
      <c r="AA28" s="412"/>
      <c r="AB28" s="412"/>
      <c r="AC28" s="412"/>
      <c r="AD28" s="412"/>
      <c r="AE28" s="412"/>
      <c r="AF28" s="412"/>
      <c r="AG28" s="413"/>
      <c r="AH28" s="408" t="s">
        <v>147</v>
      </c>
      <c r="AI28" s="409"/>
      <c r="AJ28" s="409"/>
      <c r="AK28" s="409"/>
      <c r="AL28" s="410"/>
      <c r="AM28" s="408" t="s">
        <v>147</v>
      </c>
      <c r="AN28" s="409"/>
      <c r="AO28" s="409"/>
      <c r="AP28" s="409"/>
      <c r="AQ28" s="409"/>
      <c r="AR28" s="410"/>
      <c r="AS28" s="408" t="s">
        <v>147</v>
      </c>
      <c r="AT28" s="409"/>
      <c r="AU28" s="409"/>
      <c r="AV28" s="409"/>
      <c r="AW28" s="409"/>
      <c r="AX28" s="468"/>
      <c r="AY28" s="472" t="s">
        <v>186</v>
      </c>
      <c r="AZ28" s="473"/>
      <c r="BA28" s="473"/>
      <c r="BB28" s="474"/>
      <c r="BC28" s="481" t="s">
        <v>49</v>
      </c>
      <c r="BD28" s="482"/>
      <c r="BE28" s="482"/>
      <c r="BF28" s="482"/>
      <c r="BG28" s="482"/>
      <c r="BH28" s="482"/>
      <c r="BI28" s="482"/>
      <c r="BJ28" s="482"/>
      <c r="BK28" s="482"/>
      <c r="BL28" s="482"/>
      <c r="BM28" s="483"/>
      <c r="BN28" s="484">
        <v>1982369</v>
      </c>
      <c r="BO28" s="485"/>
      <c r="BP28" s="485"/>
      <c r="BQ28" s="485"/>
      <c r="BR28" s="485"/>
      <c r="BS28" s="485"/>
      <c r="BT28" s="485"/>
      <c r="BU28" s="486"/>
      <c r="BV28" s="484">
        <v>1751069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187</v>
      </c>
      <c r="F29" s="412"/>
      <c r="G29" s="412"/>
      <c r="H29" s="412"/>
      <c r="I29" s="412"/>
      <c r="J29" s="412"/>
      <c r="K29" s="413"/>
      <c r="L29" s="408">
        <v>15</v>
      </c>
      <c r="M29" s="409"/>
      <c r="N29" s="409"/>
      <c r="O29" s="409"/>
      <c r="P29" s="410"/>
      <c r="Q29" s="408">
        <v>3000</v>
      </c>
      <c r="R29" s="409"/>
      <c r="S29" s="409"/>
      <c r="T29" s="409"/>
      <c r="U29" s="409"/>
      <c r="V29" s="410"/>
      <c r="W29" s="499"/>
      <c r="X29" s="500"/>
      <c r="Y29" s="501"/>
      <c r="Z29" s="411" t="s">
        <v>188</v>
      </c>
      <c r="AA29" s="412"/>
      <c r="AB29" s="412"/>
      <c r="AC29" s="412"/>
      <c r="AD29" s="412"/>
      <c r="AE29" s="412"/>
      <c r="AF29" s="412"/>
      <c r="AG29" s="413"/>
      <c r="AH29" s="408">
        <v>250</v>
      </c>
      <c r="AI29" s="409"/>
      <c r="AJ29" s="409"/>
      <c r="AK29" s="409"/>
      <c r="AL29" s="410"/>
      <c r="AM29" s="408">
        <v>751700</v>
      </c>
      <c r="AN29" s="409"/>
      <c r="AO29" s="409"/>
      <c r="AP29" s="409"/>
      <c r="AQ29" s="409"/>
      <c r="AR29" s="410"/>
      <c r="AS29" s="408">
        <v>3007</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1183965</v>
      </c>
      <c r="BO29" s="456"/>
      <c r="BP29" s="456"/>
      <c r="BQ29" s="456"/>
      <c r="BR29" s="456"/>
      <c r="BS29" s="456"/>
      <c r="BT29" s="456"/>
      <c r="BU29" s="457"/>
      <c r="BV29" s="455">
        <v>1352165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100.3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4552097</v>
      </c>
      <c r="BO30" s="490"/>
      <c r="BP30" s="490"/>
      <c r="BQ30" s="490"/>
      <c r="BR30" s="490"/>
      <c r="BS30" s="490"/>
      <c r="BT30" s="490"/>
      <c r="BU30" s="491"/>
      <c r="BV30" s="489">
        <v>4368980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199</v>
      </c>
      <c r="V33" s="407"/>
      <c r="W33" s="406" t="s">
        <v>198</v>
      </c>
      <c r="X33" s="406"/>
      <c r="Y33" s="406"/>
      <c r="Z33" s="406"/>
      <c r="AA33" s="406"/>
      <c r="AB33" s="406"/>
      <c r="AC33" s="406"/>
      <c r="AD33" s="406"/>
      <c r="AE33" s="406"/>
      <c r="AF33" s="406"/>
      <c r="AG33" s="406"/>
      <c r="AH33" s="406"/>
      <c r="AI33" s="406"/>
      <c r="AJ33" s="406"/>
      <c r="AK33" s="406"/>
      <c r="AL33" s="206"/>
      <c r="AM33" s="407" t="s">
        <v>199</v>
      </c>
      <c r="AN33" s="407"/>
      <c r="AO33" s="406" t="s">
        <v>198</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199</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那珂川市下水道事業会計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福岡県市町村消防団員等公務災害補償組合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（公財）那珂川市教育文化振興財団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公共用地先行取得事業特別会計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筑紫自治振興組合(一般会計）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（公財）那珂川市土地開発公社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筑紫自治振興組合(筑紫公平委員会特別会計）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春日・大野城・那珂川消防組合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春日那珂川水道企業団</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福岡県自治振興組合（一般会計）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福岡県自治振興組合（公文書館事業特別会計）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福岡都市圏広域行政事業組合（一般会計）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福岡都市圏広域行政事業組合（流域連携事業特別会計）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福岡都市圏広域行政事業組合（競艇事業特別会計）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zRfDbXtidFtZJ2QMVXnFcx/2MlOh47KMoDU4krHKqCPzcNJithEeVSRU6DDDQtmsW0Z4z7tyM6ACP6k+S8dvyw==" saltValue="Ebk8+S2nOgRoYutrG5Rd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91" t="s">
        <v>566</v>
      </c>
      <c r="D34" s="1191"/>
      <c r="E34" s="1192"/>
      <c r="F34" s="32">
        <v>8.9</v>
      </c>
      <c r="G34" s="33">
        <v>9.81</v>
      </c>
      <c r="H34" s="33">
        <v>10.43</v>
      </c>
      <c r="I34" s="33">
        <v>10.210000000000001</v>
      </c>
      <c r="J34" s="34">
        <v>10.73</v>
      </c>
      <c r="K34" s="22"/>
      <c r="L34" s="22"/>
      <c r="M34" s="22"/>
      <c r="N34" s="22"/>
      <c r="O34" s="22"/>
      <c r="P34" s="22"/>
    </row>
    <row r="35" spans="1:16" ht="39" customHeight="1" x14ac:dyDescent="0.15">
      <c r="A35" s="22"/>
      <c r="B35" s="35"/>
      <c r="C35" s="1185" t="s">
        <v>567</v>
      </c>
      <c r="D35" s="1186"/>
      <c r="E35" s="1187"/>
      <c r="F35" s="36">
        <v>1.22</v>
      </c>
      <c r="G35" s="37">
        <v>1.41</v>
      </c>
      <c r="H35" s="37">
        <v>2.56</v>
      </c>
      <c r="I35" s="37">
        <v>11.54</v>
      </c>
      <c r="J35" s="38">
        <v>5.51</v>
      </c>
      <c r="K35" s="22"/>
      <c r="L35" s="22"/>
      <c r="M35" s="22"/>
      <c r="N35" s="22"/>
      <c r="O35" s="22"/>
      <c r="P35" s="22"/>
    </row>
    <row r="36" spans="1:16" ht="39" customHeight="1" x14ac:dyDescent="0.15">
      <c r="A36" s="22"/>
      <c r="B36" s="35"/>
      <c r="C36" s="1185" t="s">
        <v>568</v>
      </c>
      <c r="D36" s="1186"/>
      <c r="E36" s="1187"/>
      <c r="F36" s="36" t="s">
        <v>569</v>
      </c>
      <c r="G36" s="37">
        <v>0.68</v>
      </c>
      <c r="H36" s="37">
        <v>0.59</v>
      </c>
      <c r="I36" s="37">
        <v>1.07</v>
      </c>
      <c r="J36" s="38">
        <v>0.62</v>
      </c>
      <c r="K36" s="22"/>
      <c r="L36" s="22"/>
      <c r="M36" s="22"/>
      <c r="N36" s="22"/>
      <c r="O36" s="22"/>
      <c r="P36" s="22"/>
    </row>
    <row r="37" spans="1:16" ht="39" customHeight="1" x14ac:dyDescent="0.15">
      <c r="A37" s="22"/>
      <c r="B37" s="35"/>
      <c r="C37" s="1185" t="s">
        <v>570</v>
      </c>
      <c r="D37" s="1186"/>
      <c r="E37" s="1187"/>
      <c r="F37" s="36">
        <v>0.22</v>
      </c>
      <c r="G37" s="37">
        <v>0.22</v>
      </c>
      <c r="H37" s="37">
        <v>0.23</v>
      </c>
      <c r="I37" s="37">
        <v>0.2</v>
      </c>
      <c r="J37" s="38">
        <v>0.22</v>
      </c>
      <c r="K37" s="22"/>
      <c r="L37" s="22"/>
      <c r="M37" s="22"/>
      <c r="N37" s="22"/>
      <c r="O37" s="22"/>
      <c r="P37" s="22"/>
    </row>
    <row r="38" spans="1:16" ht="39" customHeight="1" x14ac:dyDescent="0.15">
      <c r="A38" s="22"/>
      <c r="B38" s="35"/>
      <c r="C38" s="1185" t="s">
        <v>571</v>
      </c>
      <c r="D38" s="1186"/>
      <c r="E38" s="1187"/>
      <c r="F38" s="36">
        <v>1.2</v>
      </c>
      <c r="G38" s="37" t="s">
        <v>572</v>
      </c>
      <c r="H38" s="37">
        <v>0.8</v>
      </c>
      <c r="I38" s="37">
        <v>0.3</v>
      </c>
      <c r="J38" s="38">
        <v>0.04</v>
      </c>
      <c r="K38" s="22"/>
      <c r="L38" s="22"/>
      <c r="M38" s="22"/>
      <c r="N38" s="22"/>
      <c r="O38" s="22"/>
      <c r="P38" s="22"/>
    </row>
    <row r="39" spans="1:16" ht="39" customHeight="1" x14ac:dyDescent="0.15">
      <c r="A39" s="22"/>
      <c r="B39" s="35"/>
      <c r="C39" s="1185" t="s">
        <v>573</v>
      </c>
      <c r="D39" s="1186"/>
      <c r="E39" s="1187"/>
      <c r="F39" s="36" t="s">
        <v>569</v>
      </c>
      <c r="G39" s="37">
        <v>0</v>
      </c>
      <c r="H39" s="37">
        <v>0</v>
      </c>
      <c r="I39" s="37" t="s">
        <v>574</v>
      </c>
      <c r="J39" s="38">
        <v>0</v>
      </c>
      <c r="K39" s="22"/>
      <c r="L39" s="22"/>
      <c r="M39" s="22"/>
      <c r="N39" s="22"/>
      <c r="O39" s="22"/>
      <c r="P39" s="22"/>
    </row>
    <row r="40" spans="1:16" ht="39" customHeight="1" x14ac:dyDescent="0.15">
      <c r="A40" s="22"/>
      <c r="B40" s="35"/>
      <c r="C40" s="1185"/>
      <c r="D40" s="1186"/>
      <c r="E40" s="1187"/>
      <c r="F40" s="36"/>
      <c r="G40" s="37"/>
      <c r="H40" s="37"/>
      <c r="I40" s="37"/>
      <c r="J40" s="38"/>
      <c r="K40" s="22"/>
      <c r="L40" s="22"/>
      <c r="M40" s="22"/>
      <c r="N40" s="22"/>
      <c r="O40" s="22"/>
      <c r="P40" s="22"/>
    </row>
    <row r="41" spans="1:16" ht="39" customHeight="1" x14ac:dyDescent="0.15">
      <c r="A41" s="22"/>
      <c r="B41" s="35"/>
      <c r="C41" s="1185"/>
      <c r="D41" s="1186"/>
      <c r="E41" s="1187"/>
      <c r="F41" s="36"/>
      <c r="G41" s="37"/>
      <c r="H41" s="37"/>
      <c r="I41" s="37"/>
      <c r="J41" s="38"/>
      <c r="K41" s="22"/>
      <c r="L41" s="22"/>
      <c r="M41" s="22"/>
      <c r="N41" s="22"/>
      <c r="O41" s="22"/>
      <c r="P41" s="22"/>
    </row>
    <row r="42" spans="1:16" ht="39" customHeight="1" x14ac:dyDescent="0.15">
      <c r="A42" s="22"/>
      <c r="B42" s="39"/>
      <c r="C42" s="1185" t="s">
        <v>575</v>
      </c>
      <c r="D42" s="1186"/>
      <c r="E42" s="1187"/>
      <c r="F42" s="36" t="s">
        <v>519</v>
      </c>
      <c r="G42" s="37" t="s">
        <v>519</v>
      </c>
      <c r="H42" s="37" t="s">
        <v>519</v>
      </c>
      <c r="I42" s="37" t="s">
        <v>519</v>
      </c>
      <c r="J42" s="38" t="s">
        <v>519</v>
      </c>
      <c r="K42" s="22"/>
      <c r="L42" s="22"/>
      <c r="M42" s="22"/>
      <c r="N42" s="22"/>
      <c r="O42" s="22"/>
      <c r="P42" s="22"/>
    </row>
    <row r="43" spans="1:16" ht="39" customHeight="1" thickBot="1" x14ac:dyDescent="0.2">
      <c r="A43" s="22"/>
      <c r="B43" s="40"/>
      <c r="C43" s="1188" t="s">
        <v>576</v>
      </c>
      <c r="D43" s="1189"/>
      <c r="E43" s="1190"/>
      <c r="F43" s="41">
        <v>0</v>
      </c>
      <c r="G43" s="42">
        <v>0</v>
      </c>
      <c r="H43" s="42" t="s">
        <v>519</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MpSeNLT0AMeO3nXtRV65Ii2aqG6xXvyAtrLPM4+j6KbBVk1a5LFFY7rwAz0WGPBuin3E8EjGFQdqDQRDaWFfw==" saltValue="37DasWcLVG5qq2oRvEhL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6" t="s">
        <v>10</v>
      </c>
      <c r="C45" s="1217"/>
      <c r="D45" s="58"/>
      <c r="E45" s="1222" t="s">
        <v>11</v>
      </c>
      <c r="F45" s="1222"/>
      <c r="G45" s="1222"/>
      <c r="H45" s="1222"/>
      <c r="I45" s="1222"/>
      <c r="J45" s="1223"/>
      <c r="K45" s="59">
        <v>1283</v>
      </c>
      <c r="L45" s="60">
        <v>1288</v>
      </c>
      <c r="M45" s="60">
        <v>1328</v>
      </c>
      <c r="N45" s="60">
        <v>1341</v>
      </c>
      <c r="O45" s="61">
        <v>1370</v>
      </c>
      <c r="P45" s="48"/>
      <c r="Q45" s="48"/>
      <c r="R45" s="48"/>
      <c r="S45" s="48"/>
      <c r="T45" s="48"/>
      <c r="U45" s="48"/>
    </row>
    <row r="46" spans="1:21" ht="30.75" customHeight="1" x14ac:dyDescent="0.15">
      <c r="A46" s="48"/>
      <c r="B46" s="1218"/>
      <c r="C46" s="1219"/>
      <c r="D46" s="62"/>
      <c r="E46" s="1195" t="s">
        <v>12</v>
      </c>
      <c r="F46" s="1195"/>
      <c r="G46" s="1195"/>
      <c r="H46" s="1195"/>
      <c r="I46" s="1195"/>
      <c r="J46" s="1196"/>
      <c r="K46" s="63" t="s">
        <v>519</v>
      </c>
      <c r="L46" s="64" t="s">
        <v>519</v>
      </c>
      <c r="M46" s="64" t="s">
        <v>519</v>
      </c>
      <c r="N46" s="64" t="s">
        <v>519</v>
      </c>
      <c r="O46" s="65" t="s">
        <v>519</v>
      </c>
      <c r="P46" s="48"/>
      <c r="Q46" s="48"/>
      <c r="R46" s="48"/>
      <c r="S46" s="48"/>
      <c r="T46" s="48"/>
      <c r="U46" s="48"/>
    </row>
    <row r="47" spans="1:21" ht="30.75" customHeight="1" x14ac:dyDescent="0.15">
      <c r="A47" s="48"/>
      <c r="B47" s="1218"/>
      <c r="C47" s="1219"/>
      <c r="D47" s="62"/>
      <c r="E47" s="1195" t="s">
        <v>13</v>
      </c>
      <c r="F47" s="1195"/>
      <c r="G47" s="1195"/>
      <c r="H47" s="1195"/>
      <c r="I47" s="1195"/>
      <c r="J47" s="1196"/>
      <c r="K47" s="63" t="s">
        <v>519</v>
      </c>
      <c r="L47" s="64" t="s">
        <v>519</v>
      </c>
      <c r="M47" s="64" t="s">
        <v>519</v>
      </c>
      <c r="N47" s="64" t="s">
        <v>519</v>
      </c>
      <c r="O47" s="65" t="s">
        <v>519</v>
      </c>
      <c r="P47" s="48"/>
      <c r="Q47" s="48"/>
      <c r="R47" s="48"/>
      <c r="S47" s="48"/>
      <c r="T47" s="48"/>
      <c r="U47" s="48"/>
    </row>
    <row r="48" spans="1:21" ht="30.75" customHeight="1" x14ac:dyDescent="0.15">
      <c r="A48" s="48"/>
      <c r="B48" s="1218"/>
      <c r="C48" s="1219"/>
      <c r="D48" s="62"/>
      <c r="E48" s="1195" t="s">
        <v>14</v>
      </c>
      <c r="F48" s="1195"/>
      <c r="G48" s="1195"/>
      <c r="H48" s="1195"/>
      <c r="I48" s="1195"/>
      <c r="J48" s="1196"/>
      <c r="K48" s="63">
        <v>23</v>
      </c>
      <c r="L48" s="64">
        <v>13</v>
      </c>
      <c r="M48" s="64">
        <v>16</v>
      </c>
      <c r="N48" s="64">
        <v>16</v>
      </c>
      <c r="O48" s="65">
        <v>14</v>
      </c>
      <c r="P48" s="48"/>
      <c r="Q48" s="48"/>
      <c r="R48" s="48"/>
      <c r="S48" s="48"/>
      <c r="T48" s="48"/>
      <c r="U48" s="48"/>
    </row>
    <row r="49" spans="1:21" ht="30.75" customHeight="1" x14ac:dyDescent="0.15">
      <c r="A49" s="48"/>
      <c r="B49" s="1218"/>
      <c r="C49" s="1219"/>
      <c r="D49" s="62"/>
      <c r="E49" s="1195" t="s">
        <v>15</v>
      </c>
      <c r="F49" s="1195"/>
      <c r="G49" s="1195"/>
      <c r="H49" s="1195"/>
      <c r="I49" s="1195"/>
      <c r="J49" s="1196"/>
      <c r="K49" s="63">
        <v>52</v>
      </c>
      <c r="L49" s="64">
        <v>145</v>
      </c>
      <c r="M49" s="64">
        <v>157</v>
      </c>
      <c r="N49" s="64">
        <v>172</v>
      </c>
      <c r="O49" s="65">
        <v>164</v>
      </c>
      <c r="P49" s="48"/>
      <c r="Q49" s="48"/>
      <c r="R49" s="48"/>
      <c r="S49" s="48"/>
      <c r="T49" s="48"/>
      <c r="U49" s="48"/>
    </row>
    <row r="50" spans="1:21" ht="30.75" customHeight="1" x14ac:dyDescent="0.15">
      <c r="A50" s="48"/>
      <c r="B50" s="1218"/>
      <c r="C50" s="1219"/>
      <c r="D50" s="62"/>
      <c r="E50" s="1195" t="s">
        <v>16</v>
      </c>
      <c r="F50" s="1195"/>
      <c r="G50" s="1195"/>
      <c r="H50" s="1195"/>
      <c r="I50" s="1195"/>
      <c r="J50" s="1196"/>
      <c r="K50" s="63">
        <v>122</v>
      </c>
      <c r="L50" s="64">
        <v>234</v>
      </c>
      <c r="M50" s="64">
        <v>242</v>
      </c>
      <c r="N50" s="64">
        <v>193</v>
      </c>
      <c r="O50" s="65">
        <v>207</v>
      </c>
      <c r="P50" s="48"/>
      <c r="Q50" s="48"/>
      <c r="R50" s="48"/>
      <c r="S50" s="48"/>
      <c r="T50" s="48"/>
      <c r="U50" s="48"/>
    </row>
    <row r="51" spans="1:21" ht="30.75" customHeight="1" x14ac:dyDescent="0.15">
      <c r="A51" s="48"/>
      <c r="B51" s="1220"/>
      <c r="C51" s="1221"/>
      <c r="D51" s="66"/>
      <c r="E51" s="1195" t="s">
        <v>17</v>
      </c>
      <c r="F51" s="1195"/>
      <c r="G51" s="1195"/>
      <c r="H51" s="1195"/>
      <c r="I51" s="1195"/>
      <c r="J51" s="1196"/>
      <c r="K51" s="63" t="s">
        <v>519</v>
      </c>
      <c r="L51" s="64" t="s">
        <v>519</v>
      </c>
      <c r="M51" s="64" t="s">
        <v>519</v>
      </c>
      <c r="N51" s="64" t="s">
        <v>519</v>
      </c>
      <c r="O51" s="65" t="s">
        <v>519</v>
      </c>
      <c r="P51" s="48"/>
      <c r="Q51" s="48"/>
      <c r="R51" s="48"/>
      <c r="S51" s="48"/>
      <c r="T51" s="48"/>
      <c r="U51" s="48"/>
    </row>
    <row r="52" spans="1:21" ht="30.75" customHeight="1" x14ac:dyDescent="0.15">
      <c r="A52" s="48"/>
      <c r="B52" s="1193" t="s">
        <v>18</v>
      </c>
      <c r="C52" s="1194"/>
      <c r="D52" s="66"/>
      <c r="E52" s="1195" t="s">
        <v>19</v>
      </c>
      <c r="F52" s="1195"/>
      <c r="G52" s="1195"/>
      <c r="H52" s="1195"/>
      <c r="I52" s="1195"/>
      <c r="J52" s="1196"/>
      <c r="K52" s="63">
        <v>1065</v>
      </c>
      <c r="L52" s="64">
        <v>1045</v>
      </c>
      <c r="M52" s="64">
        <v>1025</v>
      </c>
      <c r="N52" s="64">
        <v>1046</v>
      </c>
      <c r="O52" s="65">
        <v>1026</v>
      </c>
      <c r="P52" s="48"/>
      <c r="Q52" s="48"/>
      <c r="R52" s="48"/>
      <c r="S52" s="48"/>
      <c r="T52" s="48"/>
      <c r="U52" s="48"/>
    </row>
    <row r="53" spans="1:21" ht="30.75" customHeight="1" thickBot="1" x14ac:dyDescent="0.2">
      <c r="A53" s="48"/>
      <c r="B53" s="1197" t="s">
        <v>20</v>
      </c>
      <c r="C53" s="1198"/>
      <c r="D53" s="67"/>
      <c r="E53" s="1199" t="s">
        <v>21</v>
      </c>
      <c r="F53" s="1199"/>
      <c r="G53" s="1199"/>
      <c r="H53" s="1199"/>
      <c r="I53" s="1199"/>
      <c r="J53" s="1200"/>
      <c r="K53" s="68">
        <v>415</v>
      </c>
      <c r="L53" s="69">
        <v>635</v>
      </c>
      <c r="M53" s="69">
        <v>718</v>
      </c>
      <c r="N53" s="69">
        <v>676</v>
      </c>
      <c r="O53" s="70">
        <v>729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201" t="s">
        <v>25</v>
      </c>
      <c r="C58" s="1202"/>
      <c r="D58" s="1207" t="s">
        <v>26</v>
      </c>
      <c r="E58" s="1208"/>
      <c r="F58" s="1208"/>
      <c r="G58" s="1208"/>
      <c r="H58" s="1208"/>
      <c r="I58" s="1208"/>
      <c r="J58" s="1209"/>
      <c r="K58" s="83" t="s">
        <v>585</v>
      </c>
      <c r="L58" s="84" t="s">
        <v>585</v>
      </c>
      <c r="M58" s="84" t="s">
        <v>585</v>
      </c>
      <c r="N58" s="84" t="s">
        <v>585</v>
      </c>
      <c r="O58" s="85" t="s">
        <v>585</v>
      </c>
    </row>
    <row r="59" spans="1:21" ht="31.5" customHeight="1" x14ac:dyDescent="0.15">
      <c r="B59" s="1203"/>
      <c r="C59" s="1204"/>
      <c r="D59" s="1210" t="s">
        <v>27</v>
      </c>
      <c r="E59" s="1211"/>
      <c r="F59" s="1211"/>
      <c r="G59" s="1211"/>
      <c r="H59" s="1211"/>
      <c r="I59" s="1211"/>
      <c r="J59" s="1212"/>
      <c r="K59" s="86" t="s">
        <v>585</v>
      </c>
      <c r="L59" s="87" t="s">
        <v>585</v>
      </c>
      <c r="M59" s="87" t="s">
        <v>585</v>
      </c>
      <c r="N59" s="87" t="s">
        <v>585</v>
      </c>
      <c r="O59" s="88" t="s">
        <v>585</v>
      </c>
    </row>
    <row r="60" spans="1:21" ht="31.5" customHeight="1" thickBot="1" x14ac:dyDescent="0.2">
      <c r="B60" s="1205"/>
      <c r="C60" s="1206"/>
      <c r="D60" s="1213" t="s">
        <v>28</v>
      </c>
      <c r="E60" s="1214"/>
      <c r="F60" s="1214"/>
      <c r="G60" s="1214"/>
      <c r="H60" s="1214"/>
      <c r="I60" s="1214"/>
      <c r="J60" s="1215"/>
      <c r="K60" s="89" t="s">
        <v>585</v>
      </c>
      <c r="L60" s="90" t="s">
        <v>585</v>
      </c>
      <c r="M60" s="90" t="s">
        <v>585</v>
      </c>
      <c r="N60" s="90" t="s">
        <v>585</v>
      </c>
      <c r="O60" s="91" t="s">
        <v>585</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WUWNBXcI9Gu7VmlhcDUunURelDbU/tLWkCohxeq/twy+7EsHAy4aqK/sQ4BMXgjwggPoMGlSr0dQxuZJWV4Qw==" saltValue="JQhtVOL+kU3so+huHnU8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560</v>
      </c>
      <c r="J40" s="103" t="s">
        <v>561</v>
      </c>
      <c r="K40" s="103" t="s">
        <v>562</v>
      </c>
      <c r="L40" s="103" t="s">
        <v>563</v>
      </c>
      <c r="M40" s="104" t="s">
        <v>564</v>
      </c>
    </row>
    <row r="41" spans="2:13" ht="27.75" customHeight="1" x14ac:dyDescent="0.15">
      <c r="B41" s="1236" t="s">
        <v>31</v>
      </c>
      <c r="C41" s="1237"/>
      <c r="D41" s="105"/>
      <c r="E41" s="1238" t="s">
        <v>32</v>
      </c>
      <c r="F41" s="1238"/>
      <c r="G41" s="1238"/>
      <c r="H41" s="1239"/>
      <c r="I41" s="355">
        <v>12026</v>
      </c>
      <c r="J41" s="356">
        <v>13059</v>
      </c>
      <c r="K41" s="356">
        <v>13900</v>
      </c>
      <c r="L41" s="356">
        <v>14005</v>
      </c>
      <c r="M41" s="357">
        <v>13327</v>
      </c>
    </row>
    <row r="42" spans="2:13" ht="27.75" customHeight="1" x14ac:dyDescent="0.15">
      <c r="B42" s="1226"/>
      <c r="C42" s="1227"/>
      <c r="D42" s="106"/>
      <c r="E42" s="1230" t="s">
        <v>33</v>
      </c>
      <c r="F42" s="1230"/>
      <c r="G42" s="1230"/>
      <c r="H42" s="1231"/>
      <c r="I42" s="358" t="s">
        <v>519</v>
      </c>
      <c r="J42" s="359" t="s">
        <v>519</v>
      </c>
      <c r="K42" s="359" t="s">
        <v>519</v>
      </c>
      <c r="L42" s="359" t="s">
        <v>519</v>
      </c>
      <c r="M42" s="360" t="s">
        <v>519</v>
      </c>
    </row>
    <row r="43" spans="2:13" ht="27.75" customHeight="1" x14ac:dyDescent="0.15">
      <c r="B43" s="1226"/>
      <c r="C43" s="1227"/>
      <c r="D43" s="106"/>
      <c r="E43" s="1230" t="s">
        <v>34</v>
      </c>
      <c r="F43" s="1230"/>
      <c r="G43" s="1230"/>
      <c r="H43" s="1231"/>
      <c r="I43" s="358">
        <v>190</v>
      </c>
      <c r="J43" s="359">
        <v>203</v>
      </c>
      <c r="K43" s="359">
        <v>220</v>
      </c>
      <c r="L43" s="359">
        <v>228</v>
      </c>
      <c r="M43" s="360">
        <v>196</v>
      </c>
    </row>
    <row r="44" spans="2:13" ht="27.75" customHeight="1" x14ac:dyDescent="0.15">
      <c r="B44" s="1226"/>
      <c r="C44" s="1227"/>
      <c r="D44" s="106"/>
      <c r="E44" s="1230" t="s">
        <v>35</v>
      </c>
      <c r="F44" s="1230"/>
      <c r="G44" s="1230"/>
      <c r="H44" s="1231"/>
      <c r="I44" s="358">
        <v>2420</v>
      </c>
      <c r="J44" s="359">
        <v>2244</v>
      </c>
      <c r="K44" s="359">
        <v>2062</v>
      </c>
      <c r="L44" s="359">
        <v>1819</v>
      </c>
      <c r="M44" s="360">
        <v>1574</v>
      </c>
    </row>
    <row r="45" spans="2:13" ht="27.75" customHeight="1" x14ac:dyDescent="0.15">
      <c r="B45" s="1226"/>
      <c r="C45" s="1227"/>
      <c r="D45" s="106"/>
      <c r="E45" s="1230" t="s">
        <v>36</v>
      </c>
      <c r="F45" s="1230"/>
      <c r="G45" s="1230"/>
      <c r="H45" s="1231"/>
      <c r="I45" s="358">
        <v>1038</v>
      </c>
      <c r="J45" s="359">
        <v>1067</v>
      </c>
      <c r="K45" s="359">
        <v>1072</v>
      </c>
      <c r="L45" s="359">
        <v>1078</v>
      </c>
      <c r="M45" s="360">
        <v>1088</v>
      </c>
    </row>
    <row r="46" spans="2:13" ht="27.75" customHeight="1" x14ac:dyDescent="0.15">
      <c r="B46" s="1226"/>
      <c r="C46" s="1227"/>
      <c r="D46" s="107"/>
      <c r="E46" s="1230" t="s">
        <v>37</v>
      </c>
      <c r="F46" s="1230"/>
      <c r="G46" s="1230"/>
      <c r="H46" s="1231"/>
      <c r="I46" s="358" t="s">
        <v>519</v>
      </c>
      <c r="J46" s="359" t="s">
        <v>519</v>
      </c>
      <c r="K46" s="359" t="s">
        <v>519</v>
      </c>
      <c r="L46" s="359" t="s">
        <v>519</v>
      </c>
      <c r="M46" s="360" t="s">
        <v>519</v>
      </c>
    </row>
    <row r="47" spans="2:13" ht="27.75" customHeight="1" x14ac:dyDescent="0.15">
      <c r="B47" s="1226"/>
      <c r="C47" s="1227"/>
      <c r="D47" s="108"/>
      <c r="E47" s="1240" t="s">
        <v>38</v>
      </c>
      <c r="F47" s="1241"/>
      <c r="G47" s="1241"/>
      <c r="H47" s="1242"/>
      <c r="I47" s="358" t="s">
        <v>519</v>
      </c>
      <c r="J47" s="359" t="s">
        <v>519</v>
      </c>
      <c r="K47" s="359" t="s">
        <v>519</v>
      </c>
      <c r="L47" s="359" t="s">
        <v>519</v>
      </c>
      <c r="M47" s="360" t="s">
        <v>519</v>
      </c>
    </row>
    <row r="48" spans="2:13" ht="27.75" customHeight="1" x14ac:dyDescent="0.15">
      <c r="B48" s="1226"/>
      <c r="C48" s="1227"/>
      <c r="D48" s="106"/>
      <c r="E48" s="1230" t="s">
        <v>39</v>
      </c>
      <c r="F48" s="1230"/>
      <c r="G48" s="1230"/>
      <c r="H48" s="1231"/>
      <c r="I48" s="358" t="s">
        <v>519</v>
      </c>
      <c r="J48" s="359" t="s">
        <v>519</v>
      </c>
      <c r="K48" s="359" t="s">
        <v>519</v>
      </c>
      <c r="L48" s="359" t="s">
        <v>519</v>
      </c>
      <c r="M48" s="360" t="s">
        <v>519</v>
      </c>
    </row>
    <row r="49" spans="2:13" ht="27.75" customHeight="1" x14ac:dyDescent="0.15">
      <c r="B49" s="1228"/>
      <c r="C49" s="1229"/>
      <c r="D49" s="106"/>
      <c r="E49" s="1230" t="s">
        <v>40</v>
      </c>
      <c r="F49" s="1230"/>
      <c r="G49" s="1230"/>
      <c r="H49" s="1231"/>
      <c r="I49" s="358" t="s">
        <v>519</v>
      </c>
      <c r="J49" s="359" t="s">
        <v>519</v>
      </c>
      <c r="K49" s="359" t="s">
        <v>519</v>
      </c>
      <c r="L49" s="359" t="s">
        <v>519</v>
      </c>
      <c r="M49" s="360" t="s">
        <v>519</v>
      </c>
    </row>
    <row r="50" spans="2:13" ht="27.75" customHeight="1" x14ac:dyDescent="0.15">
      <c r="B50" s="1224" t="s">
        <v>41</v>
      </c>
      <c r="C50" s="1225"/>
      <c r="D50" s="109"/>
      <c r="E50" s="1230" t="s">
        <v>42</v>
      </c>
      <c r="F50" s="1230"/>
      <c r="G50" s="1230"/>
      <c r="H50" s="1231"/>
      <c r="I50" s="358">
        <v>8383</v>
      </c>
      <c r="J50" s="359">
        <v>8139</v>
      </c>
      <c r="K50" s="359">
        <v>6974</v>
      </c>
      <c r="L50" s="359">
        <v>7216</v>
      </c>
      <c r="M50" s="360">
        <v>7464</v>
      </c>
    </row>
    <row r="51" spans="2:13" ht="27.75" customHeight="1" x14ac:dyDescent="0.15">
      <c r="B51" s="1226"/>
      <c r="C51" s="1227"/>
      <c r="D51" s="106"/>
      <c r="E51" s="1230" t="s">
        <v>43</v>
      </c>
      <c r="F51" s="1230"/>
      <c r="G51" s="1230"/>
      <c r="H51" s="1231"/>
      <c r="I51" s="358" t="s">
        <v>519</v>
      </c>
      <c r="J51" s="359" t="s">
        <v>519</v>
      </c>
      <c r="K51" s="359">
        <v>185</v>
      </c>
      <c r="L51" s="359">
        <v>162</v>
      </c>
      <c r="M51" s="360">
        <v>139</v>
      </c>
    </row>
    <row r="52" spans="2:13" ht="27.75" customHeight="1" x14ac:dyDescent="0.15">
      <c r="B52" s="1228"/>
      <c r="C52" s="1229"/>
      <c r="D52" s="106"/>
      <c r="E52" s="1230" t="s">
        <v>44</v>
      </c>
      <c r="F52" s="1230"/>
      <c r="G52" s="1230"/>
      <c r="H52" s="1231"/>
      <c r="I52" s="358">
        <v>12455</v>
      </c>
      <c r="J52" s="359">
        <v>12375</v>
      </c>
      <c r="K52" s="359">
        <v>13654</v>
      </c>
      <c r="L52" s="359">
        <v>13551</v>
      </c>
      <c r="M52" s="360">
        <v>13052</v>
      </c>
    </row>
    <row r="53" spans="2:13" ht="27.75" customHeight="1" thickBot="1" x14ac:dyDescent="0.2">
      <c r="B53" s="1232" t="s">
        <v>45</v>
      </c>
      <c r="C53" s="1233"/>
      <c r="D53" s="110"/>
      <c r="E53" s="1234" t="s">
        <v>46</v>
      </c>
      <c r="F53" s="1234"/>
      <c r="G53" s="1234"/>
      <c r="H53" s="1235"/>
      <c r="I53" s="361">
        <v>-5165</v>
      </c>
      <c r="J53" s="362">
        <v>-3941</v>
      </c>
      <c r="K53" s="362">
        <v>-3559</v>
      </c>
      <c r="L53" s="362">
        <v>-3799</v>
      </c>
      <c r="M53" s="363">
        <v>-4469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3Jj/5aMpHl7BOtLYYB6acoWLiFGgEUU/UdR4F6cqvnDt6lNW7wGW/nPWGEAlI5tCCDRPN6KjQs+o9yizRXsatw==" saltValue="WBa7vVLdK3q3F21rhUyS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51" t="s">
        <v>49</v>
      </c>
      <c r="D55" s="1251"/>
      <c r="E55" s="1252"/>
      <c r="F55" s="122">
        <v>1345</v>
      </c>
      <c r="G55" s="122">
        <v>1751</v>
      </c>
      <c r="H55" s="123">
        <v>1982</v>
      </c>
    </row>
    <row r="56" spans="2:8" ht="52.5" customHeight="1" x14ac:dyDescent="0.15">
      <c r="B56" s="124"/>
      <c r="C56" s="1253" t="s">
        <v>50</v>
      </c>
      <c r="D56" s="1253"/>
      <c r="E56" s="1254"/>
      <c r="F56" s="125">
        <v>1347</v>
      </c>
      <c r="G56" s="125">
        <v>1352</v>
      </c>
      <c r="H56" s="126">
        <v>1184</v>
      </c>
    </row>
    <row r="57" spans="2:8" ht="53.25" customHeight="1" x14ac:dyDescent="0.15">
      <c r="B57" s="124"/>
      <c r="C57" s="1255" t="s">
        <v>51</v>
      </c>
      <c r="D57" s="1255"/>
      <c r="E57" s="1256"/>
      <c r="F57" s="127">
        <v>4522</v>
      </c>
      <c r="G57" s="127">
        <v>4369</v>
      </c>
      <c r="H57" s="128">
        <v>4552</v>
      </c>
    </row>
    <row r="58" spans="2:8" ht="45.75" customHeight="1" x14ac:dyDescent="0.15">
      <c r="B58" s="129"/>
      <c r="C58" s="1243" t="s">
        <v>583</v>
      </c>
      <c r="D58" s="1244"/>
      <c r="E58" s="1245"/>
      <c r="F58" s="130">
        <v>1532</v>
      </c>
      <c r="G58" s="130">
        <v>1483</v>
      </c>
      <c r="H58" s="131">
        <v>1455</v>
      </c>
    </row>
    <row r="59" spans="2:8" ht="45.75" customHeight="1" x14ac:dyDescent="0.15">
      <c r="B59" s="129"/>
      <c r="C59" s="1243" t="s">
        <v>584</v>
      </c>
      <c r="D59" s="1244"/>
      <c r="E59" s="1245"/>
      <c r="F59" s="130">
        <v>912</v>
      </c>
      <c r="G59" s="130">
        <v>917</v>
      </c>
      <c r="H59" s="131">
        <v>982</v>
      </c>
    </row>
    <row r="60" spans="2:8" ht="45.75" customHeight="1" x14ac:dyDescent="0.15">
      <c r="B60" s="129"/>
      <c r="C60" s="1243" t="s">
        <v>590</v>
      </c>
      <c r="D60" s="1244"/>
      <c r="E60" s="1245"/>
      <c r="F60" s="130">
        <v>597</v>
      </c>
      <c r="G60" s="130">
        <v>623</v>
      </c>
      <c r="H60" s="131">
        <v>779</v>
      </c>
    </row>
    <row r="61" spans="2:8" ht="45.75" customHeight="1" x14ac:dyDescent="0.15">
      <c r="B61" s="129"/>
      <c r="C61" s="1243" t="s">
        <v>589</v>
      </c>
      <c r="D61" s="1244"/>
      <c r="E61" s="1245"/>
      <c r="F61" s="130">
        <v>463</v>
      </c>
      <c r="G61" s="130">
        <v>425</v>
      </c>
      <c r="H61" s="131">
        <v>416</v>
      </c>
    </row>
    <row r="62" spans="2:8" ht="45.75" customHeight="1" thickBot="1" x14ac:dyDescent="0.2">
      <c r="B62" s="132"/>
      <c r="C62" s="1246" t="s">
        <v>588</v>
      </c>
      <c r="D62" s="1247"/>
      <c r="E62" s="1248"/>
      <c r="F62" s="133">
        <v>390</v>
      </c>
      <c r="G62" s="133">
        <v>290</v>
      </c>
      <c r="H62" s="134">
        <v>290</v>
      </c>
    </row>
    <row r="63" spans="2:8" ht="52.5" customHeight="1" thickBot="1" x14ac:dyDescent="0.2">
      <c r="B63" s="135"/>
      <c r="C63" s="1249" t="s">
        <v>52</v>
      </c>
      <c r="D63" s="1249"/>
      <c r="E63" s="1250"/>
      <c r="F63" s="136">
        <v>7215</v>
      </c>
      <c r="G63" s="136">
        <v>7472</v>
      </c>
      <c r="H63" s="137">
        <v>7718</v>
      </c>
    </row>
    <row r="64" spans="2:8" x14ac:dyDescent="0.15"/>
  </sheetData>
  <sheetProtection algorithmName="SHA-512" hashValue="0W5M/sPuiFXd2H4ke6L0RnTiIAOtRbhoObV/Pr/W5syK4KH8PwMW0Ao9FX2nxeKKRXNs1IceY7WIwSWPnHG0kQ==" saltValue="LrRoADys7aWkZLKsa+3h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4" t="s">
        <v>623</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x14ac:dyDescent="0.15">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x14ac:dyDescent="0.15">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x14ac:dyDescent="0.15">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x14ac:dyDescent="0.15">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615</v>
      </c>
    </row>
    <row r="50" spans="1:109" x14ac:dyDescent="0.15">
      <c r="B50" s="372"/>
      <c r="G50" s="1257"/>
      <c r="H50" s="1257"/>
      <c r="I50" s="1257"/>
      <c r="J50" s="1257"/>
      <c r="K50" s="382"/>
      <c r="L50" s="382"/>
      <c r="M50" s="383"/>
      <c r="N50" s="383"/>
      <c r="AN50" s="1258"/>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60"/>
      <c r="BP50" s="1261" t="s">
        <v>560</v>
      </c>
      <c r="BQ50" s="1261"/>
      <c r="BR50" s="1261"/>
      <c r="BS50" s="1261"/>
      <c r="BT50" s="1261"/>
      <c r="BU50" s="1261"/>
      <c r="BV50" s="1261"/>
      <c r="BW50" s="1261"/>
      <c r="BX50" s="1261" t="s">
        <v>561</v>
      </c>
      <c r="BY50" s="1261"/>
      <c r="BZ50" s="1261"/>
      <c r="CA50" s="1261"/>
      <c r="CB50" s="1261"/>
      <c r="CC50" s="1261"/>
      <c r="CD50" s="1261"/>
      <c r="CE50" s="1261"/>
      <c r="CF50" s="1261" t="s">
        <v>562</v>
      </c>
      <c r="CG50" s="1261"/>
      <c r="CH50" s="1261"/>
      <c r="CI50" s="1261"/>
      <c r="CJ50" s="1261"/>
      <c r="CK50" s="1261"/>
      <c r="CL50" s="1261"/>
      <c r="CM50" s="1261"/>
      <c r="CN50" s="1261" t="s">
        <v>563</v>
      </c>
      <c r="CO50" s="1261"/>
      <c r="CP50" s="1261"/>
      <c r="CQ50" s="1261"/>
      <c r="CR50" s="1261"/>
      <c r="CS50" s="1261"/>
      <c r="CT50" s="1261"/>
      <c r="CU50" s="1261"/>
      <c r="CV50" s="1261" t="s">
        <v>564</v>
      </c>
      <c r="CW50" s="1261"/>
      <c r="CX50" s="1261"/>
      <c r="CY50" s="1261"/>
      <c r="CZ50" s="1261"/>
      <c r="DA50" s="1261"/>
      <c r="DB50" s="1261"/>
      <c r="DC50" s="1261"/>
    </row>
    <row r="51" spans="1:109" ht="13.5" customHeight="1" x14ac:dyDescent="0.15">
      <c r="B51" s="372"/>
      <c r="G51" s="1274"/>
      <c r="H51" s="1274"/>
      <c r="I51" s="1275"/>
      <c r="J51" s="1275"/>
      <c r="K51" s="1273"/>
      <c r="L51" s="1273"/>
      <c r="M51" s="1273"/>
      <c r="N51" s="1273"/>
      <c r="AM51" s="381"/>
      <c r="AN51" s="1263" t="s">
        <v>616</v>
      </c>
      <c r="AO51" s="1263"/>
      <c r="AP51" s="1263"/>
      <c r="AQ51" s="1263"/>
      <c r="AR51" s="1263"/>
      <c r="AS51" s="1263"/>
      <c r="AT51" s="1263"/>
      <c r="AU51" s="1263"/>
      <c r="AV51" s="1263"/>
      <c r="AW51" s="1263"/>
      <c r="AX51" s="1263"/>
      <c r="AY51" s="1263"/>
      <c r="AZ51" s="1263"/>
      <c r="BA51" s="1263"/>
      <c r="BB51" s="1263" t="s">
        <v>617</v>
      </c>
      <c r="BC51" s="1263"/>
      <c r="BD51" s="1263"/>
      <c r="BE51" s="1263"/>
      <c r="BF51" s="1263"/>
      <c r="BG51" s="1263"/>
      <c r="BH51" s="1263"/>
      <c r="BI51" s="1263"/>
      <c r="BJ51" s="1263"/>
      <c r="BK51" s="1263"/>
      <c r="BL51" s="1263"/>
      <c r="BM51" s="1263"/>
      <c r="BN51" s="1263"/>
      <c r="BO51" s="1263"/>
      <c r="BP51" s="1262"/>
      <c r="BQ51" s="1262"/>
      <c r="BR51" s="1262"/>
      <c r="BS51" s="1262"/>
      <c r="BT51" s="1262"/>
      <c r="BU51" s="1262"/>
      <c r="BV51" s="1262"/>
      <c r="BW51" s="1262"/>
      <c r="BX51" s="1262"/>
      <c r="BY51" s="1262"/>
      <c r="BZ51" s="1262"/>
      <c r="CA51" s="1262"/>
      <c r="CB51" s="1262"/>
      <c r="CC51" s="1262"/>
      <c r="CD51" s="1262"/>
      <c r="CE51" s="1262"/>
      <c r="CF51" s="1262"/>
      <c r="CG51" s="1262"/>
      <c r="CH51" s="1262"/>
      <c r="CI51" s="1262"/>
      <c r="CJ51" s="1262"/>
      <c r="CK51" s="1262"/>
      <c r="CL51" s="1262"/>
      <c r="CM51" s="1262"/>
      <c r="CN51" s="1262"/>
      <c r="CO51" s="1262"/>
      <c r="CP51" s="1262"/>
      <c r="CQ51" s="1262"/>
      <c r="CR51" s="1262"/>
      <c r="CS51" s="1262"/>
      <c r="CT51" s="1262"/>
      <c r="CU51" s="1262"/>
      <c r="CV51" s="1262"/>
      <c r="CW51" s="1262"/>
      <c r="CX51" s="1262"/>
      <c r="CY51" s="1262"/>
      <c r="CZ51" s="1262"/>
      <c r="DA51" s="1262"/>
      <c r="DB51" s="1262"/>
      <c r="DC51" s="1262"/>
    </row>
    <row r="52" spans="1:109" x14ac:dyDescent="0.15">
      <c r="B52" s="372"/>
      <c r="G52" s="1274"/>
      <c r="H52" s="1274"/>
      <c r="I52" s="1275"/>
      <c r="J52" s="1275"/>
      <c r="K52" s="1273"/>
      <c r="L52" s="1273"/>
      <c r="M52" s="1273"/>
      <c r="N52" s="1273"/>
      <c r="AM52" s="381"/>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x14ac:dyDescent="0.15">
      <c r="A53" s="380"/>
      <c r="B53" s="372"/>
      <c r="G53" s="1274"/>
      <c r="H53" s="1274"/>
      <c r="I53" s="1257"/>
      <c r="J53" s="1257"/>
      <c r="K53" s="1273"/>
      <c r="L53" s="1273"/>
      <c r="M53" s="1273"/>
      <c r="N53" s="1273"/>
      <c r="AM53" s="381"/>
      <c r="AN53" s="1263"/>
      <c r="AO53" s="1263"/>
      <c r="AP53" s="1263"/>
      <c r="AQ53" s="1263"/>
      <c r="AR53" s="1263"/>
      <c r="AS53" s="1263"/>
      <c r="AT53" s="1263"/>
      <c r="AU53" s="1263"/>
      <c r="AV53" s="1263"/>
      <c r="AW53" s="1263"/>
      <c r="AX53" s="1263"/>
      <c r="AY53" s="1263"/>
      <c r="AZ53" s="1263"/>
      <c r="BA53" s="1263"/>
      <c r="BB53" s="1263" t="s">
        <v>618</v>
      </c>
      <c r="BC53" s="1263"/>
      <c r="BD53" s="1263"/>
      <c r="BE53" s="1263"/>
      <c r="BF53" s="1263"/>
      <c r="BG53" s="1263"/>
      <c r="BH53" s="1263"/>
      <c r="BI53" s="1263"/>
      <c r="BJ53" s="1263"/>
      <c r="BK53" s="1263"/>
      <c r="BL53" s="1263"/>
      <c r="BM53" s="1263"/>
      <c r="BN53" s="1263"/>
      <c r="BO53" s="1263"/>
      <c r="BP53" s="1262">
        <v>47.3</v>
      </c>
      <c r="BQ53" s="1262"/>
      <c r="BR53" s="1262"/>
      <c r="BS53" s="1262"/>
      <c r="BT53" s="1262"/>
      <c r="BU53" s="1262"/>
      <c r="BV53" s="1262"/>
      <c r="BW53" s="1262"/>
      <c r="BX53" s="1262">
        <v>48.6</v>
      </c>
      <c r="BY53" s="1262"/>
      <c r="BZ53" s="1262"/>
      <c r="CA53" s="1262"/>
      <c r="CB53" s="1262"/>
      <c r="CC53" s="1262"/>
      <c r="CD53" s="1262"/>
      <c r="CE53" s="1262"/>
      <c r="CF53" s="1262">
        <v>49.3</v>
      </c>
      <c r="CG53" s="1262"/>
      <c r="CH53" s="1262"/>
      <c r="CI53" s="1262"/>
      <c r="CJ53" s="1262"/>
      <c r="CK53" s="1262"/>
      <c r="CL53" s="1262"/>
      <c r="CM53" s="1262"/>
      <c r="CN53" s="1262">
        <v>49.7</v>
      </c>
      <c r="CO53" s="1262"/>
      <c r="CP53" s="1262"/>
      <c r="CQ53" s="1262"/>
      <c r="CR53" s="1262"/>
      <c r="CS53" s="1262"/>
      <c r="CT53" s="1262"/>
      <c r="CU53" s="1262"/>
      <c r="CV53" s="1262">
        <v>50.7</v>
      </c>
      <c r="CW53" s="1262"/>
      <c r="CX53" s="1262"/>
      <c r="CY53" s="1262"/>
      <c r="CZ53" s="1262"/>
      <c r="DA53" s="1262"/>
      <c r="DB53" s="1262"/>
      <c r="DC53" s="1262"/>
    </row>
    <row r="54" spans="1:109" x14ac:dyDescent="0.15">
      <c r="A54" s="380"/>
      <c r="B54" s="372"/>
      <c r="G54" s="1274"/>
      <c r="H54" s="1274"/>
      <c r="I54" s="1257"/>
      <c r="J54" s="1257"/>
      <c r="K54" s="1273"/>
      <c r="L54" s="1273"/>
      <c r="M54" s="1273"/>
      <c r="N54" s="1273"/>
      <c r="AM54" s="381"/>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x14ac:dyDescent="0.15">
      <c r="A55" s="380"/>
      <c r="B55" s="372"/>
      <c r="G55" s="1257"/>
      <c r="H55" s="1257"/>
      <c r="I55" s="1257"/>
      <c r="J55" s="1257"/>
      <c r="K55" s="1273"/>
      <c r="L55" s="1273"/>
      <c r="M55" s="1273"/>
      <c r="N55" s="1273"/>
      <c r="AN55" s="1261" t="s">
        <v>619</v>
      </c>
      <c r="AO55" s="1261"/>
      <c r="AP55" s="1261"/>
      <c r="AQ55" s="1261"/>
      <c r="AR55" s="1261"/>
      <c r="AS55" s="1261"/>
      <c r="AT55" s="1261"/>
      <c r="AU55" s="1261"/>
      <c r="AV55" s="1261"/>
      <c r="AW55" s="1261"/>
      <c r="AX55" s="1261"/>
      <c r="AY55" s="1261"/>
      <c r="AZ55" s="1261"/>
      <c r="BA55" s="1261"/>
      <c r="BB55" s="1263" t="s">
        <v>617</v>
      </c>
      <c r="BC55" s="1263"/>
      <c r="BD55" s="1263"/>
      <c r="BE55" s="1263"/>
      <c r="BF55" s="1263"/>
      <c r="BG55" s="1263"/>
      <c r="BH55" s="1263"/>
      <c r="BI55" s="1263"/>
      <c r="BJ55" s="1263"/>
      <c r="BK55" s="1263"/>
      <c r="BL55" s="1263"/>
      <c r="BM55" s="1263"/>
      <c r="BN55" s="1263"/>
      <c r="BO55" s="1263"/>
      <c r="BP55" s="1262">
        <v>24.2</v>
      </c>
      <c r="BQ55" s="1262"/>
      <c r="BR55" s="1262"/>
      <c r="BS55" s="1262"/>
      <c r="BT55" s="1262"/>
      <c r="BU55" s="1262"/>
      <c r="BV55" s="1262"/>
      <c r="BW55" s="1262"/>
      <c r="BX55" s="1262">
        <v>22.1</v>
      </c>
      <c r="BY55" s="1262"/>
      <c r="BZ55" s="1262"/>
      <c r="CA55" s="1262"/>
      <c r="CB55" s="1262"/>
      <c r="CC55" s="1262"/>
      <c r="CD55" s="1262"/>
      <c r="CE55" s="1262"/>
      <c r="CF55" s="1262">
        <v>20.399999999999999</v>
      </c>
      <c r="CG55" s="1262"/>
      <c r="CH55" s="1262"/>
      <c r="CI55" s="1262"/>
      <c r="CJ55" s="1262"/>
      <c r="CK55" s="1262"/>
      <c r="CL55" s="1262"/>
      <c r="CM55" s="1262"/>
      <c r="CN55" s="1262">
        <v>11.2</v>
      </c>
      <c r="CO55" s="1262"/>
      <c r="CP55" s="1262"/>
      <c r="CQ55" s="1262"/>
      <c r="CR55" s="1262"/>
      <c r="CS55" s="1262"/>
      <c r="CT55" s="1262"/>
      <c r="CU55" s="1262"/>
      <c r="CV55" s="1262">
        <v>4.5999999999999996</v>
      </c>
      <c r="CW55" s="1262"/>
      <c r="CX55" s="1262"/>
      <c r="CY55" s="1262"/>
      <c r="CZ55" s="1262"/>
      <c r="DA55" s="1262"/>
      <c r="DB55" s="1262"/>
      <c r="DC55" s="1262"/>
    </row>
    <row r="56" spans="1:109" x14ac:dyDescent="0.15">
      <c r="A56" s="380"/>
      <c r="B56" s="372"/>
      <c r="G56" s="1257"/>
      <c r="H56" s="1257"/>
      <c r="I56" s="1257"/>
      <c r="J56" s="1257"/>
      <c r="K56" s="1273"/>
      <c r="L56" s="1273"/>
      <c r="M56" s="1273"/>
      <c r="N56" s="1273"/>
      <c r="AN56" s="1261"/>
      <c r="AO56" s="1261"/>
      <c r="AP56" s="1261"/>
      <c r="AQ56" s="1261"/>
      <c r="AR56" s="1261"/>
      <c r="AS56" s="1261"/>
      <c r="AT56" s="1261"/>
      <c r="AU56" s="1261"/>
      <c r="AV56" s="1261"/>
      <c r="AW56" s="1261"/>
      <c r="AX56" s="1261"/>
      <c r="AY56" s="1261"/>
      <c r="AZ56" s="1261"/>
      <c r="BA56" s="1261"/>
      <c r="BB56" s="1263"/>
      <c r="BC56" s="1263"/>
      <c r="BD56" s="1263"/>
      <c r="BE56" s="1263"/>
      <c r="BF56" s="1263"/>
      <c r="BG56" s="1263"/>
      <c r="BH56" s="1263"/>
      <c r="BI56" s="1263"/>
      <c r="BJ56" s="1263"/>
      <c r="BK56" s="1263"/>
      <c r="BL56" s="1263"/>
      <c r="BM56" s="1263"/>
      <c r="BN56" s="1263"/>
      <c r="BO56" s="1263"/>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80" customFormat="1" x14ac:dyDescent="0.15">
      <c r="B57" s="384"/>
      <c r="G57" s="1257"/>
      <c r="H57" s="1257"/>
      <c r="I57" s="1276"/>
      <c r="J57" s="1276"/>
      <c r="K57" s="1273"/>
      <c r="L57" s="1273"/>
      <c r="M57" s="1273"/>
      <c r="N57" s="1273"/>
      <c r="AM57" s="366"/>
      <c r="AN57" s="1261"/>
      <c r="AO57" s="1261"/>
      <c r="AP57" s="1261"/>
      <c r="AQ57" s="1261"/>
      <c r="AR57" s="1261"/>
      <c r="AS57" s="1261"/>
      <c r="AT57" s="1261"/>
      <c r="AU57" s="1261"/>
      <c r="AV57" s="1261"/>
      <c r="AW57" s="1261"/>
      <c r="AX57" s="1261"/>
      <c r="AY57" s="1261"/>
      <c r="AZ57" s="1261"/>
      <c r="BA57" s="1261"/>
      <c r="BB57" s="1263" t="s">
        <v>618</v>
      </c>
      <c r="BC57" s="1263"/>
      <c r="BD57" s="1263"/>
      <c r="BE57" s="1263"/>
      <c r="BF57" s="1263"/>
      <c r="BG57" s="1263"/>
      <c r="BH57" s="1263"/>
      <c r="BI57" s="1263"/>
      <c r="BJ57" s="1263"/>
      <c r="BK57" s="1263"/>
      <c r="BL57" s="1263"/>
      <c r="BM57" s="1263"/>
      <c r="BN57" s="1263"/>
      <c r="BO57" s="1263"/>
      <c r="BP57" s="1262">
        <v>60.1</v>
      </c>
      <c r="BQ57" s="1262"/>
      <c r="BR57" s="1262"/>
      <c r="BS57" s="1262"/>
      <c r="BT57" s="1262"/>
      <c r="BU57" s="1262"/>
      <c r="BV57" s="1262"/>
      <c r="BW57" s="1262"/>
      <c r="BX57" s="1262">
        <v>61.5</v>
      </c>
      <c r="BY57" s="1262"/>
      <c r="BZ57" s="1262"/>
      <c r="CA57" s="1262"/>
      <c r="CB57" s="1262"/>
      <c r="CC57" s="1262"/>
      <c r="CD57" s="1262"/>
      <c r="CE57" s="1262"/>
      <c r="CF57" s="1262">
        <v>63</v>
      </c>
      <c r="CG57" s="1262"/>
      <c r="CH57" s="1262"/>
      <c r="CI57" s="1262"/>
      <c r="CJ57" s="1262"/>
      <c r="CK57" s="1262"/>
      <c r="CL57" s="1262"/>
      <c r="CM57" s="1262"/>
      <c r="CN57" s="1262">
        <v>63.7</v>
      </c>
      <c r="CO57" s="1262"/>
      <c r="CP57" s="1262"/>
      <c r="CQ57" s="1262"/>
      <c r="CR57" s="1262"/>
      <c r="CS57" s="1262"/>
      <c r="CT57" s="1262"/>
      <c r="CU57" s="1262"/>
      <c r="CV57" s="1262">
        <v>64.099999999999994</v>
      </c>
      <c r="CW57" s="1262"/>
      <c r="CX57" s="1262"/>
      <c r="CY57" s="1262"/>
      <c r="CZ57" s="1262"/>
      <c r="DA57" s="1262"/>
      <c r="DB57" s="1262"/>
      <c r="DC57" s="1262"/>
      <c r="DD57" s="385"/>
      <c r="DE57" s="384"/>
    </row>
    <row r="58" spans="1:109" s="380" customFormat="1" x14ac:dyDescent="0.15">
      <c r="A58" s="366"/>
      <c r="B58" s="384"/>
      <c r="G58" s="1257"/>
      <c r="H58" s="1257"/>
      <c r="I58" s="1276"/>
      <c r="J58" s="1276"/>
      <c r="K58" s="1273"/>
      <c r="L58" s="1273"/>
      <c r="M58" s="1273"/>
      <c r="N58" s="1273"/>
      <c r="AM58" s="366"/>
      <c r="AN58" s="1261"/>
      <c r="AO58" s="1261"/>
      <c r="AP58" s="1261"/>
      <c r="AQ58" s="1261"/>
      <c r="AR58" s="1261"/>
      <c r="AS58" s="1261"/>
      <c r="AT58" s="1261"/>
      <c r="AU58" s="1261"/>
      <c r="AV58" s="1261"/>
      <c r="AW58" s="1261"/>
      <c r="AX58" s="1261"/>
      <c r="AY58" s="1261"/>
      <c r="AZ58" s="1261"/>
      <c r="BA58" s="1261"/>
      <c r="BB58" s="1263"/>
      <c r="BC58" s="1263"/>
      <c r="BD58" s="1263"/>
      <c r="BE58" s="1263"/>
      <c r="BF58" s="1263"/>
      <c r="BG58" s="1263"/>
      <c r="BH58" s="1263"/>
      <c r="BI58" s="1263"/>
      <c r="BJ58" s="1263"/>
      <c r="BK58" s="1263"/>
      <c r="BL58" s="1263"/>
      <c r="BM58" s="1263"/>
      <c r="BN58" s="1263"/>
      <c r="BO58" s="1263"/>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620</v>
      </c>
    </row>
    <row r="64" spans="1:109" x14ac:dyDescent="0.15">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4" t="s">
        <v>621</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x14ac:dyDescent="0.15">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x14ac:dyDescent="0.15">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x14ac:dyDescent="0.15">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x14ac:dyDescent="0.15">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615</v>
      </c>
    </row>
    <row r="72" spans="2:107" x14ac:dyDescent="0.15">
      <c r="B72" s="372"/>
      <c r="G72" s="1257"/>
      <c r="H72" s="1257"/>
      <c r="I72" s="1257"/>
      <c r="J72" s="1257"/>
      <c r="K72" s="382"/>
      <c r="L72" s="382"/>
      <c r="M72" s="383"/>
      <c r="N72" s="383"/>
      <c r="AN72" s="1258"/>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60"/>
      <c r="BP72" s="1261" t="s">
        <v>560</v>
      </c>
      <c r="BQ72" s="1261"/>
      <c r="BR72" s="1261"/>
      <c r="BS72" s="1261"/>
      <c r="BT72" s="1261"/>
      <c r="BU72" s="1261"/>
      <c r="BV72" s="1261"/>
      <c r="BW72" s="1261"/>
      <c r="BX72" s="1261" t="s">
        <v>561</v>
      </c>
      <c r="BY72" s="1261"/>
      <c r="BZ72" s="1261"/>
      <c r="CA72" s="1261"/>
      <c r="CB72" s="1261"/>
      <c r="CC72" s="1261"/>
      <c r="CD72" s="1261"/>
      <c r="CE72" s="1261"/>
      <c r="CF72" s="1261" t="s">
        <v>562</v>
      </c>
      <c r="CG72" s="1261"/>
      <c r="CH72" s="1261"/>
      <c r="CI72" s="1261"/>
      <c r="CJ72" s="1261"/>
      <c r="CK72" s="1261"/>
      <c r="CL72" s="1261"/>
      <c r="CM72" s="1261"/>
      <c r="CN72" s="1261" t="s">
        <v>563</v>
      </c>
      <c r="CO72" s="1261"/>
      <c r="CP72" s="1261"/>
      <c r="CQ72" s="1261"/>
      <c r="CR72" s="1261"/>
      <c r="CS72" s="1261"/>
      <c r="CT72" s="1261"/>
      <c r="CU72" s="1261"/>
      <c r="CV72" s="1261" t="s">
        <v>564</v>
      </c>
      <c r="CW72" s="1261"/>
      <c r="CX72" s="1261"/>
      <c r="CY72" s="1261"/>
      <c r="CZ72" s="1261"/>
      <c r="DA72" s="1261"/>
      <c r="DB72" s="1261"/>
      <c r="DC72" s="1261"/>
    </row>
    <row r="73" spans="2:107" x14ac:dyDescent="0.15">
      <c r="B73" s="372"/>
      <c r="G73" s="1274"/>
      <c r="H73" s="1274"/>
      <c r="I73" s="1274"/>
      <c r="J73" s="1274"/>
      <c r="K73" s="1277"/>
      <c r="L73" s="1277"/>
      <c r="M73" s="1277"/>
      <c r="N73" s="1277"/>
      <c r="AM73" s="381"/>
      <c r="AN73" s="1263" t="s">
        <v>616</v>
      </c>
      <c r="AO73" s="1263"/>
      <c r="AP73" s="1263"/>
      <c r="AQ73" s="1263"/>
      <c r="AR73" s="1263"/>
      <c r="AS73" s="1263"/>
      <c r="AT73" s="1263"/>
      <c r="AU73" s="1263"/>
      <c r="AV73" s="1263"/>
      <c r="AW73" s="1263"/>
      <c r="AX73" s="1263"/>
      <c r="AY73" s="1263"/>
      <c r="AZ73" s="1263"/>
      <c r="BA73" s="1263"/>
      <c r="BB73" s="1263" t="s">
        <v>617</v>
      </c>
      <c r="BC73" s="1263"/>
      <c r="BD73" s="1263"/>
      <c r="BE73" s="1263"/>
      <c r="BF73" s="1263"/>
      <c r="BG73" s="1263"/>
      <c r="BH73" s="1263"/>
      <c r="BI73" s="1263"/>
      <c r="BJ73" s="1263"/>
      <c r="BK73" s="1263"/>
      <c r="BL73" s="1263"/>
      <c r="BM73" s="1263"/>
      <c r="BN73" s="1263"/>
      <c r="BO73" s="1263"/>
      <c r="BP73" s="1262"/>
      <c r="BQ73" s="1262"/>
      <c r="BR73" s="1262"/>
      <c r="BS73" s="1262"/>
      <c r="BT73" s="1262"/>
      <c r="BU73" s="1262"/>
      <c r="BV73" s="1262"/>
      <c r="BW73" s="1262"/>
      <c r="BX73" s="1262"/>
      <c r="BY73" s="1262"/>
      <c r="BZ73" s="1262"/>
      <c r="CA73" s="1262"/>
      <c r="CB73" s="1262"/>
      <c r="CC73" s="1262"/>
      <c r="CD73" s="1262"/>
      <c r="CE73" s="1262"/>
      <c r="CF73" s="1262"/>
      <c r="CG73" s="1262"/>
      <c r="CH73" s="1262"/>
      <c r="CI73" s="1262"/>
      <c r="CJ73" s="1262"/>
      <c r="CK73" s="1262"/>
      <c r="CL73" s="1262"/>
      <c r="CM73" s="1262"/>
      <c r="CN73" s="1262"/>
      <c r="CO73" s="1262"/>
      <c r="CP73" s="1262"/>
      <c r="CQ73" s="1262"/>
      <c r="CR73" s="1262"/>
      <c r="CS73" s="1262"/>
      <c r="CT73" s="1262"/>
      <c r="CU73" s="1262"/>
      <c r="CV73" s="1262"/>
      <c r="CW73" s="1262"/>
      <c r="CX73" s="1262"/>
      <c r="CY73" s="1262"/>
      <c r="CZ73" s="1262"/>
      <c r="DA73" s="1262"/>
      <c r="DB73" s="1262"/>
      <c r="DC73" s="1262"/>
    </row>
    <row r="74" spans="2:107" x14ac:dyDescent="0.15">
      <c r="B74" s="372"/>
      <c r="G74" s="1274"/>
      <c r="H74" s="1274"/>
      <c r="I74" s="1274"/>
      <c r="J74" s="1274"/>
      <c r="K74" s="1277"/>
      <c r="L74" s="1277"/>
      <c r="M74" s="1277"/>
      <c r="N74" s="1277"/>
      <c r="AM74" s="381"/>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x14ac:dyDescent="0.15">
      <c r="B75" s="372"/>
      <c r="G75" s="1274"/>
      <c r="H75" s="1274"/>
      <c r="I75" s="1257"/>
      <c r="J75" s="1257"/>
      <c r="K75" s="1273"/>
      <c r="L75" s="1273"/>
      <c r="M75" s="1273"/>
      <c r="N75" s="1273"/>
      <c r="AM75" s="381"/>
      <c r="AN75" s="1263"/>
      <c r="AO75" s="1263"/>
      <c r="AP75" s="1263"/>
      <c r="AQ75" s="1263"/>
      <c r="AR75" s="1263"/>
      <c r="AS75" s="1263"/>
      <c r="AT75" s="1263"/>
      <c r="AU75" s="1263"/>
      <c r="AV75" s="1263"/>
      <c r="AW75" s="1263"/>
      <c r="AX75" s="1263"/>
      <c r="AY75" s="1263"/>
      <c r="AZ75" s="1263"/>
      <c r="BA75" s="1263"/>
      <c r="BB75" s="1263" t="s">
        <v>622</v>
      </c>
      <c r="BC75" s="1263"/>
      <c r="BD75" s="1263"/>
      <c r="BE75" s="1263"/>
      <c r="BF75" s="1263"/>
      <c r="BG75" s="1263"/>
      <c r="BH75" s="1263"/>
      <c r="BI75" s="1263"/>
      <c r="BJ75" s="1263"/>
      <c r="BK75" s="1263"/>
      <c r="BL75" s="1263"/>
      <c r="BM75" s="1263"/>
      <c r="BN75" s="1263"/>
      <c r="BO75" s="1263"/>
      <c r="BP75" s="1262">
        <v>4.7</v>
      </c>
      <c r="BQ75" s="1262"/>
      <c r="BR75" s="1262"/>
      <c r="BS75" s="1262"/>
      <c r="BT75" s="1262"/>
      <c r="BU75" s="1262"/>
      <c r="BV75" s="1262"/>
      <c r="BW75" s="1262"/>
      <c r="BX75" s="1262">
        <v>5.6</v>
      </c>
      <c r="BY75" s="1262"/>
      <c r="BZ75" s="1262"/>
      <c r="CA75" s="1262"/>
      <c r="CB75" s="1262"/>
      <c r="CC75" s="1262"/>
      <c r="CD75" s="1262"/>
      <c r="CE75" s="1262"/>
      <c r="CF75" s="1262">
        <v>6.8</v>
      </c>
      <c r="CG75" s="1262"/>
      <c r="CH75" s="1262"/>
      <c r="CI75" s="1262"/>
      <c r="CJ75" s="1262"/>
      <c r="CK75" s="1262"/>
      <c r="CL75" s="1262"/>
      <c r="CM75" s="1262"/>
      <c r="CN75" s="1262">
        <v>7.4</v>
      </c>
      <c r="CO75" s="1262"/>
      <c r="CP75" s="1262"/>
      <c r="CQ75" s="1262"/>
      <c r="CR75" s="1262"/>
      <c r="CS75" s="1262"/>
      <c r="CT75" s="1262"/>
      <c r="CU75" s="1262"/>
      <c r="CV75" s="1262">
        <v>7.5</v>
      </c>
      <c r="CW75" s="1262"/>
      <c r="CX75" s="1262"/>
      <c r="CY75" s="1262"/>
      <c r="CZ75" s="1262"/>
      <c r="DA75" s="1262"/>
      <c r="DB75" s="1262"/>
      <c r="DC75" s="1262"/>
    </row>
    <row r="76" spans="2:107" x14ac:dyDescent="0.15">
      <c r="B76" s="372"/>
      <c r="G76" s="1274"/>
      <c r="H76" s="1274"/>
      <c r="I76" s="1257"/>
      <c r="J76" s="1257"/>
      <c r="K76" s="1273"/>
      <c r="L76" s="1273"/>
      <c r="M76" s="1273"/>
      <c r="N76" s="1273"/>
      <c r="AM76" s="381"/>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x14ac:dyDescent="0.15">
      <c r="B77" s="372"/>
      <c r="G77" s="1257"/>
      <c r="H77" s="1257"/>
      <c r="I77" s="1257"/>
      <c r="J77" s="1257"/>
      <c r="K77" s="1277"/>
      <c r="L77" s="1277"/>
      <c r="M77" s="1277"/>
      <c r="N77" s="1277"/>
      <c r="AN77" s="1261" t="s">
        <v>619</v>
      </c>
      <c r="AO77" s="1261"/>
      <c r="AP77" s="1261"/>
      <c r="AQ77" s="1261"/>
      <c r="AR77" s="1261"/>
      <c r="AS77" s="1261"/>
      <c r="AT77" s="1261"/>
      <c r="AU77" s="1261"/>
      <c r="AV77" s="1261"/>
      <c r="AW77" s="1261"/>
      <c r="AX77" s="1261"/>
      <c r="AY77" s="1261"/>
      <c r="AZ77" s="1261"/>
      <c r="BA77" s="1261"/>
      <c r="BB77" s="1263" t="s">
        <v>617</v>
      </c>
      <c r="BC77" s="1263"/>
      <c r="BD77" s="1263"/>
      <c r="BE77" s="1263"/>
      <c r="BF77" s="1263"/>
      <c r="BG77" s="1263"/>
      <c r="BH77" s="1263"/>
      <c r="BI77" s="1263"/>
      <c r="BJ77" s="1263"/>
      <c r="BK77" s="1263"/>
      <c r="BL77" s="1263"/>
      <c r="BM77" s="1263"/>
      <c r="BN77" s="1263"/>
      <c r="BO77" s="1263"/>
      <c r="BP77" s="1262">
        <v>24.2</v>
      </c>
      <c r="BQ77" s="1262"/>
      <c r="BR77" s="1262"/>
      <c r="BS77" s="1262"/>
      <c r="BT77" s="1262"/>
      <c r="BU77" s="1262"/>
      <c r="BV77" s="1262"/>
      <c r="BW77" s="1262"/>
      <c r="BX77" s="1262">
        <v>22.1</v>
      </c>
      <c r="BY77" s="1262"/>
      <c r="BZ77" s="1262"/>
      <c r="CA77" s="1262"/>
      <c r="CB77" s="1262"/>
      <c r="CC77" s="1262"/>
      <c r="CD77" s="1262"/>
      <c r="CE77" s="1262"/>
      <c r="CF77" s="1262">
        <v>20.399999999999999</v>
      </c>
      <c r="CG77" s="1262"/>
      <c r="CH77" s="1262"/>
      <c r="CI77" s="1262"/>
      <c r="CJ77" s="1262"/>
      <c r="CK77" s="1262"/>
      <c r="CL77" s="1262"/>
      <c r="CM77" s="1262"/>
      <c r="CN77" s="1262">
        <v>11.2</v>
      </c>
      <c r="CO77" s="1262"/>
      <c r="CP77" s="1262"/>
      <c r="CQ77" s="1262"/>
      <c r="CR77" s="1262"/>
      <c r="CS77" s="1262"/>
      <c r="CT77" s="1262"/>
      <c r="CU77" s="1262"/>
      <c r="CV77" s="1262">
        <v>4.5999999999999996</v>
      </c>
      <c r="CW77" s="1262"/>
      <c r="CX77" s="1262"/>
      <c r="CY77" s="1262"/>
      <c r="CZ77" s="1262"/>
      <c r="DA77" s="1262"/>
      <c r="DB77" s="1262"/>
      <c r="DC77" s="1262"/>
    </row>
    <row r="78" spans="2:107" x14ac:dyDescent="0.15">
      <c r="B78" s="372"/>
      <c r="G78" s="1257"/>
      <c r="H78" s="1257"/>
      <c r="I78" s="1257"/>
      <c r="J78" s="1257"/>
      <c r="K78" s="1277"/>
      <c r="L78" s="1277"/>
      <c r="M78" s="1277"/>
      <c r="N78" s="1277"/>
      <c r="AN78" s="1261"/>
      <c r="AO78" s="1261"/>
      <c r="AP78" s="1261"/>
      <c r="AQ78" s="1261"/>
      <c r="AR78" s="1261"/>
      <c r="AS78" s="1261"/>
      <c r="AT78" s="1261"/>
      <c r="AU78" s="1261"/>
      <c r="AV78" s="1261"/>
      <c r="AW78" s="1261"/>
      <c r="AX78" s="1261"/>
      <c r="AY78" s="1261"/>
      <c r="AZ78" s="1261"/>
      <c r="BA78" s="1261"/>
      <c r="BB78" s="1263"/>
      <c r="BC78" s="1263"/>
      <c r="BD78" s="1263"/>
      <c r="BE78" s="1263"/>
      <c r="BF78" s="1263"/>
      <c r="BG78" s="1263"/>
      <c r="BH78" s="1263"/>
      <c r="BI78" s="1263"/>
      <c r="BJ78" s="1263"/>
      <c r="BK78" s="1263"/>
      <c r="BL78" s="1263"/>
      <c r="BM78" s="1263"/>
      <c r="BN78" s="1263"/>
      <c r="BO78" s="1263"/>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x14ac:dyDescent="0.15">
      <c r="B79" s="372"/>
      <c r="G79" s="1257"/>
      <c r="H79" s="1257"/>
      <c r="I79" s="1276"/>
      <c r="J79" s="1276"/>
      <c r="K79" s="1278"/>
      <c r="L79" s="1278"/>
      <c r="M79" s="1278"/>
      <c r="N79" s="1278"/>
      <c r="AN79" s="1261"/>
      <c r="AO79" s="1261"/>
      <c r="AP79" s="1261"/>
      <c r="AQ79" s="1261"/>
      <c r="AR79" s="1261"/>
      <c r="AS79" s="1261"/>
      <c r="AT79" s="1261"/>
      <c r="AU79" s="1261"/>
      <c r="AV79" s="1261"/>
      <c r="AW79" s="1261"/>
      <c r="AX79" s="1261"/>
      <c r="AY79" s="1261"/>
      <c r="AZ79" s="1261"/>
      <c r="BA79" s="1261"/>
      <c r="BB79" s="1263" t="s">
        <v>622</v>
      </c>
      <c r="BC79" s="1263"/>
      <c r="BD79" s="1263"/>
      <c r="BE79" s="1263"/>
      <c r="BF79" s="1263"/>
      <c r="BG79" s="1263"/>
      <c r="BH79" s="1263"/>
      <c r="BI79" s="1263"/>
      <c r="BJ79" s="1263"/>
      <c r="BK79" s="1263"/>
      <c r="BL79" s="1263"/>
      <c r="BM79" s="1263"/>
      <c r="BN79" s="1263"/>
      <c r="BO79" s="1263"/>
      <c r="BP79" s="1262">
        <v>6.4</v>
      </c>
      <c r="BQ79" s="1262"/>
      <c r="BR79" s="1262"/>
      <c r="BS79" s="1262"/>
      <c r="BT79" s="1262"/>
      <c r="BU79" s="1262"/>
      <c r="BV79" s="1262"/>
      <c r="BW79" s="1262"/>
      <c r="BX79" s="1262">
        <v>6.3</v>
      </c>
      <c r="BY79" s="1262"/>
      <c r="BZ79" s="1262"/>
      <c r="CA79" s="1262"/>
      <c r="CB79" s="1262"/>
      <c r="CC79" s="1262"/>
      <c r="CD79" s="1262"/>
      <c r="CE79" s="1262"/>
      <c r="CF79" s="1262">
        <v>6.2</v>
      </c>
      <c r="CG79" s="1262"/>
      <c r="CH79" s="1262"/>
      <c r="CI79" s="1262"/>
      <c r="CJ79" s="1262"/>
      <c r="CK79" s="1262"/>
      <c r="CL79" s="1262"/>
      <c r="CM79" s="1262"/>
      <c r="CN79" s="1262">
        <v>5.7</v>
      </c>
      <c r="CO79" s="1262"/>
      <c r="CP79" s="1262"/>
      <c r="CQ79" s="1262"/>
      <c r="CR79" s="1262"/>
      <c r="CS79" s="1262"/>
      <c r="CT79" s="1262"/>
      <c r="CU79" s="1262"/>
      <c r="CV79" s="1262">
        <v>5.8</v>
      </c>
      <c r="CW79" s="1262"/>
      <c r="CX79" s="1262"/>
      <c r="CY79" s="1262"/>
      <c r="CZ79" s="1262"/>
      <c r="DA79" s="1262"/>
      <c r="DB79" s="1262"/>
      <c r="DC79" s="1262"/>
    </row>
    <row r="80" spans="2:107" x14ac:dyDescent="0.15">
      <c r="B80" s="372"/>
      <c r="G80" s="1257"/>
      <c r="H80" s="1257"/>
      <c r="I80" s="1276"/>
      <c r="J80" s="1276"/>
      <c r="K80" s="1278"/>
      <c r="L80" s="1278"/>
      <c r="M80" s="1278"/>
      <c r="N80" s="1278"/>
      <c r="AN80" s="1261"/>
      <c r="AO80" s="1261"/>
      <c r="AP80" s="1261"/>
      <c r="AQ80" s="1261"/>
      <c r="AR80" s="1261"/>
      <c r="AS80" s="1261"/>
      <c r="AT80" s="1261"/>
      <c r="AU80" s="1261"/>
      <c r="AV80" s="1261"/>
      <c r="AW80" s="1261"/>
      <c r="AX80" s="1261"/>
      <c r="AY80" s="1261"/>
      <c r="AZ80" s="1261"/>
      <c r="BA80" s="1261"/>
      <c r="BB80" s="1263"/>
      <c r="BC80" s="1263"/>
      <c r="BD80" s="1263"/>
      <c r="BE80" s="1263"/>
      <c r="BF80" s="1263"/>
      <c r="BG80" s="1263"/>
      <c r="BH80" s="1263"/>
      <c r="BI80" s="1263"/>
      <c r="BJ80" s="1263"/>
      <c r="BK80" s="1263"/>
      <c r="BL80" s="1263"/>
      <c r="BM80" s="1263"/>
      <c r="BN80" s="1263"/>
      <c r="BO80" s="1263"/>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o3BhgSEIqP5KnE/3BytLy+wfHoSDoXYFNAOOD4qKZ/j5kDvFbfyV237FcTi1En38Fsxn1uWADl9GUnk9xCdLcQ==" saltValue="chp5rv5oIdJJzBa8Dut+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9" zoomScaleNormal="69"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MExdQ4FUSlmHUOgPmjSwSlSQzOL4VhgzDmqUIbDDZGwRrmu/FTqMvAV0oFkS03E/JqMcDahxpg4Qg6hFb5QpyQ==" saltValue="CzZiddzZQRH9PyxR0JGC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showRuler="0" zoomScale="86" zoomScaleNormal="86" zoomScaleSheetLayoutView="55" zoomScalePageLayoutView="69"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X6kNMbDMNC1mv/2UqQGg7hOMWGm6RzOqZ63kbCTQIv/jkzaO6cXEbQGZWwb/xbPRGQmxxmlfD4NDqn9X6QQenA==" saltValue="l3aNUpLLnknKkzZCE4tg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557</v>
      </c>
      <c r="G2" s="151"/>
      <c r="H2" s="152"/>
    </row>
    <row r="3" spans="1:8" x14ac:dyDescent="0.15">
      <c r="A3" s="148" t="s">
        <v>550</v>
      </c>
      <c r="B3" s="153"/>
      <c r="C3" s="154"/>
      <c r="D3" s="155">
        <v>60716</v>
      </c>
      <c r="E3" s="156"/>
      <c r="F3" s="157">
        <v>41934</v>
      </c>
      <c r="G3" s="158"/>
      <c r="H3" s="159"/>
    </row>
    <row r="4" spans="1:8" x14ac:dyDescent="0.15">
      <c r="A4" s="160"/>
      <c r="B4" s="161"/>
      <c r="C4" s="162"/>
      <c r="D4" s="163">
        <v>45735</v>
      </c>
      <c r="E4" s="164"/>
      <c r="F4" s="165">
        <v>23352</v>
      </c>
      <c r="G4" s="166"/>
      <c r="H4" s="167"/>
    </row>
    <row r="5" spans="1:8" x14ac:dyDescent="0.15">
      <c r="A5" s="148" t="s">
        <v>552</v>
      </c>
      <c r="B5" s="153"/>
      <c r="C5" s="154"/>
      <c r="D5" s="155">
        <v>51592</v>
      </c>
      <c r="E5" s="156"/>
      <c r="F5" s="157">
        <v>45588</v>
      </c>
      <c r="G5" s="158"/>
      <c r="H5" s="159"/>
    </row>
    <row r="6" spans="1:8" x14ac:dyDescent="0.15">
      <c r="A6" s="160"/>
      <c r="B6" s="161"/>
      <c r="C6" s="162"/>
      <c r="D6" s="163">
        <v>40710</v>
      </c>
      <c r="E6" s="164"/>
      <c r="F6" s="165">
        <v>24150</v>
      </c>
      <c r="G6" s="166"/>
      <c r="H6" s="167"/>
    </row>
    <row r="7" spans="1:8" x14ac:dyDescent="0.15">
      <c r="A7" s="148" t="s">
        <v>553</v>
      </c>
      <c r="B7" s="153"/>
      <c r="C7" s="154"/>
      <c r="D7" s="155">
        <v>62193</v>
      </c>
      <c r="E7" s="156"/>
      <c r="F7" s="157">
        <v>45483</v>
      </c>
      <c r="G7" s="158"/>
      <c r="H7" s="159"/>
    </row>
    <row r="8" spans="1:8" x14ac:dyDescent="0.15">
      <c r="A8" s="160"/>
      <c r="B8" s="161"/>
      <c r="C8" s="162"/>
      <c r="D8" s="163">
        <v>32682</v>
      </c>
      <c r="E8" s="164"/>
      <c r="F8" s="165">
        <v>24241</v>
      </c>
      <c r="G8" s="166"/>
      <c r="H8" s="167"/>
    </row>
    <row r="9" spans="1:8" x14ac:dyDescent="0.15">
      <c r="A9" s="148" t="s">
        <v>554</v>
      </c>
      <c r="B9" s="153"/>
      <c r="C9" s="154"/>
      <c r="D9" s="155">
        <v>52273</v>
      </c>
      <c r="E9" s="156"/>
      <c r="F9" s="157">
        <v>45945</v>
      </c>
      <c r="G9" s="158"/>
      <c r="H9" s="159"/>
    </row>
    <row r="10" spans="1:8" x14ac:dyDescent="0.15">
      <c r="A10" s="160"/>
      <c r="B10" s="161"/>
      <c r="C10" s="162"/>
      <c r="D10" s="163">
        <v>36552</v>
      </c>
      <c r="E10" s="164"/>
      <c r="F10" s="165">
        <v>25180</v>
      </c>
      <c r="G10" s="166"/>
      <c r="H10" s="167"/>
    </row>
    <row r="11" spans="1:8" x14ac:dyDescent="0.15">
      <c r="A11" s="148" t="s">
        <v>555</v>
      </c>
      <c r="B11" s="153"/>
      <c r="C11" s="154"/>
      <c r="D11" s="155">
        <v>21525</v>
      </c>
      <c r="E11" s="156"/>
      <c r="F11" s="157">
        <v>44475</v>
      </c>
      <c r="G11" s="158"/>
      <c r="H11" s="159"/>
    </row>
    <row r="12" spans="1:8" x14ac:dyDescent="0.15">
      <c r="A12" s="160"/>
      <c r="B12" s="161"/>
      <c r="C12" s="168"/>
      <c r="D12" s="163">
        <v>16717</v>
      </c>
      <c r="E12" s="164"/>
      <c r="F12" s="165">
        <v>24780</v>
      </c>
      <c r="G12" s="166"/>
      <c r="H12" s="167"/>
    </row>
    <row r="13" spans="1:8" x14ac:dyDescent="0.15">
      <c r="A13" s="148"/>
      <c r="B13" s="153"/>
      <c r="C13" s="169"/>
      <c r="D13" s="170">
        <v>49660</v>
      </c>
      <c r="E13" s="171"/>
      <c r="F13" s="172">
        <v>44685</v>
      </c>
      <c r="G13" s="173"/>
      <c r="H13" s="159"/>
    </row>
    <row r="14" spans="1:8" x14ac:dyDescent="0.15">
      <c r="A14" s="160"/>
      <c r="B14" s="161"/>
      <c r="C14" s="162"/>
      <c r="D14" s="163">
        <v>34479</v>
      </c>
      <c r="E14" s="164"/>
      <c r="F14" s="165">
        <v>24341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1.23</v>
      </c>
      <c r="C19" s="174">
        <f>ROUND(VALUE(SUBSTITUTE(実質収支比率等に係る経年分析!G$48,"▲","-")),2)</f>
        <v>1.42</v>
      </c>
      <c r="D19" s="174">
        <f>ROUND(VALUE(SUBSTITUTE(実質収支比率等に係る経年分析!H$48,"▲","-")),2)</f>
        <v>2.57</v>
      </c>
      <c r="E19" s="174">
        <f>ROUND(VALUE(SUBSTITUTE(実質収支比率等に係る経年分析!I$48,"▲","-")),2)</f>
        <v>6.16</v>
      </c>
      <c r="F19" s="174">
        <f>ROUND(VALUE(SUBSTITUTE(実質収支比率等に係る経年分析!J$48,"▲","-")),2)</f>
        <v>5.51</v>
      </c>
    </row>
    <row r="20" spans="1:11" x14ac:dyDescent="0.15">
      <c r="A20" s="174" t="s">
        <v>56</v>
      </c>
      <c r="B20" s="174">
        <f>ROUND(VALUE(SUBSTITUTE(実質収支比率等に係る経年分析!F$47,"▲","-")),2)</f>
        <v>18.190000000000001</v>
      </c>
      <c r="C20" s="174">
        <f>ROUND(VALUE(SUBSTITUTE(実質収支比率等に係る経年分析!G$47,"▲","-")),2)</f>
        <v>17.2</v>
      </c>
      <c r="D20" s="174">
        <f>ROUND(VALUE(SUBSTITUTE(実質収支比率等に係る経年分析!H$47,"▲","-")),2)</f>
        <v>13.49</v>
      </c>
      <c r="E20" s="174">
        <f>ROUND(VALUE(SUBSTITUTE(実質収支比率等に係る経年分析!I$47,"▲","-")),2)</f>
        <v>16.39</v>
      </c>
      <c r="F20" s="174">
        <f>ROUND(VALUE(SUBSTITUTE(実質収支比率等に係る経年分析!J$47,"▲","-")),2)</f>
        <v>18.89</v>
      </c>
    </row>
    <row r="21" spans="1:11" x14ac:dyDescent="0.15">
      <c r="A21" s="174" t="s">
        <v>57</v>
      </c>
      <c r="B21" s="174">
        <f>IF(ISNUMBER(VALUE(SUBSTITUTE(実質収支比率等に係る経年分析!F$49,"▲","-"))),ROUND(VALUE(SUBSTITUTE(実質収支比率等に係る経年分析!F$49,"▲","-")),2),NA())</f>
        <v>-1.41</v>
      </c>
      <c r="C21" s="174">
        <f>IF(ISNUMBER(VALUE(SUBSTITUTE(実質収支比率等に係る経年分析!G$49,"▲","-"))),ROUND(VALUE(SUBSTITUTE(実質収支比率等に係る経年分析!G$49,"▲","-")),2),NA())</f>
        <v>0.46</v>
      </c>
      <c r="D21" s="174">
        <f>IF(ISNUMBER(VALUE(SUBSTITUTE(実質収支比率等に係る経年分析!H$49,"▲","-"))),ROUND(VALUE(SUBSTITUTE(実質収支比率等に係る経年分析!H$49,"▲","-")),2),NA())</f>
        <v>6.45</v>
      </c>
      <c r="E21" s="174">
        <f>IF(ISNUMBER(VALUE(SUBSTITUTE(実質収支比率等に係る経年分析!I$49,"▲","-"))),ROUND(VALUE(SUBSTITUTE(実質収支比率等に係る経年分析!I$49,"▲","-")),2),NA())</f>
        <v>12.94</v>
      </c>
      <c r="F21" s="174">
        <f>IF(ISNUMBER(VALUE(SUBSTITUTE(実質収支比率等に係る経年分析!J$49,"▲","-"))),ROUND(VALUE(SUBSTITUTE(実質収支比率等に係る経年分析!J$49,"▲","-")),2),NA())</f>
        <v>1.44</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公共用地先行取得事業特別会計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f>IF(ROUND(VALUE(SUBSTITUTE(連結実質赤字比率に係る赤字・黒字の構成分析!I$39,"▲", "-")), 2) &lt; 0, ABS(ROUND(VALUE(SUBSTITUTE(連結実質赤字比率に係る赤字・黒字の構成分析!I$39,"▲", "-")), 2)), NA())</f>
        <v>5.38</v>
      </c>
      <c r="I31" s="175" t="e">
        <f>IF(ROUND(VALUE(SUBSTITUTE(連結実質赤字比率に係る赤字・黒字の構成分析!I$39,"▲", "-")), 2) &gt;= 0, ABS(ROUND(VALUE(SUBSTITUTE(連結実質赤字比率に係る赤字・黒字の構成分析!I$39,"▲", "-")), 2)), NA())</f>
        <v>#N/A</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介護保険事業特別会計（保険事業勘定）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f>IF(ROUND(VALUE(SUBSTITUTE(連結実質赤字比率に係る赤字・黒字の構成分析!G$38,"▲", "-")), 2) &lt; 0, ABS(ROUND(VALUE(SUBSTITUTE(連結実質赤字比率に係る赤字・黒字の構成分析!G$38,"▲", "-")), 2)), NA())</f>
        <v>0.33</v>
      </c>
      <c r="E32" s="175" t="e">
        <f>IF(ROUND(VALUE(SUBSTITUTE(連結実質赤字比率に係る赤字・黒字の構成分析!G$38,"▲", "-")), 2) &gt;= 0, ABS(ROUND(VALUE(SUBSTITUTE(連結実質赤字比率に係る赤字・黒字の構成分析!G$38,"▲", "-")), 2)), NA())</f>
        <v>#N/A</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5.51</v>
      </c>
    </row>
    <row r="36" spans="1:16" x14ac:dyDescent="0.15">
      <c r="A36" s="175" t="str">
        <f>IF(連結実質赤字比率に係る赤字・黒字の構成分析!C$34="",NA(),連結実質赤字比率に係る赤字・黒字の構成分析!C$34)</f>
        <v>那珂川市下水道事業会計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10.210000000000001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10.73</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1065</v>
      </c>
      <c r="E42" s="176"/>
      <c r="F42" s="176"/>
      <c r="G42" s="176">
        <f>'実質公債費比率（分子）の構造'!L$52</f>
        <v>1045</v>
      </c>
      <c r="H42" s="176"/>
      <c r="I42" s="176"/>
      <c r="J42" s="176">
        <f>'実質公債費比率（分子）の構造'!M$52</f>
        <v>1025</v>
      </c>
      <c r="K42" s="176"/>
      <c r="L42" s="176"/>
      <c r="M42" s="176">
        <f>'実質公債費比率（分子）の構造'!N$52</f>
        <v>1046</v>
      </c>
      <c r="N42" s="176"/>
      <c r="O42" s="176"/>
      <c r="P42" s="176">
        <f>'実質公債費比率（分子）の構造'!O$52</f>
        <v>1026</v>
      </c>
    </row>
    <row r="43" spans="1:16" x14ac:dyDescent="0.15">
      <c r="A43" s="176" t="s">
        <v>17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f>'実質公債費比率（分子）の構造'!K$50</f>
        <v>122</v>
      </c>
      <c r="C44" s="176"/>
      <c r="D44" s="176"/>
      <c r="E44" s="176">
        <f>'実質公債費比率（分子）の構造'!L$50</f>
        <v>234</v>
      </c>
      <c r="F44" s="176"/>
      <c r="G44" s="176"/>
      <c r="H44" s="176">
        <f>'実質公債費比率（分子）の構造'!M$50</f>
        <v>242</v>
      </c>
      <c r="I44" s="176"/>
      <c r="J44" s="176"/>
      <c r="K44" s="176">
        <f>'実質公債費比率（分子）の構造'!N$50</f>
        <v>193</v>
      </c>
      <c r="L44" s="176"/>
      <c r="M44" s="176"/>
      <c r="N44" s="176">
        <f>'実質公債費比率（分子）の構造'!O$50</f>
        <v>207</v>
      </c>
      <c r="O44" s="176"/>
      <c r="P44" s="176"/>
    </row>
    <row r="45" spans="1:16" x14ac:dyDescent="0.15">
      <c r="A45" s="176" t="s">
        <v>66</v>
      </c>
      <c r="B45" s="176">
        <f>'実質公債費比率（分子）の構造'!K$49</f>
        <v>52</v>
      </c>
      <c r="C45" s="176"/>
      <c r="D45" s="176"/>
      <c r="E45" s="176">
        <f>'実質公債費比率（分子）の構造'!L$49</f>
        <v>145</v>
      </c>
      <c r="F45" s="176"/>
      <c r="G45" s="176"/>
      <c r="H45" s="176">
        <f>'実質公債費比率（分子）の構造'!M$49</f>
        <v>157</v>
      </c>
      <c r="I45" s="176"/>
      <c r="J45" s="176"/>
      <c r="K45" s="176">
        <f>'実質公債費比率（分子）の構造'!N$49</f>
        <v>172</v>
      </c>
      <c r="L45" s="176"/>
      <c r="M45" s="176"/>
      <c r="N45" s="176">
        <f>'実質公債費比率（分子）の構造'!O$49</f>
        <v>164</v>
      </c>
      <c r="O45" s="176"/>
      <c r="P45" s="176"/>
    </row>
    <row r="46" spans="1:16" x14ac:dyDescent="0.15">
      <c r="A46" s="176" t="s">
        <v>67</v>
      </c>
      <c r="B46" s="176">
        <f>'実質公債費比率（分子）の構造'!K$48</f>
        <v>23</v>
      </c>
      <c r="C46" s="176"/>
      <c r="D46" s="176"/>
      <c r="E46" s="176">
        <f>'実質公債費比率（分子）の構造'!L$48</f>
        <v>13</v>
      </c>
      <c r="F46" s="176"/>
      <c r="G46" s="176"/>
      <c r="H46" s="176">
        <f>'実質公債費比率（分子）の構造'!M$48</f>
        <v>16</v>
      </c>
      <c r="I46" s="176"/>
      <c r="J46" s="176"/>
      <c r="K46" s="176">
        <f>'実質公債費比率（分子）の構造'!N$48</f>
        <v>16</v>
      </c>
      <c r="L46" s="176"/>
      <c r="M46" s="176"/>
      <c r="N46" s="176">
        <f>'実質公債費比率（分子）の構造'!O$48</f>
        <v>14</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1283</v>
      </c>
      <c r="C49" s="176"/>
      <c r="D49" s="176"/>
      <c r="E49" s="176">
        <f>'実質公債費比率（分子）の構造'!L$45</f>
        <v>1288</v>
      </c>
      <c r="F49" s="176"/>
      <c r="G49" s="176"/>
      <c r="H49" s="176">
        <f>'実質公債費比率（分子）の構造'!M$45</f>
        <v>1328</v>
      </c>
      <c r="I49" s="176"/>
      <c r="J49" s="176"/>
      <c r="K49" s="176">
        <f>'実質公債費比率（分子）の構造'!N$45</f>
        <v>1341</v>
      </c>
      <c r="L49" s="176"/>
      <c r="M49" s="176"/>
      <c r="N49" s="176">
        <f>'実質公債費比率（分子）の構造'!O$45</f>
        <v>1370</v>
      </c>
      <c r="O49" s="176"/>
      <c r="P49" s="176"/>
    </row>
    <row r="50" spans="1:16" x14ac:dyDescent="0.15">
      <c r="A50" s="176" t="s">
        <v>71</v>
      </c>
      <c r="B50" s="176" t="e">
        <f>NA()</f>
        <v>#N/A</v>
      </c>
      <c r="C50" s="176">
        <f>IF(ISNUMBER('実質公債費比率（分子）の構造'!K$53),'実質公債費比率（分子）の構造'!K$53,NA())</f>
        <v>415</v>
      </c>
      <c r="D50" s="176" t="e">
        <f>NA()</f>
        <v>#N/A</v>
      </c>
      <c r="E50" s="176" t="e">
        <f>NA()</f>
        <v>#N/A</v>
      </c>
      <c r="F50" s="176">
        <f>IF(ISNUMBER('実質公債費比率（分子）の構造'!L$53),'実質公債費比率（分子）の構造'!L$53,NA())</f>
        <v>635</v>
      </c>
      <c r="G50" s="176" t="e">
        <f>NA()</f>
        <v>#N/A</v>
      </c>
      <c r="H50" s="176" t="e">
        <f>NA()</f>
        <v>#N/A</v>
      </c>
      <c r="I50" s="176">
        <f>IF(ISNUMBER('実質公債費比率（分子）の構造'!M$53),'実質公債費比率（分子）の構造'!M$53,NA())</f>
        <v>718</v>
      </c>
      <c r="J50" s="176" t="e">
        <f>NA()</f>
        <v>#N/A</v>
      </c>
      <c r="K50" s="176" t="e">
        <f>NA()</f>
        <v>#N/A</v>
      </c>
      <c r="L50" s="176">
        <f>IF(ISNUMBER('実質公債費比率（分子）の構造'!N$53),'実質公債費比率（分子）の構造'!N$53,NA())</f>
        <v>676</v>
      </c>
      <c r="M50" s="176" t="e">
        <f>NA()</f>
        <v>#N/A</v>
      </c>
      <c r="N50" s="176" t="e">
        <f>NA()</f>
        <v>#N/A</v>
      </c>
      <c r="O50" s="176">
        <f>IF(ISNUMBER('実質公債費比率（分子）の構造'!O$53),'実質公債費比率（分子）の構造'!O$53,NA())</f>
        <v>729</v>
      </c>
      <c r="P50" s="176" t="e">
        <f>NA()</f>
        <v>#N/A</v>
      </c>
    </row>
    <row r="53" spans="1:16" x14ac:dyDescent="0.15">
      <c r="A53" s="144" t="s">
        <v>72</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44</v>
      </c>
      <c r="B56" s="175"/>
      <c r="C56" s="175"/>
      <c r="D56" s="175">
        <f>'将来負担比率（分子）の構造'!I$52</f>
        <v>12455</v>
      </c>
      <c r="E56" s="175"/>
      <c r="F56" s="175"/>
      <c r="G56" s="175">
        <f>'将来負担比率（分子）の構造'!J$52</f>
        <v>12375</v>
      </c>
      <c r="H56" s="175"/>
      <c r="I56" s="175"/>
      <c r="J56" s="175">
        <f>'将来負担比率（分子）の構造'!K$52</f>
        <v>13654</v>
      </c>
      <c r="K56" s="175"/>
      <c r="L56" s="175"/>
      <c r="M56" s="175">
        <f>'将来負担比率（分子）の構造'!L$52</f>
        <v>13551</v>
      </c>
      <c r="N56" s="175"/>
      <c r="O56" s="175"/>
      <c r="P56" s="175">
        <f>'将来負担比率（分子）の構造'!M$52</f>
        <v>13052</v>
      </c>
    </row>
    <row r="57" spans="1:16" x14ac:dyDescent="0.15">
      <c r="A57" s="175" t="s">
        <v>43</v>
      </c>
      <c r="B57" s="175"/>
      <c r="C57" s="175"/>
      <c r="D57" s="175" t="str">
        <f>'将来負担比率（分子）の構造'!I$51</f>
        <v>-</v>
      </c>
      <c r="E57" s="175"/>
      <c r="F57" s="175"/>
      <c r="G57" s="175" t="str">
        <f>'将来負担比率（分子）の構造'!J$51</f>
        <v>-</v>
      </c>
      <c r="H57" s="175"/>
      <c r="I57" s="175"/>
      <c r="J57" s="175">
        <f>'将来負担比率（分子）の構造'!K$51</f>
        <v>185</v>
      </c>
      <c r="K57" s="175"/>
      <c r="L57" s="175"/>
      <c r="M57" s="175">
        <f>'将来負担比率（分子）の構造'!L$51</f>
        <v>162</v>
      </c>
      <c r="N57" s="175"/>
      <c r="O57" s="175"/>
      <c r="P57" s="175">
        <f>'将来負担比率（分子）の構造'!M$51</f>
        <v>139</v>
      </c>
    </row>
    <row r="58" spans="1:16" x14ac:dyDescent="0.15">
      <c r="A58" s="175" t="s">
        <v>42</v>
      </c>
      <c r="B58" s="175"/>
      <c r="C58" s="175"/>
      <c r="D58" s="175">
        <f>'将来負担比率（分子）の構造'!I$50</f>
        <v>8383</v>
      </c>
      <c r="E58" s="175"/>
      <c r="F58" s="175"/>
      <c r="G58" s="175">
        <f>'将来負担比率（分子）の構造'!J$50</f>
        <v>8139</v>
      </c>
      <c r="H58" s="175"/>
      <c r="I58" s="175"/>
      <c r="J58" s="175">
        <f>'将来負担比率（分子）の構造'!K$50</f>
        <v>6974</v>
      </c>
      <c r="K58" s="175"/>
      <c r="L58" s="175"/>
      <c r="M58" s="175">
        <f>'将来負担比率（分子）の構造'!L$50</f>
        <v>7216</v>
      </c>
      <c r="N58" s="175"/>
      <c r="O58" s="175"/>
      <c r="P58" s="175">
        <f>'将来負担比率（分子）の構造'!M$50</f>
        <v>7464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1038</v>
      </c>
      <c r="C62" s="175"/>
      <c r="D62" s="175"/>
      <c r="E62" s="175">
        <f>'将来負担比率（分子）の構造'!J$45</f>
        <v>1067</v>
      </c>
      <c r="F62" s="175"/>
      <c r="G62" s="175"/>
      <c r="H62" s="175">
        <f>'将来負担比率（分子）の構造'!K$45</f>
        <v>1072</v>
      </c>
      <c r="I62" s="175"/>
      <c r="J62" s="175"/>
      <c r="K62" s="175">
        <f>'将来負担比率（分子）の構造'!L$45</f>
        <v>1078</v>
      </c>
      <c r="L62" s="175"/>
      <c r="M62" s="175"/>
      <c r="N62" s="175">
        <f>'将来負担比率（分子）の構造'!M$45</f>
        <v>1088</v>
      </c>
      <c r="O62" s="175"/>
      <c r="P62" s="175"/>
    </row>
    <row r="63" spans="1:16" x14ac:dyDescent="0.15">
      <c r="A63" s="175" t="s">
        <v>35</v>
      </c>
      <c r="B63" s="175">
        <f>'将来負担比率（分子）の構造'!I$44</f>
        <v>2420</v>
      </c>
      <c r="C63" s="175"/>
      <c r="D63" s="175"/>
      <c r="E63" s="175">
        <f>'将来負担比率（分子）の構造'!J$44</f>
        <v>2244</v>
      </c>
      <c r="F63" s="175"/>
      <c r="G63" s="175"/>
      <c r="H63" s="175">
        <f>'将来負担比率（分子）の構造'!K$44</f>
        <v>2062</v>
      </c>
      <c r="I63" s="175"/>
      <c r="J63" s="175"/>
      <c r="K63" s="175">
        <f>'将来負担比率（分子）の構造'!L$44</f>
        <v>1819</v>
      </c>
      <c r="L63" s="175"/>
      <c r="M63" s="175"/>
      <c r="N63" s="175">
        <f>'将来負担比率（分子）の構造'!M$44</f>
        <v>1574</v>
      </c>
      <c r="O63" s="175"/>
      <c r="P63" s="175"/>
    </row>
    <row r="64" spans="1:16" x14ac:dyDescent="0.15">
      <c r="A64" s="175" t="s">
        <v>34</v>
      </c>
      <c r="B64" s="175">
        <f>'将来負担比率（分子）の構造'!I$43</f>
        <v>190</v>
      </c>
      <c r="C64" s="175"/>
      <c r="D64" s="175"/>
      <c r="E64" s="175">
        <f>'将来負担比率（分子）の構造'!J$43</f>
        <v>203</v>
      </c>
      <c r="F64" s="175"/>
      <c r="G64" s="175"/>
      <c r="H64" s="175">
        <f>'将来負担比率（分子）の構造'!K$43</f>
        <v>220</v>
      </c>
      <c r="I64" s="175"/>
      <c r="J64" s="175"/>
      <c r="K64" s="175">
        <f>'将来負担比率（分子）の構造'!L$43</f>
        <v>228</v>
      </c>
      <c r="L64" s="175"/>
      <c r="M64" s="175"/>
      <c r="N64" s="175">
        <f>'将来負担比率（分子）の構造'!M$43</f>
        <v>196</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12026</v>
      </c>
      <c r="C66" s="175"/>
      <c r="D66" s="175"/>
      <c r="E66" s="175">
        <f>'将来負担比率（分子）の構造'!J$41</f>
        <v>13059</v>
      </c>
      <c r="F66" s="175"/>
      <c r="G66" s="175"/>
      <c r="H66" s="175">
        <f>'将来負担比率（分子）の構造'!K$41</f>
        <v>13900</v>
      </c>
      <c r="I66" s="175"/>
      <c r="J66" s="175"/>
      <c r="K66" s="175">
        <f>'将来負担比率（分子）の構造'!L$41</f>
        <v>14005</v>
      </c>
      <c r="L66" s="175"/>
      <c r="M66" s="175"/>
      <c r="N66" s="175">
        <f>'将来負担比率（分子）の構造'!M$41</f>
        <v>13327</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77</v>
      </c>
      <c r="B72" s="179">
        <f>基金残高に係る経年分析!F55</f>
        <v>1345</v>
      </c>
      <c r="C72" s="179">
        <f>基金残高に係る経年分析!G55</f>
        <v>1751</v>
      </c>
      <c r="D72" s="179">
        <f>基金残高に係る経年分析!H55</f>
        <v>1982</v>
      </c>
    </row>
    <row r="73" spans="1:16" x14ac:dyDescent="0.15">
      <c r="A73" s="178" t="s">
        <v>78</v>
      </c>
      <c r="B73" s="179">
        <f>基金残高に係る経年分析!F56</f>
        <v>1347</v>
      </c>
      <c r="C73" s="179">
        <f>基金残高に係る経年分析!G56</f>
        <v>1352</v>
      </c>
      <c r="D73" s="179">
        <f>基金残高に係る経年分析!H56</f>
        <v>1184</v>
      </c>
    </row>
    <row r="74" spans="1:16" x14ac:dyDescent="0.15">
      <c r="A74" s="178" t="s">
        <v>79</v>
      </c>
      <c r="B74" s="179">
        <f>基金残高に係る経年分析!F57</f>
        <v>4522</v>
      </c>
      <c r="C74" s="179">
        <f>基金残高に係る経年分析!G57</f>
        <v>4369</v>
      </c>
      <c r="D74" s="179">
        <f>基金残高に係る経年分析!H57</f>
        <v>4552</v>
      </c>
    </row>
  </sheetData>
  <sheetProtection algorithmName="SHA-512" hashValue="Us6NReTRBcC5VnYX8/6DE66N2oSlWKF387qST43A46ibK/3n797ntEyVEVqFxgDtp+WNrydaIuHQikiMiDyNXw==" saltValue="U2qgJVMD2Zexv8renpawD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227</v>
      </c>
      <c r="C5" s="716"/>
      <c r="D5" s="716"/>
      <c r="E5" s="716"/>
      <c r="F5" s="716"/>
      <c r="G5" s="716"/>
      <c r="H5" s="716"/>
      <c r="I5" s="716"/>
      <c r="J5" s="716"/>
      <c r="K5" s="716"/>
      <c r="L5" s="716"/>
      <c r="M5" s="716"/>
      <c r="N5" s="716"/>
      <c r="O5" s="716"/>
      <c r="P5" s="716"/>
      <c r="Q5" s="717"/>
      <c r="R5" s="712">
        <v>6543926</v>
      </c>
      <c r="S5" s="713"/>
      <c r="T5" s="713"/>
      <c r="U5" s="713"/>
      <c r="V5" s="713"/>
      <c r="W5" s="713"/>
      <c r="X5" s="713"/>
      <c r="Y5" s="738"/>
      <c r="Z5" s="751">
        <v>31.3</v>
      </c>
      <c r="AA5" s="751"/>
      <c r="AB5" s="751"/>
      <c r="AC5" s="751"/>
      <c r="AD5" s="752">
        <v>6543926</v>
      </c>
      <c r="AE5" s="752"/>
      <c r="AF5" s="752"/>
      <c r="AG5" s="752"/>
      <c r="AH5" s="752"/>
      <c r="AI5" s="752"/>
      <c r="AJ5" s="752"/>
      <c r="AK5" s="752"/>
      <c r="AL5" s="739">
        <v>60.6</v>
      </c>
      <c r="AM5" s="721"/>
      <c r="AN5" s="721"/>
      <c r="AO5" s="740"/>
      <c r="AP5" s="715" t="s">
        <v>228</v>
      </c>
      <c r="AQ5" s="716"/>
      <c r="AR5" s="716"/>
      <c r="AS5" s="716"/>
      <c r="AT5" s="716"/>
      <c r="AU5" s="716"/>
      <c r="AV5" s="716"/>
      <c r="AW5" s="716"/>
      <c r="AX5" s="716"/>
      <c r="AY5" s="716"/>
      <c r="AZ5" s="716"/>
      <c r="BA5" s="716"/>
      <c r="BB5" s="716"/>
      <c r="BC5" s="716"/>
      <c r="BD5" s="716"/>
      <c r="BE5" s="716"/>
      <c r="BF5" s="717"/>
      <c r="BG5" s="657">
        <v>6539771</v>
      </c>
      <c r="BH5" s="658"/>
      <c r="BI5" s="658"/>
      <c r="BJ5" s="658"/>
      <c r="BK5" s="658"/>
      <c r="BL5" s="658"/>
      <c r="BM5" s="658"/>
      <c r="BN5" s="659"/>
      <c r="BO5" s="695">
        <v>99.9</v>
      </c>
      <c r="BP5" s="695"/>
      <c r="BQ5" s="695"/>
      <c r="BR5" s="695"/>
      <c r="BS5" s="696">
        <v>272938</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15">
      <c r="B6" s="654" t="s">
        <v>232</v>
      </c>
      <c r="C6" s="655"/>
      <c r="D6" s="655"/>
      <c r="E6" s="655"/>
      <c r="F6" s="655"/>
      <c r="G6" s="655"/>
      <c r="H6" s="655"/>
      <c r="I6" s="655"/>
      <c r="J6" s="655"/>
      <c r="K6" s="655"/>
      <c r="L6" s="655"/>
      <c r="M6" s="655"/>
      <c r="N6" s="655"/>
      <c r="O6" s="655"/>
      <c r="P6" s="655"/>
      <c r="Q6" s="656"/>
      <c r="R6" s="657">
        <v>136025</v>
      </c>
      <c r="S6" s="658"/>
      <c r="T6" s="658"/>
      <c r="U6" s="658"/>
      <c r="V6" s="658"/>
      <c r="W6" s="658"/>
      <c r="X6" s="658"/>
      <c r="Y6" s="659"/>
      <c r="Z6" s="695">
        <v>0.7</v>
      </c>
      <c r="AA6" s="695"/>
      <c r="AB6" s="695"/>
      <c r="AC6" s="695"/>
      <c r="AD6" s="696">
        <v>136025</v>
      </c>
      <c r="AE6" s="696"/>
      <c r="AF6" s="696"/>
      <c r="AG6" s="696"/>
      <c r="AH6" s="696"/>
      <c r="AI6" s="696"/>
      <c r="AJ6" s="696"/>
      <c r="AK6" s="696"/>
      <c r="AL6" s="660">
        <v>1.3</v>
      </c>
      <c r="AM6" s="661"/>
      <c r="AN6" s="661"/>
      <c r="AO6" s="697"/>
      <c r="AP6" s="654" t="s">
        <v>233</v>
      </c>
      <c r="AQ6" s="655"/>
      <c r="AR6" s="655"/>
      <c r="AS6" s="655"/>
      <c r="AT6" s="655"/>
      <c r="AU6" s="655"/>
      <c r="AV6" s="655"/>
      <c r="AW6" s="655"/>
      <c r="AX6" s="655"/>
      <c r="AY6" s="655"/>
      <c r="AZ6" s="655"/>
      <c r="BA6" s="655"/>
      <c r="BB6" s="655"/>
      <c r="BC6" s="655"/>
      <c r="BD6" s="655"/>
      <c r="BE6" s="655"/>
      <c r="BF6" s="656"/>
      <c r="BG6" s="657">
        <v>6539771</v>
      </c>
      <c r="BH6" s="658"/>
      <c r="BI6" s="658"/>
      <c r="BJ6" s="658"/>
      <c r="BK6" s="658"/>
      <c r="BL6" s="658"/>
      <c r="BM6" s="658"/>
      <c r="BN6" s="659"/>
      <c r="BO6" s="695">
        <v>99.9</v>
      </c>
      <c r="BP6" s="695"/>
      <c r="BQ6" s="695"/>
      <c r="BR6" s="695"/>
      <c r="BS6" s="696">
        <v>272938</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155764</v>
      </c>
      <c r="CS6" s="658"/>
      <c r="CT6" s="658"/>
      <c r="CU6" s="658"/>
      <c r="CV6" s="658"/>
      <c r="CW6" s="658"/>
      <c r="CX6" s="658"/>
      <c r="CY6" s="659"/>
      <c r="CZ6" s="739">
        <v>0.8</v>
      </c>
      <c r="DA6" s="721"/>
      <c r="DB6" s="721"/>
      <c r="DC6" s="741"/>
      <c r="DD6" s="663" t="s">
        <v>235</v>
      </c>
      <c r="DE6" s="658"/>
      <c r="DF6" s="658"/>
      <c r="DG6" s="658"/>
      <c r="DH6" s="658"/>
      <c r="DI6" s="658"/>
      <c r="DJ6" s="658"/>
      <c r="DK6" s="658"/>
      <c r="DL6" s="658"/>
      <c r="DM6" s="658"/>
      <c r="DN6" s="658"/>
      <c r="DO6" s="658"/>
      <c r="DP6" s="659"/>
      <c r="DQ6" s="663">
        <v>155764</v>
      </c>
      <c r="DR6" s="658"/>
      <c r="DS6" s="658"/>
      <c r="DT6" s="658"/>
      <c r="DU6" s="658"/>
      <c r="DV6" s="658"/>
      <c r="DW6" s="658"/>
      <c r="DX6" s="658"/>
      <c r="DY6" s="658"/>
      <c r="DZ6" s="658"/>
      <c r="EA6" s="658"/>
      <c r="EB6" s="658"/>
      <c r="EC6" s="694"/>
    </row>
    <row r="7" spans="2:143" ht="11.25" customHeight="1" x14ac:dyDescent="0.15">
      <c r="B7" s="654" t="s">
        <v>236</v>
      </c>
      <c r="C7" s="655"/>
      <c r="D7" s="655"/>
      <c r="E7" s="655"/>
      <c r="F7" s="655"/>
      <c r="G7" s="655"/>
      <c r="H7" s="655"/>
      <c r="I7" s="655"/>
      <c r="J7" s="655"/>
      <c r="K7" s="655"/>
      <c r="L7" s="655"/>
      <c r="M7" s="655"/>
      <c r="N7" s="655"/>
      <c r="O7" s="655"/>
      <c r="P7" s="655"/>
      <c r="Q7" s="656"/>
      <c r="R7" s="657">
        <v>1757</v>
      </c>
      <c r="S7" s="658"/>
      <c r="T7" s="658"/>
      <c r="U7" s="658"/>
      <c r="V7" s="658"/>
      <c r="W7" s="658"/>
      <c r="X7" s="658"/>
      <c r="Y7" s="659"/>
      <c r="Z7" s="695">
        <v>0</v>
      </c>
      <c r="AA7" s="695"/>
      <c r="AB7" s="695"/>
      <c r="AC7" s="695"/>
      <c r="AD7" s="696">
        <v>1757</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2769658</v>
      </c>
      <c r="BH7" s="658"/>
      <c r="BI7" s="658"/>
      <c r="BJ7" s="658"/>
      <c r="BK7" s="658"/>
      <c r="BL7" s="658"/>
      <c r="BM7" s="658"/>
      <c r="BN7" s="659"/>
      <c r="BO7" s="695">
        <v>42.3</v>
      </c>
      <c r="BP7" s="695"/>
      <c r="BQ7" s="695"/>
      <c r="BR7" s="695"/>
      <c r="BS7" s="696">
        <v>64403</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3205949</v>
      </c>
      <c r="CS7" s="658"/>
      <c r="CT7" s="658"/>
      <c r="CU7" s="658"/>
      <c r="CV7" s="658"/>
      <c r="CW7" s="658"/>
      <c r="CX7" s="658"/>
      <c r="CY7" s="659"/>
      <c r="CZ7" s="695">
        <v>15.8</v>
      </c>
      <c r="DA7" s="695"/>
      <c r="DB7" s="695"/>
      <c r="DC7" s="695"/>
      <c r="DD7" s="663">
        <v>283848</v>
      </c>
      <c r="DE7" s="658"/>
      <c r="DF7" s="658"/>
      <c r="DG7" s="658"/>
      <c r="DH7" s="658"/>
      <c r="DI7" s="658"/>
      <c r="DJ7" s="658"/>
      <c r="DK7" s="658"/>
      <c r="DL7" s="658"/>
      <c r="DM7" s="658"/>
      <c r="DN7" s="658"/>
      <c r="DO7" s="658"/>
      <c r="DP7" s="659"/>
      <c r="DQ7" s="663">
        <v>2142175</v>
      </c>
      <c r="DR7" s="658"/>
      <c r="DS7" s="658"/>
      <c r="DT7" s="658"/>
      <c r="DU7" s="658"/>
      <c r="DV7" s="658"/>
      <c r="DW7" s="658"/>
      <c r="DX7" s="658"/>
      <c r="DY7" s="658"/>
      <c r="DZ7" s="658"/>
      <c r="EA7" s="658"/>
      <c r="EB7" s="658"/>
      <c r="EC7" s="694"/>
    </row>
    <row r="8" spans="2:143" ht="11.25" customHeight="1" x14ac:dyDescent="0.15">
      <c r="B8" s="654" t="s">
        <v>239</v>
      </c>
      <c r="C8" s="655"/>
      <c r="D8" s="655"/>
      <c r="E8" s="655"/>
      <c r="F8" s="655"/>
      <c r="G8" s="655"/>
      <c r="H8" s="655"/>
      <c r="I8" s="655"/>
      <c r="J8" s="655"/>
      <c r="K8" s="655"/>
      <c r="L8" s="655"/>
      <c r="M8" s="655"/>
      <c r="N8" s="655"/>
      <c r="O8" s="655"/>
      <c r="P8" s="655"/>
      <c r="Q8" s="656"/>
      <c r="R8" s="657">
        <v>28294</v>
      </c>
      <c r="S8" s="658"/>
      <c r="T8" s="658"/>
      <c r="U8" s="658"/>
      <c r="V8" s="658"/>
      <c r="W8" s="658"/>
      <c r="X8" s="658"/>
      <c r="Y8" s="659"/>
      <c r="Z8" s="695">
        <v>0.1</v>
      </c>
      <c r="AA8" s="695"/>
      <c r="AB8" s="695"/>
      <c r="AC8" s="695"/>
      <c r="AD8" s="696">
        <v>28294</v>
      </c>
      <c r="AE8" s="696"/>
      <c r="AF8" s="696"/>
      <c r="AG8" s="696"/>
      <c r="AH8" s="696"/>
      <c r="AI8" s="696"/>
      <c r="AJ8" s="696"/>
      <c r="AK8" s="696"/>
      <c r="AL8" s="660">
        <v>0.3</v>
      </c>
      <c r="AM8" s="661"/>
      <c r="AN8" s="661"/>
      <c r="AO8" s="697"/>
      <c r="AP8" s="654" t="s">
        <v>240</v>
      </c>
      <c r="AQ8" s="655"/>
      <c r="AR8" s="655"/>
      <c r="AS8" s="655"/>
      <c r="AT8" s="655"/>
      <c r="AU8" s="655"/>
      <c r="AV8" s="655"/>
      <c r="AW8" s="655"/>
      <c r="AX8" s="655"/>
      <c r="AY8" s="655"/>
      <c r="AZ8" s="655"/>
      <c r="BA8" s="655"/>
      <c r="BB8" s="655"/>
      <c r="BC8" s="655"/>
      <c r="BD8" s="655"/>
      <c r="BE8" s="655"/>
      <c r="BF8" s="656"/>
      <c r="BG8" s="657">
        <v>82303</v>
      </c>
      <c r="BH8" s="658"/>
      <c r="BI8" s="658"/>
      <c r="BJ8" s="658"/>
      <c r="BK8" s="658"/>
      <c r="BL8" s="658"/>
      <c r="BM8" s="658"/>
      <c r="BN8" s="659"/>
      <c r="BO8" s="695">
        <v>1.3</v>
      </c>
      <c r="BP8" s="695"/>
      <c r="BQ8" s="695"/>
      <c r="BR8" s="695"/>
      <c r="BS8" s="696" t="s">
        <v>235</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8936660</v>
      </c>
      <c r="CS8" s="658"/>
      <c r="CT8" s="658"/>
      <c r="CU8" s="658"/>
      <c r="CV8" s="658"/>
      <c r="CW8" s="658"/>
      <c r="CX8" s="658"/>
      <c r="CY8" s="659"/>
      <c r="CZ8" s="695">
        <v>44.1</v>
      </c>
      <c r="DA8" s="695"/>
      <c r="DB8" s="695"/>
      <c r="DC8" s="695"/>
      <c r="DD8" s="663">
        <v>9533</v>
      </c>
      <c r="DE8" s="658"/>
      <c r="DF8" s="658"/>
      <c r="DG8" s="658"/>
      <c r="DH8" s="658"/>
      <c r="DI8" s="658"/>
      <c r="DJ8" s="658"/>
      <c r="DK8" s="658"/>
      <c r="DL8" s="658"/>
      <c r="DM8" s="658"/>
      <c r="DN8" s="658"/>
      <c r="DO8" s="658"/>
      <c r="DP8" s="659"/>
      <c r="DQ8" s="663">
        <v>3888059</v>
      </c>
      <c r="DR8" s="658"/>
      <c r="DS8" s="658"/>
      <c r="DT8" s="658"/>
      <c r="DU8" s="658"/>
      <c r="DV8" s="658"/>
      <c r="DW8" s="658"/>
      <c r="DX8" s="658"/>
      <c r="DY8" s="658"/>
      <c r="DZ8" s="658"/>
      <c r="EA8" s="658"/>
      <c r="EB8" s="658"/>
      <c r="EC8" s="694"/>
    </row>
    <row r="9" spans="2:143" ht="11.25" customHeight="1" x14ac:dyDescent="0.15">
      <c r="B9" s="654" t="s">
        <v>242</v>
      </c>
      <c r="C9" s="655"/>
      <c r="D9" s="655"/>
      <c r="E9" s="655"/>
      <c r="F9" s="655"/>
      <c r="G9" s="655"/>
      <c r="H9" s="655"/>
      <c r="I9" s="655"/>
      <c r="J9" s="655"/>
      <c r="K9" s="655"/>
      <c r="L9" s="655"/>
      <c r="M9" s="655"/>
      <c r="N9" s="655"/>
      <c r="O9" s="655"/>
      <c r="P9" s="655"/>
      <c r="Q9" s="656"/>
      <c r="R9" s="657">
        <v>23481</v>
      </c>
      <c r="S9" s="658"/>
      <c r="T9" s="658"/>
      <c r="U9" s="658"/>
      <c r="V9" s="658"/>
      <c r="W9" s="658"/>
      <c r="X9" s="658"/>
      <c r="Y9" s="659"/>
      <c r="Z9" s="695">
        <v>0.1</v>
      </c>
      <c r="AA9" s="695"/>
      <c r="AB9" s="695"/>
      <c r="AC9" s="695"/>
      <c r="AD9" s="696">
        <v>23481</v>
      </c>
      <c r="AE9" s="696"/>
      <c r="AF9" s="696"/>
      <c r="AG9" s="696"/>
      <c r="AH9" s="696"/>
      <c r="AI9" s="696"/>
      <c r="AJ9" s="696"/>
      <c r="AK9" s="696"/>
      <c r="AL9" s="660">
        <v>0.2</v>
      </c>
      <c r="AM9" s="661"/>
      <c r="AN9" s="661"/>
      <c r="AO9" s="697"/>
      <c r="AP9" s="654" t="s">
        <v>243</v>
      </c>
      <c r="AQ9" s="655"/>
      <c r="AR9" s="655"/>
      <c r="AS9" s="655"/>
      <c r="AT9" s="655"/>
      <c r="AU9" s="655"/>
      <c r="AV9" s="655"/>
      <c r="AW9" s="655"/>
      <c r="AX9" s="655"/>
      <c r="AY9" s="655"/>
      <c r="AZ9" s="655"/>
      <c r="BA9" s="655"/>
      <c r="BB9" s="655"/>
      <c r="BC9" s="655"/>
      <c r="BD9" s="655"/>
      <c r="BE9" s="655"/>
      <c r="BF9" s="656"/>
      <c r="BG9" s="657">
        <v>2397734</v>
      </c>
      <c r="BH9" s="658"/>
      <c r="BI9" s="658"/>
      <c r="BJ9" s="658"/>
      <c r="BK9" s="658"/>
      <c r="BL9" s="658"/>
      <c r="BM9" s="658"/>
      <c r="BN9" s="659"/>
      <c r="BO9" s="695">
        <v>36.6</v>
      </c>
      <c r="BP9" s="695"/>
      <c r="BQ9" s="695"/>
      <c r="BR9" s="695"/>
      <c r="BS9" s="696" t="s">
        <v>147</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2053611</v>
      </c>
      <c r="CS9" s="658"/>
      <c r="CT9" s="658"/>
      <c r="CU9" s="658"/>
      <c r="CV9" s="658"/>
      <c r="CW9" s="658"/>
      <c r="CX9" s="658"/>
      <c r="CY9" s="659"/>
      <c r="CZ9" s="695">
        <v>10.1</v>
      </c>
      <c r="DA9" s="695"/>
      <c r="DB9" s="695"/>
      <c r="DC9" s="695"/>
      <c r="DD9" s="663">
        <v>3513</v>
      </c>
      <c r="DE9" s="658"/>
      <c r="DF9" s="658"/>
      <c r="DG9" s="658"/>
      <c r="DH9" s="658"/>
      <c r="DI9" s="658"/>
      <c r="DJ9" s="658"/>
      <c r="DK9" s="658"/>
      <c r="DL9" s="658"/>
      <c r="DM9" s="658"/>
      <c r="DN9" s="658"/>
      <c r="DO9" s="658"/>
      <c r="DP9" s="659"/>
      <c r="DQ9" s="663">
        <v>1438399</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235</v>
      </c>
      <c r="S10" s="658"/>
      <c r="T10" s="658"/>
      <c r="U10" s="658"/>
      <c r="V10" s="658"/>
      <c r="W10" s="658"/>
      <c r="X10" s="658"/>
      <c r="Y10" s="659"/>
      <c r="Z10" s="695" t="s">
        <v>147</v>
      </c>
      <c r="AA10" s="695"/>
      <c r="AB10" s="695"/>
      <c r="AC10" s="695"/>
      <c r="AD10" s="696" t="s">
        <v>235</v>
      </c>
      <c r="AE10" s="696"/>
      <c r="AF10" s="696"/>
      <c r="AG10" s="696"/>
      <c r="AH10" s="696"/>
      <c r="AI10" s="696"/>
      <c r="AJ10" s="696"/>
      <c r="AK10" s="696"/>
      <c r="AL10" s="660" t="s">
        <v>235</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152616</v>
      </c>
      <c r="BH10" s="658"/>
      <c r="BI10" s="658"/>
      <c r="BJ10" s="658"/>
      <c r="BK10" s="658"/>
      <c r="BL10" s="658"/>
      <c r="BM10" s="658"/>
      <c r="BN10" s="659"/>
      <c r="BO10" s="695">
        <v>2.2999999999999998</v>
      </c>
      <c r="BP10" s="695"/>
      <c r="BQ10" s="695"/>
      <c r="BR10" s="695"/>
      <c r="BS10" s="696">
        <v>25361</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26143</v>
      </c>
      <c r="CS10" s="658"/>
      <c r="CT10" s="658"/>
      <c r="CU10" s="658"/>
      <c r="CV10" s="658"/>
      <c r="CW10" s="658"/>
      <c r="CX10" s="658"/>
      <c r="CY10" s="659"/>
      <c r="CZ10" s="695">
        <v>0.1</v>
      </c>
      <c r="DA10" s="695"/>
      <c r="DB10" s="695"/>
      <c r="DC10" s="695"/>
      <c r="DD10" s="663" t="s">
        <v>235</v>
      </c>
      <c r="DE10" s="658"/>
      <c r="DF10" s="658"/>
      <c r="DG10" s="658"/>
      <c r="DH10" s="658"/>
      <c r="DI10" s="658"/>
      <c r="DJ10" s="658"/>
      <c r="DK10" s="658"/>
      <c r="DL10" s="658"/>
      <c r="DM10" s="658"/>
      <c r="DN10" s="658"/>
      <c r="DO10" s="658"/>
      <c r="DP10" s="659"/>
      <c r="DQ10" s="663">
        <v>16138</v>
      </c>
      <c r="DR10" s="658"/>
      <c r="DS10" s="658"/>
      <c r="DT10" s="658"/>
      <c r="DU10" s="658"/>
      <c r="DV10" s="658"/>
      <c r="DW10" s="658"/>
      <c r="DX10" s="658"/>
      <c r="DY10" s="658"/>
      <c r="DZ10" s="658"/>
      <c r="EA10" s="658"/>
      <c r="EB10" s="658"/>
      <c r="EC10" s="694"/>
    </row>
    <row r="11" spans="2:143" ht="11.25" customHeight="1" x14ac:dyDescent="0.15">
      <c r="B11" s="654" t="s">
        <v>248</v>
      </c>
      <c r="C11" s="655"/>
      <c r="D11" s="655"/>
      <c r="E11" s="655"/>
      <c r="F11" s="655"/>
      <c r="G11" s="655"/>
      <c r="H11" s="655"/>
      <c r="I11" s="655"/>
      <c r="J11" s="655"/>
      <c r="K11" s="655"/>
      <c r="L11" s="655"/>
      <c r="M11" s="655"/>
      <c r="N11" s="655"/>
      <c r="O11" s="655"/>
      <c r="P11" s="655"/>
      <c r="Q11" s="656"/>
      <c r="R11" s="657">
        <v>1145096</v>
      </c>
      <c r="S11" s="658"/>
      <c r="T11" s="658"/>
      <c r="U11" s="658"/>
      <c r="V11" s="658"/>
      <c r="W11" s="658"/>
      <c r="X11" s="658"/>
      <c r="Y11" s="659"/>
      <c r="Z11" s="660">
        <v>5.5</v>
      </c>
      <c r="AA11" s="661"/>
      <c r="AB11" s="661"/>
      <c r="AC11" s="662"/>
      <c r="AD11" s="663">
        <v>1145096</v>
      </c>
      <c r="AE11" s="658"/>
      <c r="AF11" s="658"/>
      <c r="AG11" s="658"/>
      <c r="AH11" s="658"/>
      <c r="AI11" s="658"/>
      <c r="AJ11" s="658"/>
      <c r="AK11" s="659"/>
      <c r="AL11" s="660">
        <v>10.6</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137005</v>
      </c>
      <c r="BH11" s="658"/>
      <c r="BI11" s="658"/>
      <c r="BJ11" s="658"/>
      <c r="BK11" s="658"/>
      <c r="BL11" s="658"/>
      <c r="BM11" s="658"/>
      <c r="BN11" s="659"/>
      <c r="BO11" s="695">
        <v>2.1</v>
      </c>
      <c r="BP11" s="695"/>
      <c r="BQ11" s="695"/>
      <c r="BR11" s="695"/>
      <c r="BS11" s="696">
        <v>39042</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214255</v>
      </c>
      <c r="CS11" s="658"/>
      <c r="CT11" s="658"/>
      <c r="CU11" s="658"/>
      <c r="CV11" s="658"/>
      <c r="CW11" s="658"/>
      <c r="CX11" s="658"/>
      <c r="CY11" s="659"/>
      <c r="CZ11" s="695">
        <v>1.1000000000000001</v>
      </c>
      <c r="DA11" s="695"/>
      <c r="DB11" s="695"/>
      <c r="DC11" s="695"/>
      <c r="DD11" s="663">
        <v>45363</v>
      </c>
      <c r="DE11" s="658"/>
      <c r="DF11" s="658"/>
      <c r="DG11" s="658"/>
      <c r="DH11" s="658"/>
      <c r="DI11" s="658"/>
      <c r="DJ11" s="658"/>
      <c r="DK11" s="658"/>
      <c r="DL11" s="658"/>
      <c r="DM11" s="658"/>
      <c r="DN11" s="658"/>
      <c r="DO11" s="658"/>
      <c r="DP11" s="659"/>
      <c r="DQ11" s="663">
        <v>133571</v>
      </c>
      <c r="DR11" s="658"/>
      <c r="DS11" s="658"/>
      <c r="DT11" s="658"/>
      <c r="DU11" s="658"/>
      <c r="DV11" s="658"/>
      <c r="DW11" s="658"/>
      <c r="DX11" s="658"/>
      <c r="DY11" s="658"/>
      <c r="DZ11" s="658"/>
      <c r="EA11" s="658"/>
      <c r="EB11" s="658"/>
      <c r="EC11" s="694"/>
    </row>
    <row r="12" spans="2:143" ht="11.25" customHeight="1" x14ac:dyDescent="0.15">
      <c r="B12" s="654" t="s">
        <v>251</v>
      </c>
      <c r="C12" s="655"/>
      <c r="D12" s="655"/>
      <c r="E12" s="655"/>
      <c r="F12" s="655"/>
      <c r="G12" s="655"/>
      <c r="H12" s="655"/>
      <c r="I12" s="655"/>
      <c r="J12" s="655"/>
      <c r="K12" s="655"/>
      <c r="L12" s="655"/>
      <c r="M12" s="655"/>
      <c r="N12" s="655"/>
      <c r="O12" s="655"/>
      <c r="P12" s="655"/>
      <c r="Q12" s="656"/>
      <c r="R12" s="657">
        <v>44786</v>
      </c>
      <c r="S12" s="658"/>
      <c r="T12" s="658"/>
      <c r="U12" s="658"/>
      <c r="V12" s="658"/>
      <c r="W12" s="658"/>
      <c r="X12" s="658"/>
      <c r="Y12" s="659"/>
      <c r="Z12" s="695">
        <v>0.2</v>
      </c>
      <c r="AA12" s="695"/>
      <c r="AB12" s="695"/>
      <c r="AC12" s="695"/>
      <c r="AD12" s="696">
        <v>44786</v>
      </c>
      <c r="AE12" s="696"/>
      <c r="AF12" s="696"/>
      <c r="AG12" s="696"/>
      <c r="AH12" s="696"/>
      <c r="AI12" s="696"/>
      <c r="AJ12" s="696"/>
      <c r="AK12" s="696"/>
      <c r="AL12" s="660">
        <v>0.4</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3223468</v>
      </c>
      <c r="BH12" s="658"/>
      <c r="BI12" s="658"/>
      <c r="BJ12" s="658"/>
      <c r="BK12" s="658"/>
      <c r="BL12" s="658"/>
      <c r="BM12" s="658"/>
      <c r="BN12" s="659"/>
      <c r="BO12" s="695">
        <v>49.3</v>
      </c>
      <c r="BP12" s="695"/>
      <c r="BQ12" s="695"/>
      <c r="BR12" s="695"/>
      <c r="BS12" s="696">
        <v>208535</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228361</v>
      </c>
      <c r="CS12" s="658"/>
      <c r="CT12" s="658"/>
      <c r="CU12" s="658"/>
      <c r="CV12" s="658"/>
      <c r="CW12" s="658"/>
      <c r="CX12" s="658"/>
      <c r="CY12" s="659"/>
      <c r="CZ12" s="695">
        <v>1.1000000000000001</v>
      </c>
      <c r="DA12" s="695"/>
      <c r="DB12" s="695"/>
      <c r="DC12" s="695"/>
      <c r="DD12" s="663">
        <v>8950</v>
      </c>
      <c r="DE12" s="658"/>
      <c r="DF12" s="658"/>
      <c r="DG12" s="658"/>
      <c r="DH12" s="658"/>
      <c r="DI12" s="658"/>
      <c r="DJ12" s="658"/>
      <c r="DK12" s="658"/>
      <c r="DL12" s="658"/>
      <c r="DM12" s="658"/>
      <c r="DN12" s="658"/>
      <c r="DO12" s="658"/>
      <c r="DP12" s="659"/>
      <c r="DQ12" s="663">
        <v>186287</v>
      </c>
      <c r="DR12" s="658"/>
      <c r="DS12" s="658"/>
      <c r="DT12" s="658"/>
      <c r="DU12" s="658"/>
      <c r="DV12" s="658"/>
      <c r="DW12" s="658"/>
      <c r="DX12" s="658"/>
      <c r="DY12" s="658"/>
      <c r="DZ12" s="658"/>
      <c r="EA12" s="658"/>
      <c r="EB12" s="658"/>
      <c r="EC12" s="694"/>
    </row>
    <row r="13" spans="2:143" ht="11.25" customHeight="1" x14ac:dyDescent="0.15">
      <c r="B13" s="654" t="s">
        <v>254</v>
      </c>
      <c r="C13" s="655"/>
      <c r="D13" s="655"/>
      <c r="E13" s="655"/>
      <c r="F13" s="655"/>
      <c r="G13" s="655"/>
      <c r="H13" s="655"/>
      <c r="I13" s="655"/>
      <c r="J13" s="655"/>
      <c r="K13" s="655"/>
      <c r="L13" s="655"/>
      <c r="M13" s="655"/>
      <c r="N13" s="655"/>
      <c r="O13" s="655"/>
      <c r="P13" s="655"/>
      <c r="Q13" s="656"/>
      <c r="R13" s="657" t="s">
        <v>235</v>
      </c>
      <c r="S13" s="658"/>
      <c r="T13" s="658"/>
      <c r="U13" s="658"/>
      <c r="V13" s="658"/>
      <c r="W13" s="658"/>
      <c r="X13" s="658"/>
      <c r="Y13" s="659"/>
      <c r="Z13" s="695" t="s">
        <v>235</v>
      </c>
      <c r="AA13" s="695"/>
      <c r="AB13" s="695"/>
      <c r="AC13" s="695"/>
      <c r="AD13" s="696" t="s">
        <v>235</v>
      </c>
      <c r="AE13" s="696"/>
      <c r="AF13" s="696"/>
      <c r="AG13" s="696"/>
      <c r="AH13" s="696"/>
      <c r="AI13" s="696"/>
      <c r="AJ13" s="696"/>
      <c r="AK13" s="696"/>
      <c r="AL13" s="660" t="s">
        <v>235</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3126736</v>
      </c>
      <c r="BH13" s="658"/>
      <c r="BI13" s="658"/>
      <c r="BJ13" s="658"/>
      <c r="BK13" s="658"/>
      <c r="BL13" s="658"/>
      <c r="BM13" s="658"/>
      <c r="BN13" s="659"/>
      <c r="BO13" s="695">
        <v>47.8</v>
      </c>
      <c r="BP13" s="695"/>
      <c r="BQ13" s="695"/>
      <c r="BR13" s="695"/>
      <c r="BS13" s="696">
        <v>208535</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847059</v>
      </c>
      <c r="CS13" s="658"/>
      <c r="CT13" s="658"/>
      <c r="CU13" s="658"/>
      <c r="CV13" s="658"/>
      <c r="CW13" s="658"/>
      <c r="CX13" s="658"/>
      <c r="CY13" s="659"/>
      <c r="CZ13" s="695">
        <v>4.2</v>
      </c>
      <c r="DA13" s="695"/>
      <c r="DB13" s="695"/>
      <c r="DC13" s="695"/>
      <c r="DD13" s="663">
        <v>416105</v>
      </c>
      <c r="DE13" s="658"/>
      <c r="DF13" s="658"/>
      <c r="DG13" s="658"/>
      <c r="DH13" s="658"/>
      <c r="DI13" s="658"/>
      <c r="DJ13" s="658"/>
      <c r="DK13" s="658"/>
      <c r="DL13" s="658"/>
      <c r="DM13" s="658"/>
      <c r="DN13" s="658"/>
      <c r="DO13" s="658"/>
      <c r="DP13" s="659"/>
      <c r="DQ13" s="663">
        <v>553497</v>
      </c>
      <c r="DR13" s="658"/>
      <c r="DS13" s="658"/>
      <c r="DT13" s="658"/>
      <c r="DU13" s="658"/>
      <c r="DV13" s="658"/>
      <c r="DW13" s="658"/>
      <c r="DX13" s="658"/>
      <c r="DY13" s="658"/>
      <c r="DZ13" s="658"/>
      <c r="EA13" s="658"/>
      <c r="EB13" s="658"/>
      <c r="EC13" s="694"/>
    </row>
    <row r="14" spans="2:143" ht="11.25" customHeight="1" x14ac:dyDescent="0.15">
      <c r="B14" s="654" t="s">
        <v>257</v>
      </c>
      <c r="C14" s="655"/>
      <c r="D14" s="655"/>
      <c r="E14" s="655"/>
      <c r="F14" s="655"/>
      <c r="G14" s="655"/>
      <c r="H14" s="655"/>
      <c r="I14" s="655"/>
      <c r="J14" s="655"/>
      <c r="K14" s="655"/>
      <c r="L14" s="655"/>
      <c r="M14" s="655"/>
      <c r="N14" s="655"/>
      <c r="O14" s="655"/>
      <c r="P14" s="655"/>
      <c r="Q14" s="656"/>
      <c r="R14" s="657" t="s">
        <v>235</v>
      </c>
      <c r="S14" s="658"/>
      <c r="T14" s="658"/>
      <c r="U14" s="658"/>
      <c r="V14" s="658"/>
      <c r="W14" s="658"/>
      <c r="X14" s="658"/>
      <c r="Y14" s="659"/>
      <c r="Z14" s="695" t="s">
        <v>147</v>
      </c>
      <c r="AA14" s="695"/>
      <c r="AB14" s="695"/>
      <c r="AC14" s="695"/>
      <c r="AD14" s="696" t="s">
        <v>235</v>
      </c>
      <c r="AE14" s="696"/>
      <c r="AF14" s="696"/>
      <c r="AG14" s="696"/>
      <c r="AH14" s="696"/>
      <c r="AI14" s="696"/>
      <c r="AJ14" s="696"/>
      <c r="AK14" s="696"/>
      <c r="AL14" s="660" t="s">
        <v>235</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130820</v>
      </c>
      <c r="BH14" s="658"/>
      <c r="BI14" s="658"/>
      <c r="BJ14" s="658"/>
      <c r="BK14" s="658"/>
      <c r="BL14" s="658"/>
      <c r="BM14" s="658"/>
      <c r="BN14" s="659"/>
      <c r="BO14" s="695">
        <v>2</v>
      </c>
      <c r="BP14" s="695"/>
      <c r="BQ14" s="695"/>
      <c r="BR14" s="695"/>
      <c r="BS14" s="696" t="s">
        <v>235</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735002</v>
      </c>
      <c r="CS14" s="658"/>
      <c r="CT14" s="658"/>
      <c r="CU14" s="658"/>
      <c r="CV14" s="658"/>
      <c r="CW14" s="658"/>
      <c r="CX14" s="658"/>
      <c r="CY14" s="659"/>
      <c r="CZ14" s="695">
        <v>3.6</v>
      </c>
      <c r="DA14" s="695"/>
      <c r="DB14" s="695"/>
      <c r="DC14" s="695"/>
      <c r="DD14" s="663">
        <v>2298</v>
      </c>
      <c r="DE14" s="658"/>
      <c r="DF14" s="658"/>
      <c r="DG14" s="658"/>
      <c r="DH14" s="658"/>
      <c r="DI14" s="658"/>
      <c r="DJ14" s="658"/>
      <c r="DK14" s="658"/>
      <c r="DL14" s="658"/>
      <c r="DM14" s="658"/>
      <c r="DN14" s="658"/>
      <c r="DO14" s="658"/>
      <c r="DP14" s="659"/>
      <c r="DQ14" s="663">
        <v>730890</v>
      </c>
      <c r="DR14" s="658"/>
      <c r="DS14" s="658"/>
      <c r="DT14" s="658"/>
      <c r="DU14" s="658"/>
      <c r="DV14" s="658"/>
      <c r="DW14" s="658"/>
      <c r="DX14" s="658"/>
      <c r="DY14" s="658"/>
      <c r="DZ14" s="658"/>
      <c r="EA14" s="658"/>
      <c r="EB14" s="658"/>
      <c r="EC14" s="694"/>
    </row>
    <row r="15" spans="2:143" ht="11.25" customHeight="1" x14ac:dyDescent="0.15">
      <c r="B15" s="654" t="s">
        <v>260</v>
      </c>
      <c r="C15" s="655"/>
      <c r="D15" s="655"/>
      <c r="E15" s="655"/>
      <c r="F15" s="655"/>
      <c r="G15" s="655"/>
      <c r="H15" s="655"/>
      <c r="I15" s="655"/>
      <c r="J15" s="655"/>
      <c r="K15" s="655"/>
      <c r="L15" s="655"/>
      <c r="M15" s="655"/>
      <c r="N15" s="655"/>
      <c r="O15" s="655"/>
      <c r="P15" s="655"/>
      <c r="Q15" s="656"/>
      <c r="R15" s="657" t="s">
        <v>235</v>
      </c>
      <c r="S15" s="658"/>
      <c r="T15" s="658"/>
      <c r="U15" s="658"/>
      <c r="V15" s="658"/>
      <c r="W15" s="658"/>
      <c r="X15" s="658"/>
      <c r="Y15" s="659"/>
      <c r="Z15" s="695" t="s">
        <v>235</v>
      </c>
      <c r="AA15" s="695"/>
      <c r="AB15" s="695"/>
      <c r="AC15" s="695"/>
      <c r="AD15" s="696" t="s">
        <v>235</v>
      </c>
      <c r="AE15" s="696"/>
      <c r="AF15" s="696"/>
      <c r="AG15" s="696"/>
      <c r="AH15" s="696"/>
      <c r="AI15" s="696"/>
      <c r="AJ15" s="696"/>
      <c r="AK15" s="696"/>
      <c r="AL15" s="660" t="s">
        <v>235</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415825</v>
      </c>
      <c r="BH15" s="658"/>
      <c r="BI15" s="658"/>
      <c r="BJ15" s="658"/>
      <c r="BK15" s="658"/>
      <c r="BL15" s="658"/>
      <c r="BM15" s="658"/>
      <c r="BN15" s="659"/>
      <c r="BO15" s="695">
        <v>6.4</v>
      </c>
      <c r="BP15" s="695"/>
      <c r="BQ15" s="695"/>
      <c r="BR15" s="695"/>
      <c r="BS15" s="696" t="s">
        <v>235</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2394431</v>
      </c>
      <c r="CS15" s="658"/>
      <c r="CT15" s="658"/>
      <c r="CU15" s="658"/>
      <c r="CV15" s="658"/>
      <c r="CW15" s="658"/>
      <c r="CX15" s="658"/>
      <c r="CY15" s="659"/>
      <c r="CZ15" s="695">
        <v>11.8</v>
      </c>
      <c r="DA15" s="695"/>
      <c r="DB15" s="695"/>
      <c r="DC15" s="695"/>
      <c r="DD15" s="663">
        <v>306519</v>
      </c>
      <c r="DE15" s="658"/>
      <c r="DF15" s="658"/>
      <c r="DG15" s="658"/>
      <c r="DH15" s="658"/>
      <c r="DI15" s="658"/>
      <c r="DJ15" s="658"/>
      <c r="DK15" s="658"/>
      <c r="DL15" s="658"/>
      <c r="DM15" s="658"/>
      <c r="DN15" s="658"/>
      <c r="DO15" s="658"/>
      <c r="DP15" s="659"/>
      <c r="DQ15" s="663">
        <v>1902379</v>
      </c>
      <c r="DR15" s="658"/>
      <c r="DS15" s="658"/>
      <c r="DT15" s="658"/>
      <c r="DU15" s="658"/>
      <c r="DV15" s="658"/>
      <c r="DW15" s="658"/>
      <c r="DX15" s="658"/>
      <c r="DY15" s="658"/>
      <c r="DZ15" s="658"/>
      <c r="EA15" s="658"/>
      <c r="EB15" s="658"/>
      <c r="EC15" s="694"/>
    </row>
    <row r="16" spans="2:143" ht="11.25" customHeight="1" x14ac:dyDescent="0.15">
      <c r="B16" s="654" t="s">
        <v>263</v>
      </c>
      <c r="C16" s="655"/>
      <c r="D16" s="655"/>
      <c r="E16" s="655"/>
      <c r="F16" s="655"/>
      <c r="G16" s="655"/>
      <c r="H16" s="655"/>
      <c r="I16" s="655"/>
      <c r="J16" s="655"/>
      <c r="K16" s="655"/>
      <c r="L16" s="655"/>
      <c r="M16" s="655"/>
      <c r="N16" s="655"/>
      <c r="O16" s="655"/>
      <c r="P16" s="655"/>
      <c r="Q16" s="656"/>
      <c r="R16" s="657">
        <v>18478</v>
      </c>
      <c r="S16" s="658"/>
      <c r="T16" s="658"/>
      <c r="U16" s="658"/>
      <c r="V16" s="658"/>
      <c r="W16" s="658"/>
      <c r="X16" s="658"/>
      <c r="Y16" s="659"/>
      <c r="Z16" s="695">
        <v>0.1</v>
      </c>
      <c r="AA16" s="695"/>
      <c r="AB16" s="695"/>
      <c r="AC16" s="695"/>
      <c r="AD16" s="696">
        <v>18478</v>
      </c>
      <c r="AE16" s="696"/>
      <c r="AF16" s="696"/>
      <c r="AG16" s="696"/>
      <c r="AH16" s="696"/>
      <c r="AI16" s="696"/>
      <c r="AJ16" s="696"/>
      <c r="AK16" s="696"/>
      <c r="AL16" s="660">
        <v>0.2</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235</v>
      </c>
      <c r="BH16" s="658"/>
      <c r="BI16" s="658"/>
      <c r="BJ16" s="658"/>
      <c r="BK16" s="658"/>
      <c r="BL16" s="658"/>
      <c r="BM16" s="658"/>
      <c r="BN16" s="659"/>
      <c r="BO16" s="695" t="s">
        <v>235</v>
      </c>
      <c r="BP16" s="695"/>
      <c r="BQ16" s="695"/>
      <c r="BR16" s="695"/>
      <c r="BS16" s="696" t="s">
        <v>235</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v>90654</v>
      </c>
      <c r="CS16" s="658"/>
      <c r="CT16" s="658"/>
      <c r="CU16" s="658"/>
      <c r="CV16" s="658"/>
      <c r="CW16" s="658"/>
      <c r="CX16" s="658"/>
      <c r="CY16" s="659"/>
      <c r="CZ16" s="695">
        <v>0.4</v>
      </c>
      <c r="DA16" s="695"/>
      <c r="DB16" s="695"/>
      <c r="DC16" s="695"/>
      <c r="DD16" s="663" t="s">
        <v>235</v>
      </c>
      <c r="DE16" s="658"/>
      <c r="DF16" s="658"/>
      <c r="DG16" s="658"/>
      <c r="DH16" s="658"/>
      <c r="DI16" s="658"/>
      <c r="DJ16" s="658"/>
      <c r="DK16" s="658"/>
      <c r="DL16" s="658"/>
      <c r="DM16" s="658"/>
      <c r="DN16" s="658"/>
      <c r="DO16" s="658"/>
      <c r="DP16" s="659"/>
      <c r="DQ16" s="663">
        <v>17541</v>
      </c>
      <c r="DR16" s="658"/>
      <c r="DS16" s="658"/>
      <c r="DT16" s="658"/>
      <c r="DU16" s="658"/>
      <c r="DV16" s="658"/>
      <c r="DW16" s="658"/>
      <c r="DX16" s="658"/>
      <c r="DY16" s="658"/>
      <c r="DZ16" s="658"/>
      <c r="EA16" s="658"/>
      <c r="EB16" s="658"/>
      <c r="EC16" s="694"/>
    </row>
    <row r="17" spans="2:133" ht="11.25" customHeight="1" x14ac:dyDescent="0.15">
      <c r="B17" s="654" t="s">
        <v>266</v>
      </c>
      <c r="C17" s="655"/>
      <c r="D17" s="655"/>
      <c r="E17" s="655"/>
      <c r="F17" s="655"/>
      <c r="G17" s="655"/>
      <c r="H17" s="655"/>
      <c r="I17" s="655"/>
      <c r="J17" s="655"/>
      <c r="K17" s="655"/>
      <c r="L17" s="655"/>
      <c r="M17" s="655"/>
      <c r="N17" s="655"/>
      <c r="O17" s="655"/>
      <c r="P17" s="655"/>
      <c r="Q17" s="656"/>
      <c r="R17" s="657">
        <v>72445</v>
      </c>
      <c r="S17" s="658"/>
      <c r="T17" s="658"/>
      <c r="U17" s="658"/>
      <c r="V17" s="658"/>
      <c r="W17" s="658"/>
      <c r="X17" s="658"/>
      <c r="Y17" s="659"/>
      <c r="Z17" s="695">
        <v>0.3</v>
      </c>
      <c r="AA17" s="695"/>
      <c r="AB17" s="695"/>
      <c r="AC17" s="695"/>
      <c r="AD17" s="696">
        <v>72445</v>
      </c>
      <c r="AE17" s="696"/>
      <c r="AF17" s="696"/>
      <c r="AG17" s="696"/>
      <c r="AH17" s="696"/>
      <c r="AI17" s="696"/>
      <c r="AJ17" s="696"/>
      <c r="AK17" s="696"/>
      <c r="AL17" s="660">
        <v>0.7</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147</v>
      </c>
      <c r="BH17" s="658"/>
      <c r="BI17" s="658"/>
      <c r="BJ17" s="658"/>
      <c r="BK17" s="658"/>
      <c r="BL17" s="658"/>
      <c r="BM17" s="658"/>
      <c r="BN17" s="659"/>
      <c r="BO17" s="695" t="s">
        <v>235</v>
      </c>
      <c r="BP17" s="695"/>
      <c r="BQ17" s="695"/>
      <c r="BR17" s="695"/>
      <c r="BS17" s="696" t="s">
        <v>235</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1370162</v>
      </c>
      <c r="CS17" s="658"/>
      <c r="CT17" s="658"/>
      <c r="CU17" s="658"/>
      <c r="CV17" s="658"/>
      <c r="CW17" s="658"/>
      <c r="CX17" s="658"/>
      <c r="CY17" s="659"/>
      <c r="CZ17" s="695">
        <v>6.8</v>
      </c>
      <c r="DA17" s="695"/>
      <c r="DB17" s="695"/>
      <c r="DC17" s="695"/>
      <c r="DD17" s="663" t="s">
        <v>235</v>
      </c>
      <c r="DE17" s="658"/>
      <c r="DF17" s="658"/>
      <c r="DG17" s="658"/>
      <c r="DH17" s="658"/>
      <c r="DI17" s="658"/>
      <c r="DJ17" s="658"/>
      <c r="DK17" s="658"/>
      <c r="DL17" s="658"/>
      <c r="DM17" s="658"/>
      <c r="DN17" s="658"/>
      <c r="DO17" s="658"/>
      <c r="DP17" s="659"/>
      <c r="DQ17" s="663">
        <v>1369848</v>
      </c>
      <c r="DR17" s="658"/>
      <c r="DS17" s="658"/>
      <c r="DT17" s="658"/>
      <c r="DU17" s="658"/>
      <c r="DV17" s="658"/>
      <c r="DW17" s="658"/>
      <c r="DX17" s="658"/>
      <c r="DY17" s="658"/>
      <c r="DZ17" s="658"/>
      <c r="EA17" s="658"/>
      <c r="EB17" s="658"/>
      <c r="EC17" s="694"/>
    </row>
    <row r="18" spans="2:133" ht="11.25" customHeight="1" x14ac:dyDescent="0.15">
      <c r="B18" s="654" t="s">
        <v>269</v>
      </c>
      <c r="C18" s="655"/>
      <c r="D18" s="655"/>
      <c r="E18" s="655"/>
      <c r="F18" s="655"/>
      <c r="G18" s="655"/>
      <c r="H18" s="655"/>
      <c r="I18" s="655"/>
      <c r="J18" s="655"/>
      <c r="K18" s="655"/>
      <c r="L18" s="655"/>
      <c r="M18" s="655"/>
      <c r="N18" s="655"/>
      <c r="O18" s="655"/>
      <c r="P18" s="655"/>
      <c r="Q18" s="656"/>
      <c r="R18" s="657">
        <v>57396</v>
      </c>
      <c r="S18" s="658"/>
      <c r="T18" s="658"/>
      <c r="U18" s="658"/>
      <c r="V18" s="658"/>
      <c r="W18" s="658"/>
      <c r="X18" s="658"/>
      <c r="Y18" s="659"/>
      <c r="Z18" s="695">
        <v>0.3</v>
      </c>
      <c r="AA18" s="695"/>
      <c r="AB18" s="695"/>
      <c r="AC18" s="695"/>
      <c r="AD18" s="696">
        <v>57396</v>
      </c>
      <c r="AE18" s="696"/>
      <c r="AF18" s="696"/>
      <c r="AG18" s="696"/>
      <c r="AH18" s="696"/>
      <c r="AI18" s="696"/>
      <c r="AJ18" s="696"/>
      <c r="AK18" s="696"/>
      <c r="AL18" s="660">
        <v>0.5</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235</v>
      </c>
      <c r="BH18" s="658"/>
      <c r="BI18" s="658"/>
      <c r="BJ18" s="658"/>
      <c r="BK18" s="658"/>
      <c r="BL18" s="658"/>
      <c r="BM18" s="658"/>
      <c r="BN18" s="659"/>
      <c r="BO18" s="695" t="s">
        <v>235</v>
      </c>
      <c r="BP18" s="695"/>
      <c r="BQ18" s="695"/>
      <c r="BR18" s="695"/>
      <c r="BS18" s="696" t="s">
        <v>235</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235</v>
      </c>
      <c r="CS18" s="658"/>
      <c r="CT18" s="658"/>
      <c r="CU18" s="658"/>
      <c r="CV18" s="658"/>
      <c r="CW18" s="658"/>
      <c r="CX18" s="658"/>
      <c r="CY18" s="659"/>
      <c r="CZ18" s="695" t="s">
        <v>235</v>
      </c>
      <c r="DA18" s="695"/>
      <c r="DB18" s="695"/>
      <c r="DC18" s="695"/>
      <c r="DD18" s="663" t="s">
        <v>235</v>
      </c>
      <c r="DE18" s="658"/>
      <c r="DF18" s="658"/>
      <c r="DG18" s="658"/>
      <c r="DH18" s="658"/>
      <c r="DI18" s="658"/>
      <c r="DJ18" s="658"/>
      <c r="DK18" s="658"/>
      <c r="DL18" s="658"/>
      <c r="DM18" s="658"/>
      <c r="DN18" s="658"/>
      <c r="DO18" s="658"/>
      <c r="DP18" s="659"/>
      <c r="DQ18" s="663" t="s">
        <v>235</v>
      </c>
      <c r="DR18" s="658"/>
      <c r="DS18" s="658"/>
      <c r="DT18" s="658"/>
      <c r="DU18" s="658"/>
      <c r="DV18" s="658"/>
      <c r="DW18" s="658"/>
      <c r="DX18" s="658"/>
      <c r="DY18" s="658"/>
      <c r="DZ18" s="658"/>
      <c r="EA18" s="658"/>
      <c r="EB18" s="658"/>
      <c r="EC18" s="694"/>
    </row>
    <row r="19" spans="2:133" ht="11.25" customHeight="1" x14ac:dyDescent="0.15">
      <c r="B19" s="654" t="s">
        <v>272</v>
      </c>
      <c r="C19" s="655"/>
      <c r="D19" s="655"/>
      <c r="E19" s="655"/>
      <c r="F19" s="655"/>
      <c r="G19" s="655"/>
      <c r="H19" s="655"/>
      <c r="I19" s="655"/>
      <c r="J19" s="655"/>
      <c r="K19" s="655"/>
      <c r="L19" s="655"/>
      <c r="M19" s="655"/>
      <c r="N19" s="655"/>
      <c r="O19" s="655"/>
      <c r="P19" s="655"/>
      <c r="Q19" s="656"/>
      <c r="R19" s="657">
        <v>55764</v>
      </c>
      <c r="S19" s="658"/>
      <c r="T19" s="658"/>
      <c r="U19" s="658"/>
      <c r="V19" s="658"/>
      <c r="W19" s="658"/>
      <c r="X19" s="658"/>
      <c r="Y19" s="659"/>
      <c r="Z19" s="695">
        <v>0.3</v>
      </c>
      <c r="AA19" s="695"/>
      <c r="AB19" s="695"/>
      <c r="AC19" s="695"/>
      <c r="AD19" s="696">
        <v>55764</v>
      </c>
      <c r="AE19" s="696"/>
      <c r="AF19" s="696"/>
      <c r="AG19" s="696"/>
      <c r="AH19" s="696"/>
      <c r="AI19" s="696"/>
      <c r="AJ19" s="696"/>
      <c r="AK19" s="696"/>
      <c r="AL19" s="660">
        <v>0.5</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4155</v>
      </c>
      <c r="BH19" s="658"/>
      <c r="BI19" s="658"/>
      <c r="BJ19" s="658"/>
      <c r="BK19" s="658"/>
      <c r="BL19" s="658"/>
      <c r="BM19" s="658"/>
      <c r="BN19" s="659"/>
      <c r="BO19" s="695">
        <v>0.1</v>
      </c>
      <c r="BP19" s="695"/>
      <c r="BQ19" s="695"/>
      <c r="BR19" s="695"/>
      <c r="BS19" s="696" t="s">
        <v>147</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235</v>
      </c>
      <c r="CS19" s="658"/>
      <c r="CT19" s="658"/>
      <c r="CU19" s="658"/>
      <c r="CV19" s="658"/>
      <c r="CW19" s="658"/>
      <c r="CX19" s="658"/>
      <c r="CY19" s="659"/>
      <c r="CZ19" s="695" t="s">
        <v>235</v>
      </c>
      <c r="DA19" s="695"/>
      <c r="DB19" s="695"/>
      <c r="DC19" s="695"/>
      <c r="DD19" s="663" t="s">
        <v>235</v>
      </c>
      <c r="DE19" s="658"/>
      <c r="DF19" s="658"/>
      <c r="DG19" s="658"/>
      <c r="DH19" s="658"/>
      <c r="DI19" s="658"/>
      <c r="DJ19" s="658"/>
      <c r="DK19" s="658"/>
      <c r="DL19" s="658"/>
      <c r="DM19" s="658"/>
      <c r="DN19" s="658"/>
      <c r="DO19" s="658"/>
      <c r="DP19" s="659"/>
      <c r="DQ19" s="663" t="s">
        <v>235</v>
      </c>
      <c r="DR19" s="658"/>
      <c r="DS19" s="658"/>
      <c r="DT19" s="658"/>
      <c r="DU19" s="658"/>
      <c r="DV19" s="658"/>
      <c r="DW19" s="658"/>
      <c r="DX19" s="658"/>
      <c r="DY19" s="658"/>
      <c r="DZ19" s="658"/>
      <c r="EA19" s="658"/>
      <c r="EB19" s="658"/>
      <c r="EC19" s="694"/>
    </row>
    <row r="20" spans="2:133" ht="11.25" customHeight="1" x14ac:dyDescent="0.15">
      <c r="B20" s="724" t="s">
        <v>275</v>
      </c>
      <c r="C20" s="725"/>
      <c r="D20" s="725"/>
      <c r="E20" s="725"/>
      <c r="F20" s="725"/>
      <c r="G20" s="725"/>
      <c r="H20" s="725"/>
      <c r="I20" s="725"/>
      <c r="J20" s="725"/>
      <c r="K20" s="725"/>
      <c r="L20" s="725"/>
      <c r="M20" s="725"/>
      <c r="N20" s="725"/>
      <c r="O20" s="725"/>
      <c r="P20" s="725"/>
      <c r="Q20" s="726"/>
      <c r="R20" s="657">
        <v>1632</v>
      </c>
      <c r="S20" s="658"/>
      <c r="T20" s="658"/>
      <c r="U20" s="658"/>
      <c r="V20" s="658"/>
      <c r="W20" s="658"/>
      <c r="X20" s="658"/>
      <c r="Y20" s="659"/>
      <c r="Z20" s="695">
        <v>0</v>
      </c>
      <c r="AA20" s="695"/>
      <c r="AB20" s="695"/>
      <c r="AC20" s="695"/>
      <c r="AD20" s="696">
        <v>1632</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4155</v>
      </c>
      <c r="BH20" s="658"/>
      <c r="BI20" s="658"/>
      <c r="BJ20" s="658"/>
      <c r="BK20" s="658"/>
      <c r="BL20" s="658"/>
      <c r="BM20" s="658"/>
      <c r="BN20" s="659"/>
      <c r="BO20" s="695">
        <v>0.1</v>
      </c>
      <c r="BP20" s="695"/>
      <c r="BQ20" s="695"/>
      <c r="BR20" s="695"/>
      <c r="BS20" s="696" t="s">
        <v>235</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20258051</v>
      </c>
      <c r="CS20" s="658"/>
      <c r="CT20" s="658"/>
      <c r="CU20" s="658"/>
      <c r="CV20" s="658"/>
      <c r="CW20" s="658"/>
      <c r="CX20" s="658"/>
      <c r="CY20" s="659"/>
      <c r="CZ20" s="695">
        <v>100</v>
      </c>
      <c r="DA20" s="695"/>
      <c r="DB20" s="695"/>
      <c r="DC20" s="695"/>
      <c r="DD20" s="663">
        <v>1076129</v>
      </c>
      <c r="DE20" s="658"/>
      <c r="DF20" s="658"/>
      <c r="DG20" s="658"/>
      <c r="DH20" s="658"/>
      <c r="DI20" s="658"/>
      <c r="DJ20" s="658"/>
      <c r="DK20" s="658"/>
      <c r="DL20" s="658"/>
      <c r="DM20" s="658"/>
      <c r="DN20" s="658"/>
      <c r="DO20" s="658"/>
      <c r="DP20" s="659"/>
      <c r="DQ20" s="663">
        <v>12534548</v>
      </c>
      <c r="DR20" s="658"/>
      <c r="DS20" s="658"/>
      <c r="DT20" s="658"/>
      <c r="DU20" s="658"/>
      <c r="DV20" s="658"/>
      <c r="DW20" s="658"/>
      <c r="DX20" s="658"/>
      <c r="DY20" s="658"/>
      <c r="DZ20" s="658"/>
      <c r="EA20" s="658"/>
      <c r="EB20" s="658"/>
      <c r="EC20" s="694"/>
    </row>
    <row r="21" spans="2:133" ht="11.25" customHeight="1" x14ac:dyDescent="0.15">
      <c r="B21" s="654" t="s">
        <v>278</v>
      </c>
      <c r="C21" s="655"/>
      <c r="D21" s="655"/>
      <c r="E21" s="655"/>
      <c r="F21" s="655"/>
      <c r="G21" s="655"/>
      <c r="H21" s="655"/>
      <c r="I21" s="655"/>
      <c r="J21" s="655"/>
      <c r="K21" s="655"/>
      <c r="L21" s="655"/>
      <c r="M21" s="655"/>
      <c r="N21" s="655"/>
      <c r="O21" s="655"/>
      <c r="P21" s="655"/>
      <c r="Q21" s="656"/>
      <c r="R21" s="657">
        <v>2939816</v>
      </c>
      <c r="S21" s="658"/>
      <c r="T21" s="658"/>
      <c r="U21" s="658"/>
      <c r="V21" s="658"/>
      <c r="W21" s="658"/>
      <c r="X21" s="658"/>
      <c r="Y21" s="659"/>
      <c r="Z21" s="695">
        <v>14.1</v>
      </c>
      <c r="AA21" s="695"/>
      <c r="AB21" s="695"/>
      <c r="AC21" s="695"/>
      <c r="AD21" s="696">
        <v>2697853</v>
      </c>
      <c r="AE21" s="696"/>
      <c r="AF21" s="696"/>
      <c r="AG21" s="696"/>
      <c r="AH21" s="696"/>
      <c r="AI21" s="696"/>
      <c r="AJ21" s="696"/>
      <c r="AK21" s="696"/>
      <c r="AL21" s="660">
        <v>25</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4155</v>
      </c>
      <c r="BH21" s="658"/>
      <c r="BI21" s="658"/>
      <c r="BJ21" s="658"/>
      <c r="BK21" s="658"/>
      <c r="BL21" s="658"/>
      <c r="BM21" s="658"/>
      <c r="BN21" s="659"/>
      <c r="BO21" s="695">
        <v>0.1</v>
      </c>
      <c r="BP21" s="695"/>
      <c r="BQ21" s="695"/>
      <c r="BR21" s="695"/>
      <c r="BS21" s="696" t="s">
        <v>147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280</v>
      </c>
      <c r="C22" s="655"/>
      <c r="D22" s="655"/>
      <c r="E22" s="655"/>
      <c r="F22" s="655"/>
      <c r="G22" s="655"/>
      <c r="H22" s="655"/>
      <c r="I22" s="655"/>
      <c r="J22" s="655"/>
      <c r="K22" s="655"/>
      <c r="L22" s="655"/>
      <c r="M22" s="655"/>
      <c r="N22" s="655"/>
      <c r="O22" s="655"/>
      <c r="P22" s="655"/>
      <c r="Q22" s="656"/>
      <c r="R22" s="657">
        <v>2697853</v>
      </c>
      <c r="S22" s="658"/>
      <c r="T22" s="658"/>
      <c r="U22" s="658"/>
      <c r="V22" s="658"/>
      <c r="W22" s="658"/>
      <c r="X22" s="658"/>
      <c r="Y22" s="659"/>
      <c r="Z22" s="695">
        <v>12.9</v>
      </c>
      <c r="AA22" s="695"/>
      <c r="AB22" s="695"/>
      <c r="AC22" s="695"/>
      <c r="AD22" s="696">
        <v>2697853</v>
      </c>
      <c r="AE22" s="696"/>
      <c r="AF22" s="696"/>
      <c r="AG22" s="696"/>
      <c r="AH22" s="696"/>
      <c r="AI22" s="696"/>
      <c r="AJ22" s="696"/>
      <c r="AK22" s="696"/>
      <c r="AL22" s="660">
        <v>25</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235</v>
      </c>
      <c r="BH22" s="658"/>
      <c r="BI22" s="658"/>
      <c r="BJ22" s="658"/>
      <c r="BK22" s="658"/>
      <c r="BL22" s="658"/>
      <c r="BM22" s="658"/>
      <c r="BN22" s="659"/>
      <c r="BO22" s="695" t="s">
        <v>235</v>
      </c>
      <c r="BP22" s="695"/>
      <c r="BQ22" s="695"/>
      <c r="BR22" s="695"/>
      <c r="BS22" s="696" t="s">
        <v>235</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283</v>
      </c>
      <c r="C23" s="655"/>
      <c r="D23" s="655"/>
      <c r="E23" s="655"/>
      <c r="F23" s="655"/>
      <c r="G23" s="655"/>
      <c r="H23" s="655"/>
      <c r="I23" s="655"/>
      <c r="J23" s="655"/>
      <c r="K23" s="655"/>
      <c r="L23" s="655"/>
      <c r="M23" s="655"/>
      <c r="N23" s="655"/>
      <c r="O23" s="655"/>
      <c r="P23" s="655"/>
      <c r="Q23" s="656"/>
      <c r="R23" s="657">
        <v>241963</v>
      </c>
      <c r="S23" s="658"/>
      <c r="T23" s="658"/>
      <c r="U23" s="658"/>
      <c r="V23" s="658"/>
      <c r="W23" s="658"/>
      <c r="X23" s="658"/>
      <c r="Y23" s="659"/>
      <c r="Z23" s="695">
        <v>1.2</v>
      </c>
      <c r="AA23" s="695"/>
      <c r="AB23" s="695"/>
      <c r="AC23" s="695"/>
      <c r="AD23" s="696" t="s">
        <v>235</v>
      </c>
      <c r="AE23" s="696"/>
      <c r="AF23" s="696"/>
      <c r="AG23" s="696"/>
      <c r="AH23" s="696"/>
      <c r="AI23" s="696"/>
      <c r="AJ23" s="696"/>
      <c r="AK23" s="696"/>
      <c r="AL23" s="660" t="s">
        <v>235</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t="s">
        <v>235</v>
      </c>
      <c r="BH23" s="658"/>
      <c r="BI23" s="658"/>
      <c r="BJ23" s="658"/>
      <c r="BK23" s="658"/>
      <c r="BL23" s="658"/>
      <c r="BM23" s="658"/>
      <c r="BN23" s="659"/>
      <c r="BO23" s="695" t="s">
        <v>235</v>
      </c>
      <c r="BP23" s="695"/>
      <c r="BQ23" s="695"/>
      <c r="BR23" s="695"/>
      <c r="BS23" s="696" t="s">
        <v>235</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15">
      <c r="B24" s="654" t="s">
        <v>290</v>
      </c>
      <c r="C24" s="655"/>
      <c r="D24" s="655"/>
      <c r="E24" s="655"/>
      <c r="F24" s="655"/>
      <c r="G24" s="655"/>
      <c r="H24" s="655"/>
      <c r="I24" s="655"/>
      <c r="J24" s="655"/>
      <c r="K24" s="655"/>
      <c r="L24" s="655"/>
      <c r="M24" s="655"/>
      <c r="N24" s="655"/>
      <c r="O24" s="655"/>
      <c r="P24" s="655"/>
      <c r="Q24" s="656"/>
      <c r="R24" s="657" t="s">
        <v>235</v>
      </c>
      <c r="S24" s="658"/>
      <c r="T24" s="658"/>
      <c r="U24" s="658"/>
      <c r="V24" s="658"/>
      <c r="W24" s="658"/>
      <c r="X24" s="658"/>
      <c r="Y24" s="659"/>
      <c r="Z24" s="695" t="s">
        <v>235</v>
      </c>
      <c r="AA24" s="695"/>
      <c r="AB24" s="695"/>
      <c r="AC24" s="695"/>
      <c r="AD24" s="696" t="s">
        <v>235</v>
      </c>
      <c r="AE24" s="696"/>
      <c r="AF24" s="696"/>
      <c r="AG24" s="696"/>
      <c r="AH24" s="696"/>
      <c r="AI24" s="696"/>
      <c r="AJ24" s="696"/>
      <c r="AK24" s="696"/>
      <c r="AL24" s="660" t="s">
        <v>235</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235</v>
      </c>
      <c r="BH24" s="658"/>
      <c r="BI24" s="658"/>
      <c r="BJ24" s="658"/>
      <c r="BK24" s="658"/>
      <c r="BL24" s="658"/>
      <c r="BM24" s="658"/>
      <c r="BN24" s="659"/>
      <c r="BO24" s="695" t="s">
        <v>235</v>
      </c>
      <c r="BP24" s="695"/>
      <c r="BQ24" s="695"/>
      <c r="BR24" s="695"/>
      <c r="BS24" s="696" t="s">
        <v>235</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10128524</v>
      </c>
      <c r="CS24" s="713"/>
      <c r="CT24" s="713"/>
      <c r="CU24" s="713"/>
      <c r="CV24" s="713"/>
      <c r="CW24" s="713"/>
      <c r="CX24" s="713"/>
      <c r="CY24" s="738"/>
      <c r="CZ24" s="739">
        <v>50</v>
      </c>
      <c r="DA24" s="721"/>
      <c r="DB24" s="721"/>
      <c r="DC24" s="741"/>
      <c r="DD24" s="737">
        <v>5533417</v>
      </c>
      <c r="DE24" s="713"/>
      <c r="DF24" s="713"/>
      <c r="DG24" s="713"/>
      <c r="DH24" s="713"/>
      <c r="DI24" s="713"/>
      <c r="DJ24" s="713"/>
      <c r="DK24" s="738"/>
      <c r="DL24" s="737">
        <v>5359142</v>
      </c>
      <c r="DM24" s="713"/>
      <c r="DN24" s="713"/>
      <c r="DO24" s="713"/>
      <c r="DP24" s="713"/>
      <c r="DQ24" s="713"/>
      <c r="DR24" s="713"/>
      <c r="DS24" s="713"/>
      <c r="DT24" s="713"/>
      <c r="DU24" s="713"/>
      <c r="DV24" s="738"/>
      <c r="DW24" s="739">
        <v>48.6</v>
      </c>
      <c r="DX24" s="721"/>
      <c r="DY24" s="721"/>
      <c r="DZ24" s="721"/>
      <c r="EA24" s="721"/>
      <c r="EB24" s="721"/>
      <c r="EC24" s="740"/>
    </row>
    <row r="25" spans="2:133" ht="11.25" customHeight="1" x14ac:dyDescent="0.15">
      <c r="B25" s="654" t="s">
        <v>293</v>
      </c>
      <c r="C25" s="655"/>
      <c r="D25" s="655"/>
      <c r="E25" s="655"/>
      <c r="F25" s="655"/>
      <c r="G25" s="655"/>
      <c r="H25" s="655"/>
      <c r="I25" s="655"/>
      <c r="J25" s="655"/>
      <c r="K25" s="655"/>
      <c r="L25" s="655"/>
      <c r="M25" s="655"/>
      <c r="N25" s="655"/>
      <c r="O25" s="655"/>
      <c r="P25" s="655"/>
      <c r="Q25" s="656"/>
      <c r="R25" s="657">
        <v>11011500</v>
      </c>
      <c r="S25" s="658"/>
      <c r="T25" s="658"/>
      <c r="U25" s="658"/>
      <c r="V25" s="658"/>
      <c r="W25" s="658"/>
      <c r="X25" s="658"/>
      <c r="Y25" s="659"/>
      <c r="Z25" s="695">
        <v>52.7</v>
      </c>
      <c r="AA25" s="695"/>
      <c r="AB25" s="695"/>
      <c r="AC25" s="695"/>
      <c r="AD25" s="696">
        <v>10769537</v>
      </c>
      <c r="AE25" s="696"/>
      <c r="AF25" s="696"/>
      <c r="AG25" s="696"/>
      <c r="AH25" s="696"/>
      <c r="AI25" s="696"/>
      <c r="AJ25" s="696"/>
      <c r="AK25" s="696"/>
      <c r="AL25" s="660">
        <v>99.8</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235</v>
      </c>
      <c r="BH25" s="658"/>
      <c r="BI25" s="658"/>
      <c r="BJ25" s="658"/>
      <c r="BK25" s="658"/>
      <c r="BL25" s="658"/>
      <c r="BM25" s="658"/>
      <c r="BN25" s="659"/>
      <c r="BO25" s="695" t="s">
        <v>147</v>
      </c>
      <c r="BP25" s="695"/>
      <c r="BQ25" s="695"/>
      <c r="BR25" s="695"/>
      <c r="BS25" s="696" t="s">
        <v>235</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2726626</v>
      </c>
      <c r="CS25" s="670"/>
      <c r="CT25" s="670"/>
      <c r="CU25" s="670"/>
      <c r="CV25" s="670"/>
      <c r="CW25" s="670"/>
      <c r="CX25" s="670"/>
      <c r="CY25" s="671"/>
      <c r="CZ25" s="660">
        <v>13.5</v>
      </c>
      <c r="DA25" s="672"/>
      <c r="DB25" s="672"/>
      <c r="DC25" s="673"/>
      <c r="DD25" s="663">
        <v>2497740</v>
      </c>
      <c r="DE25" s="670"/>
      <c r="DF25" s="670"/>
      <c r="DG25" s="670"/>
      <c r="DH25" s="670"/>
      <c r="DI25" s="670"/>
      <c r="DJ25" s="670"/>
      <c r="DK25" s="671"/>
      <c r="DL25" s="663">
        <v>2339394</v>
      </c>
      <c r="DM25" s="670"/>
      <c r="DN25" s="670"/>
      <c r="DO25" s="670"/>
      <c r="DP25" s="670"/>
      <c r="DQ25" s="670"/>
      <c r="DR25" s="670"/>
      <c r="DS25" s="670"/>
      <c r="DT25" s="670"/>
      <c r="DU25" s="670"/>
      <c r="DV25" s="671"/>
      <c r="DW25" s="660">
        <v>21.2</v>
      </c>
      <c r="DX25" s="672"/>
      <c r="DY25" s="672"/>
      <c r="DZ25" s="672"/>
      <c r="EA25" s="672"/>
      <c r="EB25" s="672"/>
      <c r="EC25" s="684"/>
    </row>
    <row r="26" spans="2:133" ht="11.25" customHeight="1" x14ac:dyDescent="0.15">
      <c r="B26" s="654" t="s">
        <v>296</v>
      </c>
      <c r="C26" s="655"/>
      <c r="D26" s="655"/>
      <c r="E26" s="655"/>
      <c r="F26" s="655"/>
      <c r="G26" s="655"/>
      <c r="H26" s="655"/>
      <c r="I26" s="655"/>
      <c r="J26" s="655"/>
      <c r="K26" s="655"/>
      <c r="L26" s="655"/>
      <c r="M26" s="655"/>
      <c r="N26" s="655"/>
      <c r="O26" s="655"/>
      <c r="P26" s="655"/>
      <c r="Q26" s="656"/>
      <c r="R26" s="657">
        <v>8912</v>
      </c>
      <c r="S26" s="658"/>
      <c r="T26" s="658"/>
      <c r="U26" s="658"/>
      <c r="V26" s="658"/>
      <c r="W26" s="658"/>
      <c r="X26" s="658"/>
      <c r="Y26" s="659"/>
      <c r="Z26" s="695">
        <v>0</v>
      </c>
      <c r="AA26" s="695"/>
      <c r="AB26" s="695"/>
      <c r="AC26" s="695"/>
      <c r="AD26" s="696">
        <v>8912</v>
      </c>
      <c r="AE26" s="696"/>
      <c r="AF26" s="696"/>
      <c r="AG26" s="696"/>
      <c r="AH26" s="696"/>
      <c r="AI26" s="696"/>
      <c r="AJ26" s="696"/>
      <c r="AK26" s="696"/>
      <c r="AL26" s="660">
        <v>0.1</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235</v>
      </c>
      <c r="BH26" s="658"/>
      <c r="BI26" s="658"/>
      <c r="BJ26" s="658"/>
      <c r="BK26" s="658"/>
      <c r="BL26" s="658"/>
      <c r="BM26" s="658"/>
      <c r="BN26" s="659"/>
      <c r="BO26" s="695" t="s">
        <v>235</v>
      </c>
      <c r="BP26" s="695"/>
      <c r="BQ26" s="695"/>
      <c r="BR26" s="695"/>
      <c r="BS26" s="696" t="s">
        <v>235</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1868626</v>
      </c>
      <c r="CS26" s="658"/>
      <c r="CT26" s="658"/>
      <c r="CU26" s="658"/>
      <c r="CV26" s="658"/>
      <c r="CW26" s="658"/>
      <c r="CX26" s="658"/>
      <c r="CY26" s="659"/>
      <c r="CZ26" s="660">
        <v>9.1999999999999993</v>
      </c>
      <c r="DA26" s="672"/>
      <c r="DB26" s="672"/>
      <c r="DC26" s="673"/>
      <c r="DD26" s="663">
        <v>1669451</v>
      </c>
      <c r="DE26" s="658"/>
      <c r="DF26" s="658"/>
      <c r="DG26" s="658"/>
      <c r="DH26" s="658"/>
      <c r="DI26" s="658"/>
      <c r="DJ26" s="658"/>
      <c r="DK26" s="659"/>
      <c r="DL26" s="663" t="s">
        <v>147</v>
      </c>
      <c r="DM26" s="658"/>
      <c r="DN26" s="658"/>
      <c r="DO26" s="658"/>
      <c r="DP26" s="658"/>
      <c r="DQ26" s="658"/>
      <c r="DR26" s="658"/>
      <c r="DS26" s="658"/>
      <c r="DT26" s="658"/>
      <c r="DU26" s="658"/>
      <c r="DV26" s="659"/>
      <c r="DW26" s="660" t="s">
        <v>235</v>
      </c>
      <c r="DX26" s="672"/>
      <c r="DY26" s="672"/>
      <c r="DZ26" s="672"/>
      <c r="EA26" s="672"/>
      <c r="EB26" s="672"/>
      <c r="EC26" s="684"/>
    </row>
    <row r="27" spans="2:133" ht="11.25" customHeight="1" x14ac:dyDescent="0.15">
      <c r="B27" s="654" t="s">
        <v>299</v>
      </c>
      <c r="C27" s="655"/>
      <c r="D27" s="655"/>
      <c r="E27" s="655"/>
      <c r="F27" s="655"/>
      <c r="G27" s="655"/>
      <c r="H27" s="655"/>
      <c r="I27" s="655"/>
      <c r="J27" s="655"/>
      <c r="K27" s="655"/>
      <c r="L27" s="655"/>
      <c r="M27" s="655"/>
      <c r="N27" s="655"/>
      <c r="O27" s="655"/>
      <c r="P27" s="655"/>
      <c r="Q27" s="656"/>
      <c r="R27" s="657">
        <v>152575</v>
      </c>
      <c r="S27" s="658"/>
      <c r="T27" s="658"/>
      <c r="U27" s="658"/>
      <c r="V27" s="658"/>
      <c r="W27" s="658"/>
      <c r="X27" s="658"/>
      <c r="Y27" s="659"/>
      <c r="Z27" s="695">
        <v>0.7</v>
      </c>
      <c r="AA27" s="695"/>
      <c r="AB27" s="695"/>
      <c r="AC27" s="695"/>
      <c r="AD27" s="696" t="s">
        <v>235</v>
      </c>
      <c r="AE27" s="696"/>
      <c r="AF27" s="696"/>
      <c r="AG27" s="696"/>
      <c r="AH27" s="696"/>
      <c r="AI27" s="696"/>
      <c r="AJ27" s="696"/>
      <c r="AK27" s="696"/>
      <c r="AL27" s="660" t="s">
        <v>235</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6543926</v>
      </c>
      <c r="BH27" s="658"/>
      <c r="BI27" s="658"/>
      <c r="BJ27" s="658"/>
      <c r="BK27" s="658"/>
      <c r="BL27" s="658"/>
      <c r="BM27" s="658"/>
      <c r="BN27" s="659"/>
      <c r="BO27" s="695">
        <v>100</v>
      </c>
      <c r="BP27" s="695"/>
      <c r="BQ27" s="695"/>
      <c r="BR27" s="695"/>
      <c r="BS27" s="696">
        <v>272938</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6031736</v>
      </c>
      <c r="CS27" s="670"/>
      <c r="CT27" s="670"/>
      <c r="CU27" s="670"/>
      <c r="CV27" s="670"/>
      <c r="CW27" s="670"/>
      <c r="CX27" s="670"/>
      <c r="CY27" s="671"/>
      <c r="CZ27" s="660">
        <v>29.8</v>
      </c>
      <c r="DA27" s="672"/>
      <c r="DB27" s="672"/>
      <c r="DC27" s="673"/>
      <c r="DD27" s="663">
        <v>1665829</v>
      </c>
      <c r="DE27" s="670"/>
      <c r="DF27" s="670"/>
      <c r="DG27" s="670"/>
      <c r="DH27" s="670"/>
      <c r="DI27" s="670"/>
      <c r="DJ27" s="670"/>
      <c r="DK27" s="671"/>
      <c r="DL27" s="663">
        <v>1649900</v>
      </c>
      <c r="DM27" s="670"/>
      <c r="DN27" s="670"/>
      <c r="DO27" s="670"/>
      <c r="DP27" s="670"/>
      <c r="DQ27" s="670"/>
      <c r="DR27" s="670"/>
      <c r="DS27" s="670"/>
      <c r="DT27" s="670"/>
      <c r="DU27" s="670"/>
      <c r="DV27" s="671"/>
      <c r="DW27" s="660">
        <v>15</v>
      </c>
      <c r="DX27" s="672"/>
      <c r="DY27" s="672"/>
      <c r="DZ27" s="672"/>
      <c r="EA27" s="672"/>
      <c r="EB27" s="672"/>
      <c r="EC27" s="684"/>
    </row>
    <row r="28" spans="2:133" ht="11.25" customHeight="1" x14ac:dyDescent="0.15">
      <c r="B28" s="654" t="s">
        <v>302</v>
      </c>
      <c r="C28" s="655"/>
      <c r="D28" s="655"/>
      <c r="E28" s="655"/>
      <c r="F28" s="655"/>
      <c r="G28" s="655"/>
      <c r="H28" s="655"/>
      <c r="I28" s="655"/>
      <c r="J28" s="655"/>
      <c r="K28" s="655"/>
      <c r="L28" s="655"/>
      <c r="M28" s="655"/>
      <c r="N28" s="655"/>
      <c r="O28" s="655"/>
      <c r="P28" s="655"/>
      <c r="Q28" s="656"/>
      <c r="R28" s="657">
        <v>76095</v>
      </c>
      <c r="S28" s="658"/>
      <c r="T28" s="658"/>
      <c r="U28" s="658"/>
      <c r="V28" s="658"/>
      <c r="W28" s="658"/>
      <c r="X28" s="658"/>
      <c r="Y28" s="659"/>
      <c r="Z28" s="695">
        <v>0.4</v>
      </c>
      <c r="AA28" s="695"/>
      <c r="AB28" s="695"/>
      <c r="AC28" s="695"/>
      <c r="AD28" s="696">
        <v>12163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1370162</v>
      </c>
      <c r="CS28" s="658"/>
      <c r="CT28" s="658"/>
      <c r="CU28" s="658"/>
      <c r="CV28" s="658"/>
      <c r="CW28" s="658"/>
      <c r="CX28" s="658"/>
      <c r="CY28" s="659"/>
      <c r="CZ28" s="660">
        <v>6.8</v>
      </c>
      <c r="DA28" s="672"/>
      <c r="DB28" s="672"/>
      <c r="DC28" s="673"/>
      <c r="DD28" s="663">
        <v>1369848</v>
      </c>
      <c r="DE28" s="658"/>
      <c r="DF28" s="658"/>
      <c r="DG28" s="658"/>
      <c r="DH28" s="658"/>
      <c r="DI28" s="658"/>
      <c r="DJ28" s="658"/>
      <c r="DK28" s="659"/>
      <c r="DL28" s="663">
        <v>1369848</v>
      </c>
      <c r="DM28" s="658"/>
      <c r="DN28" s="658"/>
      <c r="DO28" s="658"/>
      <c r="DP28" s="658"/>
      <c r="DQ28" s="658"/>
      <c r="DR28" s="658"/>
      <c r="DS28" s="658"/>
      <c r="DT28" s="658"/>
      <c r="DU28" s="658"/>
      <c r="DV28" s="659"/>
      <c r="DW28" s="660">
        <v>12.4</v>
      </c>
      <c r="DX28" s="672"/>
      <c r="DY28" s="672"/>
      <c r="DZ28" s="672"/>
      <c r="EA28" s="672"/>
      <c r="EB28" s="672"/>
      <c r="EC28" s="684"/>
    </row>
    <row r="29" spans="2:133" ht="11.25" customHeight="1" x14ac:dyDescent="0.15">
      <c r="B29" s="654" t="s">
        <v>304</v>
      </c>
      <c r="C29" s="655"/>
      <c r="D29" s="655"/>
      <c r="E29" s="655"/>
      <c r="F29" s="655"/>
      <c r="G29" s="655"/>
      <c r="H29" s="655"/>
      <c r="I29" s="655"/>
      <c r="J29" s="655"/>
      <c r="K29" s="655"/>
      <c r="L29" s="655"/>
      <c r="M29" s="655"/>
      <c r="N29" s="655"/>
      <c r="O29" s="655"/>
      <c r="P29" s="655"/>
      <c r="Q29" s="656"/>
      <c r="R29" s="657">
        <v>166917</v>
      </c>
      <c r="S29" s="658"/>
      <c r="T29" s="658"/>
      <c r="U29" s="658"/>
      <c r="V29" s="658"/>
      <c r="W29" s="658"/>
      <c r="X29" s="658"/>
      <c r="Y29" s="659"/>
      <c r="Z29" s="695">
        <v>0.8</v>
      </c>
      <c r="AA29" s="695"/>
      <c r="AB29" s="695"/>
      <c r="AC29" s="695"/>
      <c r="AD29" s="696" t="s">
        <v>235</v>
      </c>
      <c r="AE29" s="696"/>
      <c r="AF29" s="696"/>
      <c r="AG29" s="696"/>
      <c r="AH29" s="696"/>
      <c r="AI29" s="696"/>
      <c r="AJ29" s="696"/>
      <c r="AK29" s="696"/>
      <c r="AL29" s="660" t="s">
        <v>235</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306</v>
      </c>
      <c r="CG29" s="655"/>
      <c r="CH29" s="655"/>
      <c r="CI29" s="655"/>
      <c r="CJ29" s="655"/>
      <c r="CK29" s="655"/>
      <c r="CL29" s="655"/>
      <c r="CM29" s="655"/>
      <c r="CN29" s="655"/>
      <c r="CO29" s="655"/>
      <c r="CP29" s="655"/>
      <c r="CQ29" s="656"/>
      <c r="CR29" s="657">
        <v>1370162</v>
      </c>
      <c r="CS29" s="670"/>
      <c r="CT29" s="670"/>
      <c r="CU29" s="670"/>
      <c r="CV29" s="670"/>
      <c r="CW29" s="670"/>
      <c r="CX29" s="670"/>
      <c r="CY29" s="671"/>
      <c r="CZ29" s="660">
        <v>6.8</v>
      </c>
      <c r="DA29" s="672"/>
      <c r="DB29" s="672"/>
      <c r="DC29" s="673"/>
      <c r="DD29" s="663">
        <v>1369848</v>
      </c>
      <c r="DE29" s="670"/>
      <c r="DF29" s="670"/>
      <c r="DG29" s="670"/>
      <c r="DH29" s="670"/>
      <c r="DI29" s="670"/>
      <c r="DJ29" s="670"/>
      <c r="DK29" s="671"/>
      <c r="DL29" s="663">
        <v>1369848</v>
      </c>
      <c r="DM29" s="670"/>
      <c r="DN29" s="670"/>
      <c r="DO29" s="670"/>
      <c r="DP29" s="670"/>
      <c r="DQ29" s="670"/>
      <c r="DR29" s="670"/>
      <c r="DS29" s="670"/>
      <c r="DT29" s="670"/>
      <c r="DU29" s="670"/>
      <c r="DV29" s="671"/>
      <c r="DW29" s="660">
        <v>12.4</v>
      </c>
      <c r="DX29" s="672"/>
      <c r="DY29" s="672"/>
      <c r="DZ29" s="672"/>
      <c r="EA29" s="672"/>
      <c r="EB29" s="672"/>
      <c r="EC29" s="684"/>
    </row>
    <row r="30" spans="2:133" ht="11.25" customHeight="1" x14ac:dyDescent="0.15">
      <c r="B30" s="654" t="s">
        <v>307</v>
      </c>
      <c r="C30" s="655"/>
      <c r="D30" s="655"/>
      <c r="E30" s="655"/>
      <c r="F30" s="655"/>
      <c r="G30" s="655"/>
      <c r="H30" s="655"/>
      <c r="I30" s="655"/>
      <c r="J30" s="655"/>
      <c r="K30" s="655"/>
      <c r="L30" s="655"/>
      <c r="M30" s="655"/>
      <c r="N30" s="655"/>
      <c r="O30" s="655"/>
      <c r="P30" s="655"/>
      <c r="Q30" s="656"/>
      <c r="R30" s="657">
        <v>4966521</v>
      </c>
      <c r="S30" s="658"/>
      <c r="T30" s="658"/>
      <c r="U30" s="658"/>
      <c r="V30" s="658"/>
      <c r="W30" s="658"/>
      <c r="X30" s="658"/>
      <c r="Y30" s="659"/>
      <c r="Z30" s="695">
        <v>23.8</v>
      </c>
      <c r="AA30" s="695"/>
      <c r="AB30" s="695"/>
      <c r="AC30" s="695"/>
      <c r="AD30" s="696" t="s">
        <v>235</v>
      </c>
      <c r="AE30" s="696"/>
      <c r="AF30" s="696"/>
      <c r="AG30" s="696"/>
      <c r="AH30" s="696"/>
      <c r="AI30" s="696"/>
      <c r="AJ30" s="696"/>
      <c r="AK30" s="696"/>
      <c r="AL30" s="660" t="s">
        <v>235</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1312729</v>
      </c>
      <c r="CS30" s="658"/>
      <c r="CT30" s="658"/>
      <c r="CU30" s="658"/>
      <c r="CV30" s="658"/>
      <c r="CW30" s="658"/>
      <c r="CX30" s="658"/>
      <c r="CY30" s="659"/>
      <c r="CZ30" s="660">
        <v>6.5</v>
      </c>
      <c r="DA30" s="672"/>
      <c r="DB30" s="672"/>
      <c r="DC30" s="673"/>
      <c r="DD30" s="663">
        <v>1312729</v>
      </c>
      <c r="DE30" s="658"/>
      <c r="DF30" s="658"/>
      <c r="DG30" s="658"/>
      <c r="DH30" s="658"/>
      <c r="DI30" s="658"/>
      <c r="DJ30" s="658"/>
      <c r="DK30" s="659"/>
      <c r="DL30" s="663">
        <v>1312729</v>
      </c>
      <c r="DM30" s="658"/>
      <c r="DN30" s="658"/>
      <c r="DO30" s="658"/>
      <c r="DP30" s="658"/>
      <c r="DQ30" s="658"/>
      <c r="DR30" s="658"/>
      <c r="DS30" s="658"/>
      <c r="DT30" s="658"/>
      <c r="DU30" s="658"/>
      <c r="DV30" s="659"/>
      <c r="DW30" s="660">
        <v>11.9</v>
      </c>
      <c r="DX30" s="672"/>
      <c r="DY30" s="672"/>
      <c r="DZ30" s="672"/>
      <c r="EA30" s="672"/>
      <c r="EB30" s="672"/>
      <c r="EC30" s="684"/>
    </row>
    <row r="31" spans="2:133" ht="11.25" customHeight="1" x14ac:dyDescent="0.15">
      <c r="B31" s="724" t="s">
        <v>311</v>
      </c>
      <c r="C31" s="725"/>
      <c r="D31" s="725"/>
      <c r="E31" s="725"/>
      <c r="F31" s="725"/>
      <c r="G31" s="725"/>
      <c r="H31" s="725"/>
      <c r="I31" s="725"/>
      <c r="J31" s="725"/>
      <c r="K31" s="725"/>
      <c r="L31" s="725"/>
      <c r="M31" s="725"/>
      <c r="N31" s="725"/>
      <c r="O31" s="725"/>
      <c r="P31" s="725"/>
      <c r="Q31" s="726"/>
      <c r="R31" s="657" t="s">
        <v>235</v>
      </c>
      <c r="S31" s="658"/>
      <c r="T31" s="658"/>
      <c r="U31" s="658"/>
      <c r="V31" s="658"/>
      <c r="W31" s="658"/>
      <c r="X31" s="658"/>
      <c r="Y31" s="659"/>
      <c r="Z31" s="695" t="s">
        <v>235</v>
      </c>
      <c r="AA31" s="695"/>
      <c r="AB31" s="695"/>
      <c r="AC31" s="695"/>
      <c r="AD31" s="696" t="s">
        <v>235</v>
      </c>
      <c r="AE31" s="696"/>
      <c r="AF31" s="696"/>
      <c r="AG31" s="696"/>
      <c r="AH31" s="696"/>
      <c r="AI31" s="696"/>
      <c r="AJ31" s="696"/>
      <c r="AK31" s="696"/>
      <c r="AL31" s="660" t="s">
        <v>235</v>
      </c>
      <c r="AM31" s="661"/>
      <c r="AN31" s="661"/>
      <c r="AO31" s="697"/>
      <c r="AP31" s="729" t="s">
        <v>312</v>
      </c>
      <c r="AQ31" s="730"/>
      <c r="AR31" s="730"/>
      <c r="AS31" s="730"/>
      <c r="AT31" s="731" t="s">
        <v>313</v>
      </c>
      <c r="AU31" s="218"/>
      <c r="AV31" s="218"/>
      <c r="AW31" s="218"/>
      <c r="AX31" s="715" t="s">
        <v>188</v>
      </c>
      <c r="AY31" s="716"/>
      <c r="AZ31" s="716"/>
      <c r="BA31" s="716"/>
      <c r="BB31" s="716"/>
      <c r="BC31" s="716"/>
      <c r="BD31" s="716"/>
      <c r="BE31" s="716"/>
      <c r="BF31" s="717"/>
      <c r="BG31" s="719">
        <v>99.3</v>
      </c>
      <c r="BH31" s="720"/>
      <c r="BI31" s="720"/>
      <c r="BJ31" s="720"/>
      <c r="BK31" s="720"/>
      <c r="BL31" s="720"/>
      <c r="BM31" s="721">
        <v>97.3</v>
      </c>
      <c r="BN31" s="720"/>
      <c r="BO31" s="720"/>
      <c r="BP31" s="720"/>
      <c r="BQ31" s="722"/>
      <c r="BR31" s="719">
        <v>99.2</v>
      </c>
      <c r="BS31" s="720"/>
      <c r="BT31" s="720"/>
      <c r="BU31" s="720"/>
      <c r="BV31" s="720"/>
      <c r="BW31" s="720"/>
      <c r="BX31" s="721">
        <v>97.1</v>
      </c>
      <c r="BY31" s="720"/>
      <c r="BZ31" s="720"/>
      <c r="CA31" s="720"/>
      <c r="CB31" s="722"/>
      <c r="CD31" s="678"/>
      <c r="CE31" s="679"/>
      <c r="CF31" s="654" t="s">
        <v>314</v>
      </c>
      <c r="CG31" s="655"/>
      <c r="CH31" s="655"/>
      <c r="CI31" s="655"/>
      <c r="CJ31" s="655"/>
      <c r="CK31" s="655"/>
      <c r="CL31" s="655"/>
      <c r="CM31" s="655"/>
      <c r="CN31" s="655"/>
      <c r="CO31" s="655"/>
      <c r="CP31" s="655"/>
      <c r="CQ31" s="656"/>
      <c r="CR31" s="657">
        <v>57433</v>
      </c>
      <c r="CS31" s="670"/>
      <c r="CT31" s="670"/>
      <c r="CU31" s="670"/>
      <c r="CV31" s="670"/>
      <c r="CW31" s="670"/>
      <c r="CX31" s="670"/>
      <c r="CY31" s="671"/>
      <c r="CZ31" s="660">
        <v>0.3</v>
      </c>
      <c r="DA31" s="672"/>
      <c r="DB31" s="672"/>
      <c r="DC31" s="673"/>
      <c r="DD31" s="663">
        <v>57119</v>
      </c>
      <c r="DE31" s="670"/>
      <c r="DF31" s="670"/>
      <c r="DG31" s="670"/>
      <c r="DH31" s="670"/>
      <c r="DI31" s="670"/>
      <c r="DJ31" s="670"/>
      <c r="DK31" s="671"/>
      <c r="DL31" s="663">
        <v>57119</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315</v>
      </c>
      <c r="C32" s="655"/>
      <c r="D32" s="655"/>
      <c r="E32" s="655"/>
      <c r="F32" s="655"/>
      <c r="G32" s="655"/>
      <c r="H32" s="655"/>
      <c r="I32" s="655"/>
      <c r="J32" s="655"/>
      <c r="K32" s="655"/>
      <c r="L32" s="655"/>
      <c r="M32" s="655"/>
      <c r="N32" s="655"/>
      <c r="O32" s="655"/>
      <c r="P32" s="655"/>
      <c r="Q32" s="656"/>
      <c r="R32" s="657">
        <v>1562168</v>
      </c>
      <c r="S32" s="658"/>
      <c r="T32" s="658"/>
      <c r="U32" s="658"/>
      <c r="V32" s="658"/>
      <c r="W32" s="658"/>
      <c r="X32" s="658"/>
      <c r="Y32" s="659"/>
      <c r="Z32" s="695">
        <v>7.5</v>
      </c>
      <c r="AA32" s="695"/>
      <c r="AB32" s="695"/>
      <c r="AC32" s="695"/>
      <c r="AD32" s="696" t="s">
        <v>235</v>
      </c>
      <c r="AE32" s="696"/>
      <c r="AF32" s="696"/>
      <c r="AG32" s="696"/>
      <c r="AH32" s="696"/>
      <c r="AI32" s="696"/>
      <c r="AJ32" s="696"/>
      <c r="AK32" s="696"/>
      <c r="AL32" s="660" t="s">
        <v>235</v>
      </c>
      <c r="AM32" s="661"/>
      <c r="AN32" s="661"/>
      <c r="AO32" s="697"/>
      <c r="AP32" s="698"/>
      <c r="AQ32" s="699"/>
      <c r="AR32" s="699"/>
      <c r="AS32" s="699"/>
      <c r="AT32" s="732"/>
      <c r="AU32" s="214" t="s">
        <v>316</v>
      </c>
      <c r="AX32" s="654" t="s">
        <v>317</v>
      </c>
      <c r="AY32" s="655"/>
      <c r="AZ32" s="655"/>
      <c r="BA32" s="655"/>
      <c r="BB32" s="655"/>
      <c r="BC32" s="655"/>
      <c r="BD32" s="655"/>
      <c r="BE32" s="655"/>
      <c r="BF32" s="656"/>
      <c r="BG32" s="723">
        <v>98.8</v>
      </c>
      <c r="BH32" s="670"/>
      <c r="BI32" s="670"/>
      <c r="BJ32" s="670"/>
      <c r="BK32" s="670"/>
      <c r="BL32" s="670"/>
      <c r="BM32" s="661">
        <v>96.3</v>
      </c>
      <c r="BN32" s="670"/>
      <c r="BO32" s="670"/>
      <c r="BP32" s="670"/>
      <c r="BQ32" s="693"/>
      <c r="BR32" s="723">
        <v>98.9</v>
      </c>
      <c r="BS32" s="670"/>
      <c r="BT32" s="670"/>
      <c r="BU32" s="670"/>
      <c r="BV32" s="670"/>
      <c r="BW32" s="670"/>
      <c r="BX32" s="661">
        <v>96.2</v>
      </c>
      <c r="BY32" s="670"/>
      <c r="BZ32" s="670"/>
      <c r="CA32" s="670"/>
      <c r="CB32" s="693"/>
      <c r="CD32" s="680"/>
      <c r="CE32" s="681"/>
      <c r="CF32" s="654" t="s">
        <v>318</v>
      </c>
      <c r="CG32" s="655"/>
      <c r="CH32" s="655"/>
      <c r="CI32" s="655"/>
      <c r="CJ32" s="655"/>
      <c r="CK32" s="655"/>
      <c r="CL32" s="655"/>
      <c r="CM32" s="655"/>
      <c r="CN32" s="655"/>
      <c r="CO32" s="655"/>
      <c r="CP32" s="655"/>
      <c r="CQ32" s="656"/>
      <c r="CR32" s="657" t="s">
        <v>235</v>
      </c>
      <c r="CS32" s="658"/>
      <c r="CT32" s="658"/>
      <c r="CU32" s="658"/>
      <c r="CV32" s="658"/>
      <c r="CW32" s="658"/>
      <c r="CX32" s="658"/>
      <c r="CY32" s="659"/>
      <c r="CZ32" s="660" t="s">
        <v>235</v>
      </c>
      <c r="DA32" s="672"/>
      <c r="DB32" s="672"/>
      <c r="DC32" s="673"/>
      <c r="DD32" s="663" t="s">
        <v>235</v>
      </c>
      <c r="DE32" s="658"/>
      <c r="DF32" s="658"/>
      <c r="DG32" s="658"/>
      <c r="DH32" s="658"/>
      <c r="DI32" s="658"/>
      <c r="DJ32" s="658"/>
      <c r="DK32" s="659"/>
      <c r="DL32" s="663" t="s">
        <v>235</v>
      </c>
      <c r="DM32" s="658"/>
      <c r="DN32" s="658"/>
      <c r="DO32" s="658"/>
      <c r="DP32" s="658"/>
      <c r="DQ32" s="658"/>
      <c r="DR32" s="658"/>
      <c r="DS32" s="658"/>
      <c r="DT32" s="658"/>
      <c r="DU32" s="658"/>
      <c r="DV32" s="659"/>
      <c r="DW32" s="660" t="s">
        <v>235</v>
      </c>
      <c r="DX32" s="672"/>
      <c r="DY32" s="672"/>
      <c r="DZ32" s="672"/>
      <c r="EA32" s="672"/>
      <c r="EB32" s="672"/>
      <c r="EC32" s="684"/>
    </row>
    <row r="33" spans="2:133" ht="11.25" customHeight="1" x14ac:dyDescent="0.15">
      <c r="B33" s="654" t="s">
        <v>319</v>
      </c>
      <c r="C33" s="655"/>
      <c r="D33" s="655"/>
      <c r="E33" s="655"/>
      <c r="F33" s="655"/>
      <c r="G33" s="655"/>
      <c r="H33" s="655"/>
      <c r="I33" s="655"/>
      <c r="J33" s="655"/>
      <c r="K33" s="655"/>
      <c r="L33" s="655"/>
      <c r="M33" s="655"/>
      <c r="N33" s="655"/>
      <c r="O33" s="655"/>
      <c r="P33" s="655"/>
      <c r="Q33" s="656"/>
      <c r="R33" s="657">
        <v>21311</v>
      </c>
      <c r="S33" s="658"/>
      <c r="T33" s="658"/>
      <c r="U33" s="658"/>
      <c r="V33" s="658"/>
      <c r="W33" s="658"/>
      <c r="X33" s="658"/>
      <c r="Y33" s="659"/>
      <c r="Z33" s="695">
        <v>0.1</v>
      </c>
      <c r="AA33" s="695"/>
      <c r="AB33" s="695"/>
      <c r="AC33" s="695"/>
      <c r="AD33" s="696">
        <v>744</v>
      </c>
      <c r="AE33" s="696"/>
      <c r="AF33" s="696"/>
      <c r="AG33" s="696"/>
      <c r="AH33" s="696"/>
      <c r="AI33" s="696"/>
      <c r="AJ33" s="696"/>
      <c r="AK33" s="696"/>
      <c r="AL33" s="660">
        <v>0</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99.5</v>
      </c>
      <c r="BH33" s="642"/>
      <c r="BI33" s="642"/>
      <c r="BJ33" s="642"/>
      <c r="BK33" s="642"/>
      <c r="BL33" s="642"/>
      <c r="BM33" s="688">
        <v>97.8</v>
      </c>
      <c r="BN33" s="642"/>
      <c r="BO33" s="642"/>
      <c r="BP33" s="642"/>
      <c r="BQ33" s="705"/>
      <c r="BR33" s="718">
        <v>99.4</v>
      </c>
      <c r="BS33" s="642"/>
      <c r="BT33" s="642"/>
      <c r="BU33" s="642"/>
      <c r="BV33" s="642"/>
      <c r="BW33" s="642"/>
      <c r="BX33" s="688">
        <v>97.6</v>
      </c>
      <c r="BY33" s="642"/>
      <c r="BZ33" s="642"/>
      <c r="CA33" s="642"/>
      <c r="CB33" s="705"/>
      <c r="CD33" s="654" t="s">
        <v>321</v>
      </c>
      <c r="CE33" s="655"/>
      <c r="CF33" s="655"/>
      <c r="CG33" s="655"/>
      <c r="CH33" s="655"/>
      <c r="CI33" s="655"/>
      <c r="CJ33" s="655"/>
      <c r="CK33" s="655"/>
      <c r="CL33" s="655"/>
      <c r="CM33" s="655"/>
      <c r="CN33" s="655"/>
      <c r="CO33" s="655"/>
      <c r="CP33" s="655"/>
      <c r="CQ33" s="656"/>
      <c r="CR33" s="657">
        <v>8962744</v>
      </c>
      <c r="CS33" s="670"/>
      <c r="CT33" s="670"/>
      <c r="CU33" s="670"/>
      <c r="CV33" s="670"/>
      <c r="CW33" s="670"/>
      <c r="CX33" s="670"/>
      <c r="CY33" s="671"/>
      <c r="CZ33" s="660">
        <v>44.2</v>
      </c>
      <c r="DA33" s="672"/>
      <c r="DB33" s="672"/>
      <c r="DC33" s="673"/>
      <c r="DD33" s="663">
        <v>6698254</v>
      </c>
      <c r="DE33" s="670"/>
      <c r="DF33" s="670"/>
      <c r="DG33" s="670"/>
      <c r="DH33" s="670"/>
      <c r="DI33" s="670"/>
      <c r="DJ33" s="670"/>
      <c r="DK33" s="671"/>
      <c r="DL33" s="663">
        <v>4664349</v>
      </c>
      <c r="DM33" s="670"/>
      <c r="DN33" s="670"/>
      <c r="DO33" s="670"/>
      <c r="DP33" s="670"/>
      <c r="DQ33" s="670"/>
      <c r="DR33" s="670"/>
      <c r="DS33" s="670"/>
      <c r="DT33" s="670"/>
      <c r="DU33" s="670"/>
      <c r="DV33" s="671"/>
      <c r="DW33" s="660">
        <v>42.3</v>
      </c>
      <c r="DX33" s="672"/>
      <c r="DY33" s="672"/>
      <c r="DZ33" s="672"/>
      <c r="EA33" s="672"/>
      <c r="EB33" s="672"/>
      <c r="EC33" s="684"/>
    </row>
    <row r="34" spans="2:133" ht="11.25" customHeight="1" x14ac:dyDescent="0.15">
      <c r="B34" s="654" t="s">
        <v>322</v>
      </c>
      <c r="C34" s="655"/>
      <c r="D34" s="655"/>
      <c r="E34" s="655"/>
      <c r="F34" s="655"/>
      <c r="G34" s="655"/>
      <c r="H34" s="655"/>
      <c r="I34" s="655"/>
      <c r="J34" s="655"/>
      <c r="K34" s="655"/>
      <c r="L34" s="655"/>
      <c r="M34" s="655"/>
      <c r="N34" s="655"/>
      <c r="O34" s="655"/>
      <c r="P34" s="655"/>
      <c r="Q34" s="656"/>
      <c r="R34" s="657">
        <v>473394</v>
      </c>
      <c r="S34" s="658"/>
      <c r="T34" s="658"/>
      <c r="U34" s="658"/>
      <c r="V34" s="658"/>
      <c r="W34" s="658"/>
      <c r="X34" s="658"/>
      <c r="Y34" s="659"/>
      <c r="Z34" s="695">
        <v>2.2999999999999998</v>
      </c>
      <c r="AA34" s="695"/>
      <c r="AB34" s="695"/>
      <c r="AC34" s="695"/>
      <c r="AD34" s="696" t="s">
        <v>235</v>
      </c>
      <c r="AE34" s="696"/>
      <c r="AF34" s="696"/>
      <c r="AG34" s="696"/>
      <c r="AH34" s="696"/>
      <c r="AI34" s="696"/>
      <c r="AJ34" s="696"/>
      <c r="AK34" s="696"/>
      <c r="AL34" s="660" t="s">
        <v>235</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3422801</v>
      </c>
      <c r="CS34" s="658"/>
      <c r="CT34" s="658"/>
      <c r="CU34" s="658"/>
      <c r="CV34" s="658"/>
      <c r="CW34" s="658"/>
      <c r="CX34" s="658"/>
      <c r="CY34" s="659"/>
      <c r="CZ34" s="660">
        <v>16.899999999999999</v>
      </c>
      <c r="DA34" s="672"/>
      <c r="DB34" s="672"/>
      <c r="DC34" s="673"/>
      <c r="DD34" s="663">
        <v>2346654</v>
      </c>
      <c r="DE34" s="658"/>
      <c r="DF34" s="658"/>
      <c r="DG34" s="658"/>
      <c r="DH34" s="658"/>
      <c r="DI34" s="658"/>
      <c r="DJ34" s="658"/>
      <c r="DK34" s="659"/>
      <c r="DL34" s="663">
        <v>2126245</v>
      </c>
      <c r="DM34" s="658"/>
      <c r="DN34" s="658"/>
      <c r="DO34" s="658"/>
      <c r="DP34" s="658"/>
      <c r="DQ34" s="658"/>
      <c r="DR34" s="658"/>
      <c r="DS34" s="658"/>
      <c r="DT34" s="658"/>
      <c r="DU34" s="658"/>
      <c r="DV34" s="659"/>
      <c r="DW34" s="660">
        <v>19.3</v>
      </c>
      <c r="DX34" s="672"/>
      <c r="DY34" s="672"/>
      <c r="DZ34" s="672"/>
      <c r="EA34" s="672"/>
      <c r="EB34" s="672"/>
      <c r="EC34" s="684"/>
    </row>
    <row r="35" spans="2:133" ht="11.25" customHeight="1" x14ac:dyDescent="0.15">
      <c r="B35" s="654" t="s">
        <v>324</v>
      </c>
      <c r="C35" s="655"/>
      <c r="D35" s="655"/>
      <c r="E35" s="655"/>
      <c r="F35" s="655"/>
      <c r="G35" s="655"/>
      <c r="H35" s="655"/>
      <c r="I35" s="655"/>
      <c r="J35" s="655"/>
      <c r="K35" s="655"/>
      <c r="L35" s="655"/>
      <c r="M35" s="655"/>
      <c r="N35" s="655"/>
      <c r="O35" s="655"/>
      <c r="P35" s="655"/>
      <c r="Q35" s="656"/>
      <c r="R35" s="657">
        <v>881379</v>
      </c>
      <c r="S35" s="658"/>
      <c r="T35" s="658"/>
      <c r="U35" s="658"/>
      <c r="V35" s="658"/>
      <c r="W35" s="658"/>
      <c r="X35" s="658"/>
      <c r="Y35" s="659"/>
      <c r="Z35" s="695">
        <v>4.2</v>
      </c>
      <c r="AA35" s="695"/>
      <c r="AB35" s="695"/>
      <c r="AC35" s="695"/>
      <c r="AD35" s="696" t="s">
        <v>235</v>
      </c>
      <c r="AE35" s="696"/>
      <c r="AF35" s="696"/>
      <c r="AG35" s="696"/>
      <c r="AH35" s="696"/>
      <c r="AI35" s="696"/>
      <c r="AJ35" s="696"/>
      <c r="AK35" s="696"/>
      <c r="AL35" s="660" t="s">
        <v>235</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140095</v>
      </c>
      <c r="CS35" s="670"/>
      <c r="CT35" s="670"/>
      <c r="CU35" s="670"/>
      <c r="CV35" s="670"/>
      <c r="CW35" s="670"/>
      <c r="CX35" s="670"/>
      <c r="CY35" s="671"/>
      <c r="CZ35" s="660">
        <v>0.7</v>
      </c>
      <c r="DA35" s="672"/>
      <c r="DB35" s="672"/>
      <c r="DC35" s="673"/>
      <c r="DD35" s="663">
        <v>131247</v>
      </c>
      <c r="DE35" s="670"/>
      <c r="DF35" s="670"/>
      <c r="DG35" s="670"/>
      <c r="DH35" s="670"/>
      <c r="DI35" s="670"/>
      <c r="DJ35" s="670"/>
      <c r="DK35" s="671"/>
      <c r="DL35" s="663">
        <v>131247</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15">
      <c r="B36" s="654" t="s">
        <v>328</v>
      </c>
      <c r="C36" s="655"/>
      <c r="D36" s="655"/>
      <c r="E36" s="655"/>
      <c r="F36" s="655"/>
      <c r="G36" s="655"/>
      <c r="H36" s="655"/>
      <c r="I36" s="655"/>
      <c r="J36" s="655"/>
      <c r="K36" s="655"/>
      <c r="L36" s="655"/>
      <c r="M36" s="655"/>
      <c r="N36" s="655"/>
      <c r="O36" s="655"/>
      <c r="P36" s="655"/>
      <c r="Q36" s="656"/>
      <c r="R36" s="657">
        <v>710676</v>
      </c>
      <c r="S36" s="658"/>
      <c r="T36" s="658"/>
      <c r="U36" s="658"/>
      <c r="V36" s="658"/>
      <c r="W36" s="658"/>
      <c r="X36" s="658"/>
      <c r="Y36" s="659"/>
      <c r="Z36" s="695">
        <v>3.4</v>
      </c>
      <c r="AA36" s="695"/>
      <c r="AB36" s="695"/>
      <c r="AC36" s="695"/>
      <c r="AD36" s="696" t="s">
        <v>235</v>
      </c>
      <c r="AE36" s="696"/>
      <c r="AF36" s="696"/>
      <c r="AG36" s="696"/>
      <c r="AH36" s="696"/>
      <c r="AI36" s="696"/>
      <c r="AJ36" s="696"/>
      <c r="AK36" s="696"/>
      <c r="AL36" s="660" t="s">
        <v>235</v>
      </c>
      <c r="AM36" s="661"/>
      <c r="AN36" s="661"/>
      <c r="AO36" s="697"/>
      <c r="AP36" s="222"/>
      <c r="AQ36" s="706" t="s">
        <v>329</v>
      </c>
      <c r="AR36" s="707"/>
      <c r="AS36" s="707"/>
      <c r="AT36" s="707"/>
      <c r="AU36" s="707"/>
      <c r="AV36" s="707"/>
      <c r="AW36" s="707"/>
      <c r="AX36" s="707"/>
      <c r="AY36" s="708"/>
      <c r="AZ36" s="712">
        <v>1823546</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66052</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2504620</v>
      </c>
      <c r="CS36" s="658"/>
      <c r="CT36" s="658"/>
      <c r="CU36" s="658"/>
      <c r="CV36" s="658"/>
      <c r="CW36" s="658"/>
      <c r="CX36" s="658"/>
      <c r="CY36" s="659"/>
      <c r="CZ36" s="660">
        <v>12.4</v>
      </c>
      <c r="DA36" s="672"/>
      <c r="DB36" s="672"/>
      <c r="DC36" s="673"/>
      <c r="DD36" s="663">
        <v>2038588</v>
      </c>
      <c r="DE36" s="658"/>
      <c r="DF36" s="658"/>
      <c r="DG36" s="658"/>
      <c r="DH36" s="658"/>
      <c r="DI36" s="658"/>
      <c r="DJ36" s="658"/>
      <c r="DK36" s="659"/>
      <c r="DL36" s="663">
        <v>1204935</v>
      </c>
      <c r="DM36" s="658"/>
      <c r="DN36" s="658"/>
      <c r="DO36" s="658"/>
      <c r="DP36" s="658"/>
      <c r="DQ36" s="658"/>
      <c r="DR36" s="658"/>
      <c r="DS36" s="658"/>
      <c r="DT36" s="658"/>
      <c r="DU36" s="658"/>
      <c r="DV36" s="659"/>
      <c r="DW36" s="660">
        <v>10.9</v>
      </c>
      <c r="DX36" s="672"/>
      <c r="DY36" s="672"/>
      <c r="DZ36" s="672"/>
      <c r="EA36" s="672"/>
      <c r="EB36" s="672"/>
      <c r="EC36" s="684"/>
    </row>
    <row r="37" spans="2:133" ht="11.25" customHeight="1" x14ac:dyDescent="0.15">
      <c r="B37" s="654" t="s">
        <v>332</v>
      </c>
      <c r="C37" s="655"/>
      <c r="D37" s="655"/>
      <c r="E37" s="655"/>
      <c r="F37" s="655"/>
      <c r="G37" s="655"/>
      <c r="H37" s="655"/>
      <c r="I37" s="655"/>
      <c r="J37" s="655"/>
      <c r="K37" s="655"/>
      <c r="L37" s="655"/>
      <c r="M37" s="655"/>
      <c r="N37" s="655"/>
      <c r="O37" s="655"/>
      <c r="P37" s="655"/>
      <c r="Q37" s="656"/>
      <c r="R37" s="657">
        <v>236192</v>
      </c>
      <c r="S37" s="658"/>
      <c r="T37" s="658"/>
      <c r="U37" s="658"/>
      <c r="V37" s="658"/>
      <c r="W37" s="658"/>
      <c r="X37" s="658"/>
      <c r="Y37" s="659"/>
      <c r="Z37" s="695">
        <v>1.1000000000000001</v>
      </c>
      <c r="AA37" s="695"/>
      <c r="AB37" s="695"/>
      <c r="AC37" s="695"/>
      <c r="AD37" s="696" t="s">
        <v>235</v>
      </c>
      <c r="AE37" s="696"/>
      <c r="AF37" s="696"/>
      <c r="AG37" s="696"/>
      <c r="AH37" s="696"/>
      <c r="AI37" s="696"/>
      <c r="AJ37" s="696"/>
      <c r="AK37" s="696"/>
      <c r="AL37" s="660" t="s">
        <v>235</v>
      </c>
      <c r="AM37" s="661"/>
      <c r="AN37" s="661"/>
      <c r="AO37" s="697"/>
      <c r="AQ37" s="690" t="s">
        <v>333</v>
      </c>
      <c r="AR37" s="691"/>
      <c r="AS37" s="691"/>
      <c r="AT37" s="691"/>
      <c r="AU37" s="691"/>
      <c r="AV37" s="691"/>
      <c r="AW37" s="691"/>
      <c r="AX37" s="691"/>
      <c r="AY37" s="692"/>
      <c r="AZ37" s="657">
        <v>88893</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-91085</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845141</v>
      </c>
      <c r="CS37" s="670"/>
      <c r="CT37" s="670"/>
      <c r="CU37" s="670"/>
      <c r="CV37" s="670"/>
      <c r="CW37" s="670"/>
      <c r="CX37" s="670"/>
      <c r="CY37" s="671"/>
      <c r="CZ37" s="660">
        <v>4.2</v>
      </c>
      <c r="DA37" s="672"/>
      <c r="DB37" s="672"/>
      <c r="DC37" s="673"/>
      <c r="DD37" s="663">
        <v>773151</v>
      </c>
      <c r="DE37" s="670"/>
      <c r="DF37" s="670"/>
      <c r="DG37" s="670"/>
      <c r="DH37" s="670"/>
      <c r="DI37" s="670"/>
      <c r="DJ37" s="670"/>
      <c r="DK37" s="671"/>
      <c r="DL37" s="663">
        <v>773151</v>
      </c>
      <c r="DM37" s="670"/>
      <c r="DN37" s="670"/>
      <c r="DO37" s="670"/>
      <c r="DP37" s="670"/>
      <c r="DQ37" s="670"/>
      <c r="DR37" s="670"/>
      <c r="DS37" s="670"/>
      <c r="DT37" s="670"/>
      <c r="DU37" s="670"/>
      <c r="DV37" s="671"/>
      <c r="DW37" s="660">
        <v>7</v>
      </c>
      <c r="DX37" s="672"/>
      <c r="DY37" s="672"/>
      <c r="DZ37" s="672"/>
      <c r="EA37" s="672"/>
      <c r="EB37" s="672"/>
      <c r="EC37" s="684"/>
    </row>
    <row r="38" spans="2:133" ht="11.25" customHeight="1" x14ac:dyDescent="0.15">
      <c r="B38" s="654" t="s">
        <v>336</v>
      </c>
      <c r="C38" s="655"/>
      <c r="D38" s="655"/>
      <c r="E38" s="655"/>
      <c r="F38" s="655"/>
      <c r="G38" s="655"/>
      <c r="H38" s="655"/>
      <c r="I38" s="655"/>
      <c r="J38" s="655"/>
      <c r="K38" s="655"/>
      <c r="L38" s="655"/>
      <c r="M38" s="655"/>
      <c r="N38" s="655"/>
      <c r="O38" s="655"/>
      <c r="P38" s="655"/>
      <c r="Q38" s="656"/>
      <c r="R38" s="657">
        <v>635390</v>
      </c>
      <c r="S38" s="658"/>
      <c r="T38" s="658"/>
      <c r="U38" s="658"/>
      <c r="V38" s="658"/>
      <c r="W38" s="658"/>
      <c r="X38" s="658"/>
      <c r="Y38" s="659"/>
      <c r="Z38" s="695">
        <v>3</v>
      </c>
      <c r="AA38" s="695"/>
      <c r="AB38" s="695"/>
      <c r="AC38" s="695"/>
      <c r="AD38" s="696" t="s">
        <v>235</v>
      </c>
      <c r="AE38" s="696"/>
      <c r="AF38" s="696"/>
      <c r="AG38" s="696"/>
      <c r="AH38" s="696"/>
      <c r="AI38" s="696"/>
      <c r="AJ38" s="696"/>
      <c r="AK38" s="696"/>
      <c r="AL38" s="660" t="s">
        <v>147</v>
      </c>
      <c r="AM38" s="661"/>
      <c r="AN38" s="661"/>
      <c r="AO38" s="697"/>
      <c r="AQ38" s="690" t="s">
        <v>337</v>
      </c>
      <c r="AR38" s="691"/>
      <c r="AS38" s="691"/>
      <c r="AT38" s="691"/>
      <c r="AU38" s="691"/>
      <c r="AV38" s="691"/>
      <c r="AW38" s="691"/>
      <c r="AX38" s="691"/>
      <c r="AY38" s="692"/>
      <c r="AZ38" s="657">
        <v>12449</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6215</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1722204</v>
      </c>
      <c r="CS38" s="658"/>
      <c r="CT38" s="658"/>
      <c r="CU38" s="658"/>
      <c r="CV38" s="658"/>
      <c r="CW38" s="658"/>
      <c r="CX38" s="658"/>
      <c r="CY38" s="659"/>
      <c r="CZ38" s="660">
        <v>8.5</v>
      </c>
      <c r="DA38" s="672"/>
      <c r="DB38" s="672"/>
      <c r="DC38" s="673"/>
      <c r="DD38" s="663">
        <v>1369767</v>
      </c>
      <c r="DE38" s="658"/>
      <c r="DF38" s="658"/>
      <c r="DG38" s="658"/>
      <c r="DH38" s="658"/>
      <c r="DI38" s="658"/>
      <c r="DJ38" s="658"/>
      <c r="DK38" s="659"/>
      <c r="DL38" s="663">
        <v>1201922</v>
      </c>
      <c r="DM38" s="658"/>
      <c r="DN38" s="658"/>
      <c r="DO38" s="658"/>
      <c r="DP38" s="658"/>
      <c r="DQ38" s="658"/>
      <c r="DR38" s="658"/>
      <c r="DS38" s="658"/>
      <c r="DT38" s="658"/>
      <c r="DU38" s="658"/>
      <c r="DV38" s="659"/>
      <c r="DW38" s="660">
        <v>10.9</v>
      </c>
      <c r="DX38" s="672"/>
      <c r="DY38" s="672"/>
      <c r="DZ38" s="672"/>
      <c r="EA38" s="672"/>
      <c r="EB38" s="672"/>
      <c r="EC38" s="684"/>
    </row>
    <row r="39" spans="2:133" ht="11.25" customHeight="1" x14ac:dyDescent="0.15">
      <c r="B39" s="654" t="s">
        <v>340</v>
      </c>
      <c r="C39" s="655"/>
      <c r="D39" s="655"/>
      <c r="E39" s="655"/>
      <c r="F39" s="655"/>
      <c r="G39" s="655"/>
      <c r="H39" s="655"/>
      <c r="I39" s="655"/>
      <c r="J39" s="655"/>
      <c r="K39" s="655"/>
      <c r="L39" s="655"/>
      <c r="M39" s="655"/>
      <c r="N39" s="655"/>
      <c r="O39" s="655"/>
      <c r="P39" s="655"/>
      <c r="Q39" s="656"/>
      <c r="R39" s="657" t="s">
        <v>147</v>
      </c>
      <c r="S39" s="658"/>
      <c r="T39" s="658"/>
      <c r="U39" s="658"/>
      <c r="V39" s="658"/>
      <c r="W39" s="658"/>
      <c r="X39" s="658"/>
      <c r="Y39" s="659"/>
      <c r="Z39" s="695" t="s">
        <v>235</v>
      </c>
      <c r="AA39" s="695"/>
      <c r="AB39" s="695"/>
      <c r="AC39" s="695"/>
      <c r="AD39" s="696" t="s">
        <v>235</v>
      </c>
      <c r="AE39" s="696"/>
      <c r="AF39" s="696"/>
      <c r="AG39" s="696"/>
      <c r="AH39" s="696"/>
      <c r="AI39" s="696"/>
      <c r="AJ39" s="696"/>
      <c r="AK39" s="696"/>
      <c r="AL39" s="660" t="s">
        <v>235</v>
      </c>
      <c r="AM39" s="661"/>
      <c r="AN39" s="661"/>
      <c r="AO39" s="697"/>
      <c r="AQ39" s="690" t="s">
        <v>341</v>
      </c>
      <c r="AR39" s="691"/>
      <c r="AS39" s="691"/>
      <c r="AT39" s="691"/>
      <c r="AU39" s="691"/>
      <c r="AV39" s="691"/>
      <c r="AW39" s="691"/>
      <c r="AX39" s="691"/>
      <c r="AY39" s="692"/>
      <c r="AZ39" s="657" t="s">
        <v>235</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10102</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1122513</v>
      </c>
      <c r="CS39" s="670"/>
      <c r="CT39" s="670"/>
      <c r="CU39" s="670"/>
      <c r="CV39" s="670"/>
      <c r="CW39" s="670"/>
      <c r="CX39" s="670"/>
      <c r="CY39" s="671"/>
      <c r="CZ39" s="660">
        <v>5.5</v>
      </c>
      <c r="DA39" s="672"/>
      <c r="DB39" s="672"/>
      <c r="DC39" s="673"/>
      <c r="DD39" s="663">
        <v>806687</v>
      </c>
      <c r="DE39" s="670"/>
      <c r="DF39" s="670"/>
      <c r="DG39" s="670"/>
      <c r="DH39" s="670"/>
      <c r="DI39" s="670"/>
      <c r="DJ39" s="670"/>
      <c r="DK39" s="671"/>
      <c r="DL39" s="663" t="s">
        <v>235</v>
      </c>
      <c r="DM39" s="670"/>
      <c r="DN39" s="670"/>
      <c r="DO39" s="670"/>
      <c r="DP39" s="670"/>
      <c r="DQ39" s="670"/>
      <c r="DR39" s="670"/>
      <c r="DS39" s="670"/>
      <c r="DT39" s="670"/>
      <c r="DU39" s="670"/>
      <c r="DV39" s="671"/>
      <c r="DW39" s="660" t="s">
        <v>147</v>
      </c>
      <c r="DX39" s="672"/>
      <c r="DY39" s="672"/>
      <c r="DZ39" s="672"/>
      <c r="EA39" s="672"/>
      <c r="EB39" s="672"/>
      <c r="EC39" s="684"/>
    </row>
    <row r="40" spans="2:133" ht="11.25" customHeight="1" x14ac:dyDescent="0.15">
      <c r="B40" s="654" t="s">
        <v>344</v>
      </c>
      <c r="C40" s="655"/>
      <c r="D40" s="655"/>
      <c r="E40" s="655"/>
      <c r="F40" s="655"/>
      <c r="G40" s="655"/>
      <c r="H40" s="655"/>
      <c r="I40" s="655"/>
      <c r="J40" s="655"/>
      <c r="K40" s="655"/>
      <c r="L40" s="655"/>
      <c r="M40" s="655"/>
      <c r="N40" s="655"/>
      <c r="O40" s="655"/>
      <c r="P40" s="655"/>
      <c r="Q40" s="656"/>
      <c r="R40" s="657">
        <v>238190</v>
      </c>
      <c r="S40" s="658"/>
      <c r="T40" s="658"/>
      <c r="U40" s="658"/>
      <c r="V40" s="658"/>
      <c r="W40" s="658"/>
      <c r="X40" s="658"/>
      <c r="Y40" s="659"/>
      <c r="Z40" s="695">
        <v>1.1000000000000001</v>
      </c>
      <c r="AA40" s="695"/>
      <c r="AB40" s="695"/>
      <c r="AC40" s="695"/>
      <c r="AD40" s="696" t="s">
        <v>235</v>
      </c>
      <c r="AE40" s="696"/>
      <c r="AF40" s="696"/>
      <c r="AG40" s="696"/>
      <c r="AH40" s="696"/>
      <c r="AI40" s="696"/>
      <c r="AJ40" s="696"/>
      <c r="AK40" s="696"/>
      <c r="AL40" s="660" t="s">
        <v>235</v>
      </c>
      <c r="AM40" s="661"/>
      <c r="AN40" s="661"/>
      <c r="AO40" s="697"/>
      <c r="AQ40" s="690" t="s">
        <v>345</v>
      </c>
      <c r="AR40" s="691"/>
      <c r="AS40" s="691"/>
      <c r="AT40" s="691"/>
      <c r="AU40" s="691"/>
      <c r="AV40" s="691"/>
      <c r="AW40" s="691"/>
      <c r="AX40" s="691"/>
      <c r="AY40" s="692"/>
      <c r="AZ40" s="657" t="s">
        <v>235</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95</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50511</v>
      </c>
      <c r="CS40" s="658"/>
      <c r="CT40" s="658"/>
      <c r="CU40" s="658"/>
      <c r="CV40" s="658"/>
      <c r="CW40" s="658"/>
      <c r="CX40" s="658"/>
      <c r="CY40" s="659"/>
      <c r="CZ40" s="660">
        <v>0.2</v>
      </c>
      <c r="DA40" s="672"/>
      <c r="DB40" s="672"/>
      <c r="DC40" s="673"/>
      <c r="DD40" s="663">
        <v>5311</v>
      </c>
      <c r="DE40" s="658"/>
      <c r="DF40" s="658"/>
      <c r="DG40" s="658"/>
      <c r="DH40" s="658"/>
      <c r="DI40" s="658"/>
      <c r="DJ40" s="658"/>
      <c r="DK40" s="659"/>
      <c r="DL40" s="663" t="s">
        <v>235</v>
      </c>
      <c r="DM40" s="658"/>
      <c r="DN40" s="658"/>
      <c r="DO40" s="658"/>
      <c r="DP40" s="658"/>
      <c r="DQ40" s="658"/>
      <c r="DR40" s="658"/>
      <c r="DS40" s="658"/>
      <c r="DT40" s="658"/>
      <c r="DU40" s="658"/>
      <c r="DV40" s="659"/>
      <c r="DW40" s="660" t="s">
        <v>235</v>
      </c>
      <c r="DX40" s="672"/>
      <c r="DY40" s="672"/>
      <c r="DZ40" s="672"/>
      <c r="EA40" s="672"/>
      <c r="EB40" s="672"/>
      <c r="EC40" s="684"/>
    </row>
    <row r="41" spans="2:133" ht="11.25" customHeight="1" x14ac:dyDescent="0.15">
      <c r="B41" s="638" t="s">
        <v>349</v>
      </c>
      <c r="C41" s="639"/>
      <c r="D41" s="639"/>
      <c r="E41" s="639"/>
      <c r="F41" s="639"/>
      <c r="G41" s="639"/>
      <c r="H41" s="639"/>
      <c r="I41" s="639"/>
      <c r="J41" s="639"/>
      <c r="K41" s="639"/>
      <c r="L41" s="639"/>
      <c r="M41" s="639"/>
      <c r="N41" s="639"/>
      <c r="O41" s="639"/>
      <c r="P41" s="639"/>
      <c r="Q41" s="640"/>
      <c r="R41" s="641">
        <v>20903030</v>
      </c>
      <c r="S41" s="682"/>
      <c r="T41" s="682"/>
      <c r="U41" s="682"/>
      <c r="V41" s="682"/>
      <c r="W41" s="682"/>
      <c r="X41" s="682"/>
      <c r="Y41" s="685"/>
      <c r="Z41" s="686">
        <v>100</v>
      </c>
      <c r="AA41" s="686"/>
      <c r="AB41" s="686"/>
      <c r="AC41" s="686"/>
      <c r="AD41" s="687">
        <v>10791356</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529939</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235</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235</v>
      </c>
      <c r="CS41" s="670"/>
      <c r="CT41" s="670"/>
      <c r="CU41" s="670"/>
      <c r="CV41" s="670"/>
      <c r="CW41" s="670"/>
      <c r="CX41" s="670"/>
      <c r="CY41" s="671"/>
      <c r="CZ41" s="660" t="s">
        <v>130</v>
      </c>
      <c r="DA41" s="672"/>
      <c r="DB41" s="672"/>
      <c r="DC41" s="673"/>
      <c r="DD41" s="663" t="s">
        <v>235</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353</v>
      </c>
      <c r="AR42" s="703"/>
      <c r="AS42" s="703"/>
      <c r="AT42" s="703"/>
      <c r="AU42" s="703"/>
      <c r="AV42" s="703"/>
      <c r="AW42" s="703"/>
      <c r="AX42" s="703"/>
      <c r="AY42" s="704"/>
      <c r="AZ42" s="641">
        <v>1192265</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341</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1166783</v>
      </c>
      <c r="CS42" s="670"/>
      <c r="CT42" s="670"/>
      <c r="CU42" s="670"/>
      <c r="CV42" s="670"/>
      <c r="CW42" s="670"/>
      <c r="CX42" s="670"/>
      <c r="CY42" s="671"/>
      <c r="CZ42" s="660">
        <v>5.8</v>
      </c>
      <c r="DA42" s="672"/>
      <c r="DB42" s="672"/>
      <c r="DC42" s="673"/>
      <c r="DD42" s="663">
        <v>302877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356</v>
      </c>
      <c r="CD43" s="654" t="s">
        <v>357</v>
      </c>
      <c r="CE43" s="655"/>
      <c r="CF43" s="655"/>
      <c r="CG43" s="655"/>
      <c r="CH43" s="655"/>
      <c r="CI43" s="655"/>
      <c r="CJ43" s="655"/>
      <c r="CK43" s="655"/>
      <c r="CL43" s="655"/>
      <c r="CM43" s="655"/>
      <c r="CN43" s="655"/>
      <c r="CO43" s="655"/>
      <c r="CP43" s="655"/>
      <c r="CQ43" s="656"/>
      <c r="CR43" s="657">
        <v>73962</v>
      </c>
      <c r="CS43" s="670"/>
      <c r="CT43" s="670"/>
      <c r="CU43" s="670"/>
      <c r="CV43" s="670"/>
      <c r="CW43" s="670"/>
      <c r="CX43" s="670"/>
      <c r="CY43" s="671"/>
      <c r="CZ43" s="660">
        <v>0.4</v>
      </c>
      <c r="DA43" s="672"/>
      <c r="DB43" s="672"/>
      <c r="DC43" s="673"/>
      <c r="DD43" s="663">
        <v>37227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359</v>
      </c>
      <c r="CG44" s="655"/>
      <c r="CH44" s="655"/>
      <c r="CI44" s="655"/>
      <c r="CJ44" s="655"/>
      <c r="CK44" s="655"/>
      <c r="CL44" s="655"/>
      <c r="CM44" s="655"/>
      <c r="CN44" s="655"/>
      <c r="CO44" s="655"/>
      <c r="CP44" s="655"/>
      <c r="CQ44" s="656"/>
      <c r="CR44" s="657">
        <v>1076129</v>
      </c>
      <c r="CS44" s="658"/>
      <c r="CT44" s="658"/>
      <c r="CU44" s="658"/>
      <c r="CV44" s="658"/>
      <c r="CW44" s="658"/>
      <c r="CX44" s="658"/>
      <c r="CY44" s="659"/>
      <c r="CZ44" s="660">
        <v>5.3</v>
      </c>
      <c r="DA44" s="661"/>
      <c r="DB44" s="661"/>
      <c r="DC44" s="662"/>
      <c r="DD44" s="663">
        <v>285336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235378</v>
      </c>
      <c r="CS45" s="670"/>
      <c r="CT45" s="670"/>
      <c r="CU45" s="670"/>
      <c r="CV45" s="670"/>
      <c r="CW45" s="670"/>
      <c r="CX45" s="670"/>
      <c r="CY45" s="671"/>
      <c r="CZ45" s="660">
        <v>1.2</v>
      </c>
      <c r="DA45" s="672"/>
      <c r="DB45" s="672"/>
      <c r="DC45" s="673"/>
      <c r="DD45" s="663">
        <v>19880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362</v>
      </c>
      <c r="CG46" s="655"/>
      <c r="CH46" s="655"/>
      <c r="CI46" s="655"/>
      <c r="CJ46" s="655"/>
      <c r="CK46" s="655"/>
      <c r="CL46" s="655"/>
      <c r="CM46" s="655"/>
      <c r="CN46" s="655"/>
      <c r="CO46" s="655"/>
      <c r="CP46" s="655"/>
      <c r="CQ46" s="656"/>
      <c r="CR46" s="657">
        <v>835751</v>
      </c>
      <c r="CS46" s="658"/>
      <c r="CT46" s="658"/>
      <c r="CU46" s="658"/>
      <c r="CV46" s="658"/>
      <c r="CW46" s="658"/>
      <c r="CX46" s="658"/>
      <c r="CY46" s="659"/>
      <c r="CZ46" s="660">
        <v>4.0999999999999996</v>
      </c>
      <c r="DA46" s="661"/>
      <c r="DB46" s="661"/>
      <c r="DC46" s="662"/>
      <c r="DD46" s="663">
        <v>260456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363</v>
      </c>
      <c r="CG47" s="655"/>
      <c r="CH47" s="655"/>
      <c r="CI47" s="655"/>
      <c r="CJ47" s="655"/>
      <c r="CK47" s="655"/>
      <c r="CL47" s="655"/>
      <c r="CM47" s="655"/>
      <c r="CN47" s="655"/>
      <c r="CO47" s="655"/>
      <c r="CP47" s="655"/>
      <c r="CQ47" s="656"/>
      <c r="CR47" s="657">
        <v>90654</v>
      </c>
      <c r="CS47" s="670"/>
      <c r="CT47" s="670"/>
      <c r="CU47" s="670"/>
      <c r="CV47" s="670"/>
      <c r="CW47" s="670"/>
      <c r="CX47" s="670"/>
      <c r="CY47" s="671"/>
      <c r="CZ47" s="660">
        <v>0.4</v>
      </c>
      <c r="DA47" s="672"/>
      <c r="DB47" s="672"/>
      <c r="DC47" s="673"/>
      <c r="DD47" s="663">
        <v>17541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364</v>
      </c>
      <c r="CG48" s="655"/>
      <c r="CH48" s="655"/>
      <c r="CI48" s="655"/>
      <c r="CJ48" s="655"/>
      <c r="CK48" s="655"/>
      <c r="CL48" s="655"/>
      <c r="CM48" s="655"/>
      <c r="CN48" s="655"/>
      <c r="CO48" s="655"/>
      <c r="CP48" s="655"/>
      <c r="CQ48" s="656"/>
      <c r="CR48" s="657" t="s">
        <v>235</v>
      </c>
      <c r="CS48" s="658"/>
      <c r="CT48" s="658"/>
      <c r="CU48" s="658"/>
      <c r="CV48" s="658"/>
      <c r="CW48" s="658"/>
      <c r="CX48" s="658"/>
      <c r="CY48" s="659"/>
      <c r="CZ48" s="660" t="s">
        <v>235</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365</v>
      </c>
      <c r="CE49" s="639"/>
      <c r="CF49" s="639"/>
      <c r="CG49" s="639"/>
      <c r="CH49" s="639"/>
      <c r="CI49" s="639"/>
      <c r="CJ49" s="639"/>
      <c r="CK49" s="639"/>
      <c r="CL49" s="639"/>
      <c r="CM49" s="639"/>
      <c r="CN49" s="639"/>
      <c r="CO49" s="639"/>
      <c r="CP49" s="639"/>
      <c r="CQ49" s="640"/>
      <c r="CR49" s="641">
        <v>20258051</v>
      </c>
      <c r="CS49" s="642"/>
      <c r="CT49" s="642"/>
      <c r="CU49" s="642"/>
      <c r="CV49" s="642"/>
      <c r="CW49" s="642"/>
      <c r="CX49" s="642"/>
      <c r="CY49" s="643"/>
      <c r="CZ49" s="644">
        <v>100</v>
      </c>
      <c r="DA49" s="645"/>
      <c r="DB49" s="645"/>
      <c r="DC49" s="646"/>
      <c r="DD49" s="647">
        <v>12534548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7b71ZQfSaTirsDsYxFxVlyvINcMNRj89hjwZl9nCDEdPaPBJ89yJDtTG8Rjl1JRT6BZD6xuQ9NRMeSiOW+jA==" saltValue="2dmhIyOtRjHAQX4olonx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0" t="s">
        <v>366</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1" t="s">
        <v>367</v>
      </c>
      <c r="DK2" s="1132"/>
      <c r="DL2" s="1132"/>
      <c r="DM2" s="1132"/>
      <c r="DN2" s="1132"/>
      <c r="DO2" s="1133"/>
      <c r="DP2" s="228"/>
      <c r="DQ2" s="1131" t="s">
        <v>368</v>
      </c>
      <c r="DR2" s="1132"/>
      <c r="DS2" s="1132"/>
      <c r="DT2" s="1132"/>
      <c r="DU2" s="1132"/>
      <c r="DV2" s="1132"/>
      <c r="DW2" s="1132"/>
      <c r="DX2" s="1132"/>
      <c r="DY2" s="1132"/>
      <c r="DZ2" s="113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9" t="s">
        <v>369</v>
      </c>
      <c r="B4" s="1099"/>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L4" s="1099"/>
      <c r="AM4" s="1099"/>
      <c r="AN4" s="1099"/>
      <c r="AO4" s="1099"/>
      <c r="AP4" s="1099"/>
      <c r="AQ4" s="1099"/>
      <c r="AR4" s="1099"/>
      <c r="AS4" s="1099"/>
      <c r="AT4" s="1099"/>
      <c r="AU4" s="1099"/>
      <c r="AV4" s="1099"/>
      <c r="AW4" s="1099"/>
      <c r="AX4" s="1099"/>
      <c r="AY4" s="1099"/>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3" t="s">
        <v>371</v>
      </c>
      <c r="B5" s="1034"/>
      <c r="C5" s="1034"/>
      <c r="D5" s="1034"/>
      <c r="E5" s="1034"/>
      <c r="F5" s="1034"/>
      <c r="G5" s="1034"/>
      <c r="H5" s="1034"/>
      <c r="I5" s="1034"/>
      <c r="J5" s="1034"/>
      <c r="K5" s="1034"/>
      <c r="L5" s="1034"/>
      <c r="M5" s="1034"/>
      <c r="N5" s="1034"/>
      <c r="O5" s="1034"/>
      <c r="P5" s="1035"/>
      <c r="Q5" s="1039" t="s">
        <v>372</v>
      </c>
      <c r="R5" s="1040"/>
      <c r="S5" s="1040"/>
      <c r="T5" s="1040"/>
      <c r="U5" s="1041"/>
      <c r="V5" s="1039" t="s">
        <v>373</v>
      </c>
      <c r="W5" s="1040"/>
      <c r="X5" s="1040"/>
      <c r="Y5" s="1040"/>
      <c r="Z5" s="1041"/>
      <c r="AA5" s="1039" t="s">
        <v>374</v>
      </c>
      <c r="AB5" s="1040"/>
      <c r="AC5" s="1040"/>
      <c r="AD5" s="1040"/>
      <c r="AE5" s="1040"/>
      <c r="AF5" s="1134" t="s">
        <v>375</v>
      </c>
      <c r="AG5" s="1040"/>
      <c r="AH5" s="1040"/>
      <c r="AI5" s="1040"/>
      <c r="AJ5" s="1053"/>
      <c r="AK5" s="1040" t="s">
        <v>376</v>
      </c>
      <c r="AL5" s="1040"/>
      <c r="AM5" s="1040"/>
      <c r="AN5" s="1040"/>
      <c r="AO5" s="1041"/>
      <c r="AP5" s="1039" t="s">
        <v>377</v>
      </c>
      <c r="AQ5" s="1040"/>
      <c r="AR5" s="1040"/>
      <c r="AS5" s="1040"/>
      <c r="AT5" s="1041"/>
      <c r="AU5" s="1039" t="s">
        <v>378</v>
      </c>
      <c r="AV5" s="1040"/>
      <c r="AW5" s="1040"/>
      <c r="AX5" s="1040"/>
      <c r="AY5" s="1053"/>
      <c r="AZ5" s="232"/>
      <c r="BA5" s="232"/>
      <c r="BB5" s="232"/>
      <c r="BC5" s="232"/>
      <c r="BD5" s="232"/>
      <c r="BE5" s="233"/>
      <c r="BF5" s="233"/>
      <c r="BG5" s="233"/>
      <c r="BH5" s="233"/>
      <c r="BI5" s="233"/>
      <c r="BJ5" s="233"/>
      <c r="BK5" s="233"/>
      <c r="BL5" s="233"/>
      <c r="BM5" s="233"/>
      <c r="BN5" s="233"/>
      <c r="BO5" s="233"/>
      <c r="BP5" s="233"/>
      <c r="BQ5" s="1033" t="s">
        <v>379</v>
      </c>
      <c r="BR5" s="1034"/>
      <c r="BS5" s="1034"/>
      <c r="BT5" s="1034"/>
      <c r="BU5" s="1034"/>
      <c r="BV5" s="1034"/>
      <c r="BW5" s="1034"/>
      <c r="BX5" s="1034"/>
      <c r="BY5" s="1034"/>
      <c r="BZ5" s="1034"/>
      <c r="CA5" s="1034"/>
      <c r="CB5" s="1034"/>
      <c r="CC5" s="1034"/>
      <c r="CD5" s="1034"/>
      <c r="CE5" s="1034"/>
      <c r="CF5" s="1034"/>
      <c r="CG5" s="1035"/>
      <c r="CH5" s="1039" t="s">
        <v>380</v>
      </c>
      <c r="CI5" s="1040"/>
      <c r="CJ5" s="1040"/>
      <c r="CK5" s="1040"/>
      <c r="CL5" s="1041"/>
      <c r="CM5" s="1039" t="s">
        <v>381</v>
      </c>
      <c r="CN5" s="1040"/>
      <c r="CO5" s="1040"/>
      <c r="CP5" s="1040"/>
      <c r="CQ5" s="1041"/>
      <c r="CR5" s="1039" t="s">
        <v>382</v>
      </c>
      <c r="CS5" s="1040"/>
      <c r="CT5" s="1040"/>
      <c r="CU5" s="1040"/>
      <c r="CV5" s="1041"/>
      <c r="CW5" s="1039" t="s">
        <v>383</v>
      </c>
      <c r="CX5" s="1040"/>
      <c r="CY5" s="1040"/>
      <c r="CZ5" s="1040"/>
      <c r="DA5" s="1041"/>
      <c r="DB5" s="1039" t="s">
        <v>384</v>
      </c>
      <c r="DC5" s="1040"/>
      <c r="DD5" s="1040"/>
      <c r="DE5" s="1040"/>
      <c r="DF5" s="1041"/>
      <c r="DG5" s="1124" t="s">
        <v>385</v>
      </c>
      <c r="DH5" s="1125"/>
      <c r="DI5" s="1125"/>
      <c r="DJ5" s="1125"/>
      <c r="DK5" s="1126"/>
      <c r="DL5" s="1124" t="s">
        <v>386</v>
      </c>
      <c r="DM5" s="1125"/>
      <c r="DN5" s="1125"/>
      <c r="DO5" s="1125"/>
      <c r="DP5" s="1126"/>
      <c r="DQ5" s="1039" t="s">
        <v>387</v>
      </c>
      <c r="DR5" s="1040"/>
      <c r="DS5" s="1040"/>
      <c r="DT5" s="1040"/>
      <c r="DU5" s="1041"/>
      <c r="DV5" s="1039" t="s">
        <v>378</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5"/>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7"/>
      <c r="DH6" s="1128"/>
      <c r="DI6" s="1128"/>
      <c r="DJ6" s="1128"/>
      <c r="DK6" s="1129"/>
      <c r="DL6" s="1127"/>
      <c r="DM6" s="1128"/>
      <c r="DN6" s="1128"/>
      <c r="DO6" s="1128"/>
      <c r="DP6" s="1129"/>
      <c r="DQ6" s="1042"/>
      <c r="DR6" s="1043"/>
      <c r="DS6" s="1043"/>
      <c r="DT6" s="1043"/>
      <c r="DU6" s="1044"/>
      <c r="DV6" s="1042"/>
      <c r="DW6" s="1043"/>
      <c r="DX6" s="1043"/>
      <c r="DY6" s="1043"/>
      <c r="DZ6" s="1054"/>
      <c r="EA6" s="234"/>
    </row>
    <row r="7" spans="1:131" s="235" customFormat="1" ht="26.25" customHeight="1" thickTop="1" x14ac:dyDescent="0.15">
      <c r="A7" s="236">
        <v>1</v>
      </c>
      <c r="B7" s="1087" t="s">
        <v>388</v>
      </c>
      <c r="C7" s="1088"/>
      <c r="D7" s="1088"/>
      <c r="E7" s="1088"/>
      <c r="F7" s="1088"/>
      <c r="G7" s="1088"/>
      <c r="H7" s="1088"/>
      <c r="I7" s="1088"/>
      <c r="J7" s="1088"/>
      <c r="K7" s="1088"/>
      <c r="L7" s="1088"/>
      <c r="M7" s="1088"/>
      <c r="N7" s="1088"/>
      <c r="O7" s="1088"/>
      <c r="P7" s="1089"/>
      <c r="Q7" s="1142">
        <v>20889</v>
      </c>
      <c r="R7" s="1143"/>
      <c r="S7" s="1143"/>
      <c r="T7" s="1143"/>
      <c r="U7" s="1143"/>
      <c r="V7" s="1143">
        <v>20244</v>
      </c>
      <c r="W7" s="1143"/>
      <c r="X7" s="1143"/>
      <c r="Y7" s="1143"/>
      <c r="Z7" s="1143"/>
      <c r="AA7" s="1143">
        <v>645</v>
      </c>
      <c r="AB7" s="1143"/>
      <c r="AC7" s="1143"/>
      <c r="AD7" s="1143"/>
      <c r="AE7" s="1144"/>
      <c r="AF7" s="1145">
        <v>578</v>
      </c>
      <c r="AG7" s="1146"/>
      <c r="AH7" s="1146"/>
      <c r="AI7" s="1146"/>
      <c r="AJ7" s="1147"/>
      <c r="AK7" s="1148">
        <v>881</v>
      </c>
      <c r="AL7" s="1149"/>
      <c r="AM7" s="1149"/>
      <c r="AN7" s="1149"/>
      <c r="AO7" s="1149"/>
      <c r="AP7" s="1149">
        <v>13313</v>
      </c>
      <c r="AQ7" s="1149"/>
      <c r="AR7" s="1149"/>
      <c r="AS7" s="1149"/>
      <c r="AT7" s="1149"/>
      <c r="AU7" s="1150"/>
      <c r="AV7" s="1150"/>
      <c r="AW7" s="1150"/>
      <c r="AX7" s="1150"/>
      <c r="AY7" s="1151"/>
      <c r="AZ7" s="232"/>
      <c r="BA7" s="232"/>
      <c r="BB7" s="232"/>
      <c r="BC7" s="232"/>
      <c r="BD7" s="232"/>
      <c r="BE7" s="233"/>
      <c r="BF7" s="233"/>
      <c r="BG7" s="233"/>
      <c r="BH7" s="233"/>
      <c r="BI7" s="233"/>
      <c r="BJ7" s="233"/>
      <c r="BK7" s="233"/>
      <c r="BL7" s="233"/>
      <c r="BM7" s="233"/>
      <c r="BN7" s="233"/>
      <c r="BO7" s="233"/>
      <c r="BP7" s="233"/>
      <c r="BQ7" s="236">
        <v>1</v>
      </c>
      <c r="BR7" s="237"/>
      <c r="BS7" s="1139" t="s">
        <v>586</v>
      </c>
      <c r="BT7" s="1140"/>
      <c r="BU7" s="1140"/>
      <c r="BV7" s="1140"/>
      <c r="BW7" s="1140"/>
      <c r="BX7" s="1140"/>
      <c r="BY7" s="1140"/>
      <c r="BZ7" s="1140"/>
      <c r="CA7" s="1140"/>
      <c r="CB7" s="1140"/>
      <c r="CC7" s="1140"/>
      <c r="CD7" s="1140"/>
      <c r="CE7" s="1140"/>
      <c r="CF7" s="1140"/>
      <c r="CG7" s="1152"/>
      <c r="CH7" s="1136">
        <v>12</v>
      </c>
      <c r="CI7" s="1137"/>
      <c r="CJ7" s="1137"/>
      <c r="CK7" s="1137"/>
      <c r="CL7" s="1138"/>
      <c r="CM7" s="1136">
        <v>231</v>
      </c>
      <c r="CN7" s="1137"/>
      <c r="CO7" s="1137"/>
      <c r="CP7" s="1137"/>
      <c r="CQ7" s="1138"/>
      <c r="CR7" s="1136">
        <v>200</v>
      </c>
      <c r="CS7" s="1137"/>
      <c r="CT7" s="1137"/>
      <c r="CU7" s="1137"/>
      <c r="CV7" s="1138"/>
      <c r="CW7" s="1136" t="s">
        <v>585</v>
      </c>
      <c r="CX7" s="1137"/>
      <c r="CY7" s="1137"/>
      <c r="CZ7" s="1137"/>
      <c r="DA7" s="1138"/>
      <c r="DB7" s="1136" t="s">
        <v>585</v>
      </c>
      <c r="DC7" s="1137"/>
      <c r="DD7" s="1137"/>
      <c r="DE7" s="1137"/>
      <c r="DF7" s="1138"/>
      <c r="DG7" s="1136" t="s">
        <v>585</v>
      </c>
      <c r="DH7" s="1137"/>
      <c r="DI7" s="1137"/>
      <c r="DJ7" s="1137"/>
      <c r="DK7" s="1138"/>
      <c r="DL7" s="1136" t="s">
        <v>585</v>
      </c>
      <c r="DM7" s="1137"/>
      <c r="DN7" s="1137"/>
      <c r="DO7" s="1137"/>
      <c r="DP7" s="1138"/>
      <c r="DQ7" s="1136" t="s">
        <v>585</v>
      </c>
      <c r="DR7" s="1137"/>
      <c r="DS7" s="1137"/>
      <c r="DT7" s="1137"/>
      <c r="DU7" s="1138"/>
      <c r="DV7" s="1139"/>
      <c r="DW7" s="1140"/>
      <c r="DX7" s="1140"/>
      <c r="DY7" s="1140"/>
      <c r="DZ7" s="1141"/>
      <c r="EA7" s="234"/>
    </row>
    <row r="8" spans="1:131" s="235" customFormat="1" ht="26.25" customHeight="1" x14ac:dyDescent="0.15">
      <c r="A8" s="238">
        <v>2</v>
      </c>
      <c r="B8" s="1068" t="s">
        <v>389</v>
      </c>
      <c r="C8" s="1069"/>
      <c r="D8" s="1069"/>
      <c r="E8" s="1069"/>
      <c r="F8" s="1069"/>
      <c r="G8" s="1069"/>
      <c r="H8" s="1069"/>
      <c r="I8" s="1069"/>
      <c r="J8" s="1069"/>
      <c r="K8" s="1069"/>
      <c r="L8" s="1069"/>
      <c r="M8" s="1069"/>
      <c r="N8" s="1069"/>
      <c r="O8" s="1069"/>
      <c r="P8" s="1070"/>
      <c r="Q8" s="1076">
        <v>14</v>
      </c>
      <c r="R8" s="1077"/>
      <c r="S8" s="1077"/>
      <c r="T8" s="1077"/>
      <c r="U8" s="1077"/>
      <c r="V8" s="1077">
        <v>14</v>
      </c>
      <c r="W8" s="1077"/>
      <c r="X8" s="1077"/>
      <c r="Y8" s="1077"/>
      <c r="Z8" s="1077"/>
      <c r="AA8" s="1077" t="s">
        <v>519</v>
      </c>
      <c r="AB8" s="1077"/>
      <c r="AC8" s="1077"/>
      <c r="AD8" s="1077"/>
      <c r="AE8" s="1078"/>
      <c r="AF8" s="1073" t="s">
        <v>130</v>
      </c>
      <c r="AG8" s="1074"/>
      <c r="AH8" s="1074"/>
      <c r="AI8" s="1074"/>
      <c r="AJ8" s="1075"/>
      <c r="AK8" s="1120" t="s">
        <v>585</v>
      </c>
      <c r="AL8" s="1121"/>
      <c r="AM8" s="1121"/>
      <c r="AN8" s="1121"/>
      <c r="AO8" s="1121"/>
      <c r="AP8" s="1121">
        <v>14</v>
      </c>
      <c r="AQ8" s="1121"/>
      <c r="AR8" s="1121"/>
      <c r="AS8" s="1121"/>
      <c r="AT8" s="1121"/>
      <c r="AU8" s="1122"/>
      <c r="AV8" s="1122"/>
      <c r="AW8" s="1122"/>
      <c r="AX8" s="1122"/>
      <c r="AY8" s="1123"/>
      <c r="AZ8" s="232"/>
      <c r="BA8" s="232"/>
      <c r="BB8" s="232"/>
      <c r="BC8" s="232"/>
      <c r="BD8" s="232"/>
      <c r="BE8" s="233"/>
      <c r="BF8" s="233"/>
      <c r="BG8" s="233"/>
      <c r="BH8" s="233"/>
      <c r="BI8" s="233"/>
      <c r="BJ8" s="233"/>
      <c r="BK8" s="233"/>
      <c r="BL8" s="233"/>
      <c r="BM8" s="233"/>
      <c r="BN8" s="233"/>
      <c r="BO8" s="233"/>
      <c r="BP8" s="233"/>
      <c r="BQ8" s="238">
        <v>2</v>
      </c>
      <c r="BR8" s="239"/>
      <c r="BS8" s="1030" t="s">
        <v>587</v>
      </c>
      <c r="BT8" s="1031"/>
      <c r="BU8" s="1031"/>
      <c r="BV8" s="1031"/>
      <c r="BW8" s="1031"/>
      <c r="BX8" s="1031"/>
      <c r="BY8" s="1031"/>
      <c r="BZ8" s="1031"/>
      <c r="CA8" s="1031"/>
      <c r="CB8" s="1031"/>
      <c r="CC8" s="1031"/>
      <c r="CD8" s="1031"/>
      <c r="CE8" s="1031"/>
      <c r="CF8" s="1031"/>
      <c r="CG8" s="1052"/>
      <c r="CH8" s="1027" t="s">
        <v>585</v>
      </c>
      <c r="CI8" s="1028"/>
      <c r="CJ8" s="1028"/>
      <c r="CK8" s="1028"/>
      <c r="CL8" s="1029"/>
      <c r="CM8" s="1027">
        <v>16</v>
      </c>
      <c r="CN8" s="1028"/>
      <c r="CO8" s="1028"/>
      <c r="CP8" s="1028"/>
      <c r="CQ8" s="1029"/>
      <c r="CR8" s="1027">
        <v>5</v>
      </c>
      <c r="CS8" s="1028"/>
      <c r="CT8" s="1028"/>
      <c r="CU8" s="1028"/>
      <c r="CV8" s="1029"/>
      <c r="CW8" s="1027" t="s">
        <v>585</v>
      </c>
      <c r="CX8" s="1028"/>
      <c r="CY8" s="1028"/>
      <c r="CZ8" s="1028"/>
      <c r="DA8" s="1029"/>
      <c r="DB8" s="1027" t="s">
        <v>585</v>
      </c>
      <c r="DC8" s="1028"/>
      <c r="DD8" s="1028"/>
      <c r="DE8" s="1028"/>
      <c r="DF8" s="1029"/>
      <c r="DG8" s="1027" t="s">
        <v>585</v>
      </c>
      <c r="DH8" s="1028"/>
      <c r="DI8" s="1028"/>
      <c r="DJ8" s="1028"/>
      <c r="DK8" s="1029"/>
      <c r="DL8" s="1027" t="s">
        <v>585</v>
      </c>
      <c r="DM8" s="1028"/>
      <c r="DN8" s="1028"/>
      <c r="DO8" s="1028"/>
      <c r="DP8" s="1029"/>
      <c r="DQ8" s="1027" t="s">
        <v>585</v>
      </c>
      <c r="DR8" s="1028"/>
      <c r="DS8" s="1028"/>
      <c r="DT8" s="1028"/>
      <c r="DU8" s="1029"/>
      <c r="DV8" s="1030"/>
      <c r="DW8" s="1031"/>
      <c r="DX8" s="1031"/>
      <c r="DY8" s="1031"/>
      <c r="DZ8" s="1032"/>
      <c r="EA8" s="234"/>
    </row>
    <row r="9" spans="1:131" s="235" customFormat="1" ht="26.25" customHeight="1" x14ac:dyDescent="0.15">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20"/>
      <c r="AL9" s="1121"/>
      <c r="AM9" s="1121"/>
      <c r="AN9" s="1121"/>
      <c r="AO9" s="1121"/>
      <c r="AP9" s="1121"/>
      <c r="AQ9" s="1121"/>
      <c r="AR9" s="1121"/>
      <c r="AS9" s="1121"/>
      <c r="AT9" s="1121"/>
      <c r="AU9" s="1122"/>
      <c r="AV9" s="1122"/>
      <c r="AW9" s="1122"/>
      <c r="AX9" s="1122"/>
      <c r="AY9" s="1123"/>
      <c r="AZ9" s="232"/>
      <c r="BA9" s="232"/>
      <c r="BB9" s="232"/>
      <c r="BC9" s="232"/>
      <c r="BD9" s="232"/>
      <c r="BE9" s="233"/>
      <c r="BF9" s="233"/>
      <c r="BG9" s="233"/>
      <c r="BH9" s="233"/>
      <c r="BI9" s="233"/>
      <c r="BJ9" s="233"/>
      <c r="BK9" s="233"/>
      <c r="BL9" s="233"/>
      <c r="BM9" s="233"/>
      <c r="BN9" s="233"/>
      <c r="BO9" s="233"/>
      <c r="BP9" s="233"/>
      <c r="BQ9" s="238">
        <v>3</v>
      </c>
      <c r="BR9" s="239"/>
      <c r="BS9" s="1030"/>
      <c r="BT9" s="1031"/>
      <c r="BU9" s="1031"/>
      <c r="BV9" s="1031"/>
      <c r="BW9" s="1031"/>
      <c r="BX9" s="1031"/>
      <c r="BY9" s="1031"/>
      <c r="BZ9" s="1031"/>
      <c r="CA9" s="1031"/>
      <c r="CB9" s="1031"/>
      <c r="CC9" s="1031"/>
      <c r="CD9" s="1031"/>
      <c r="CE9" s="1031"/>
      <c r="CF9" s="1031"/>
      <c r="CG9" s="1052"/>
      <c r="CH9" s="1027"/>
      <c r="CI9" s="1028"/>
      <c r="CJ9" s="1028"/>
      <c r="CK9" s="1028"/>
      <c r="CL9" s="1029"/>
      <c r="CM9" s="1027"/>
      <c r="CN9" s="1028"/>
      <c r="CO9" s="1028"/>
      <c r="CP9" s="1028"/>
      <c r="CQ9" s="1029"/>
      <c r="CR9" s="1027"/>
      <c r="CS9" s="1028"/>
      <c r="CT9" s="1028"/>
      <c r="CU9" s="1028"/>
      <c r="CV9" s="1029"/>
      <c r="CW9" s="1027"/>
      <c r="CX9" s="1028"/>
      <c r="CY9" s="1028"/>
      <c r="CZ9" s="1028"/>
      <c r="DA9" s="1029"/>
      <c r="DB9" s="1027"/>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4"/>
    </row>
    <row r="10" spans="1:131" s="235" customFormat="1" ht="26.25" customHeight="1" x14ac:dyDescent="0.15">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20"/>
      <c r="AL10" s="1121"/>
      <c r="AM10" s="1121"/>
      <c r="AN10" s="1121"/>
      <c r="AO10" s="1121"/>
      <c r="AP10" s="1121"/>
      <c r="AQ10" s="1121"/>
      <c r="AR10" s="1121"/>
      <c r="AS10" s="1121"/>
      <c r="AT10" s="1121"/>
      <c r="AU10" s="1122"/>
      <c r="AV10" s="1122"/>
      <c r="AW10" s="1122"/>
      <c r="AX10" s="1122"/>
      <c r="AY10" s="1123"/>
      <c r="AZ10" s="232"/>
      <c r="BA10" s="232"/>
      <c r="BB10" s="232"/>
      <c r="BC10" s="232"/>
      <c r="BD10" s="232"/>
      <c r="BE10" s="233"/>
      <c r="BF10" s="233"/>
      <c r="BG10" s="233"/>
      <c r="BH10" s="233"/>
      <c r="BI10" s="233"/>
      <c r="BJ10" s="233"/>
      <c r="BK10" s="233"/>
      <c r="BL10" s="233"/>
      <c r="BM10" s="233"/>
      <c r="BN10" s="233"/>
      <c r="BO10" s="233"/>
      <c r="BP10" s="233"/>
      <c r="BQ10" s="238">
        <v>4</v>
      </c>
      <c r="BR10" s="239"/>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15">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20"/>
      <c r="AL11" s="1121"/>
      <c r="AM11" s="1121"/>
      <c r="AN11" s="1121"/>
      <c r="AO11" s="1121"/>
      <c r="AP11" s="1121"/>
      <c r="AQ11" s="1121"/>
      <c r="AR11" s="1121"/>
      <c r="AS11" s="1121"/>
      <c r="AT11" s="1121"/>
      <c r="AU11" s="1122"/>
      <c r="AV11" s="1122"/>
      <c r="AW11" s="1122"/>
      <c r="AX11" s="1122"/>
      <c r="AY11" s="1123"/>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20"/>
      <c r="AL12" s="1121"/>
      <c r="AM12" s="1121"/>
      <c r="AN12" s="1121"/>
      <c r="AO12" s="1121"/>
      <c r="AP12" s="1121"/>
      <c r="AQ12" s="1121"/>
      <c r="AR12" s="1121"/>
      <c r="AS12" s="1121"/>
      <c r="AT12" s="1121"/>
      <c r="AU12" s="1122"/>
      <c r="AV12" s="1122"/>
      <c r="AW12" s="1122"/>
      <c r="AX12" s="1122"/>
      <c r="AY12" s="1123"/>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20"/>
      <c r="AL13" s="1121"/>
      <c r="AM13" s="1121"/>
      <c r="AN13" s="1121"/>
      <c r="AO13" s="1121"/>
      <c r="AP13" s="1121"/>
      <c r="AQ13" s="1121"/>
      <c r="AR13" s="1121"/>
      <c r="AS13" s="1121"/>
      <c r="AT13" s="1121"/>
      <c r="AU13" s="1122"/>
      <c r="AV13" s="1122"/>
      <c r="AW13" s="1122"/>
      <c r="AX13" s="1122"/>
      <c r="AY13" s="1123"/>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20"/>
      <c r="AL14" s="1121"/>
      <c r="AM14" s="1121"/>
      <c r="AN14" s="1121"/>
      <c r="AO14" s="1121"/>
      <c r="AP14" s="1121"/>
      <c r="AQ14" s="1121"/>
      <c r="AR14" s="1121"/>
      <c r="AS14" s="1121"/>
      <c r="AT14" s="1121"/>
      <c r="AU14" s="1122"/>
      <c r="AV14" s="1122"/>
      <c r="AW14" s="1122"/>
      <c r="AX14" s="1122"/>
      <c r="AY14" s="1123"/>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20"/>
      <c r="AL15" s="1121"/>
      <c r="AM15" s="1121"/>
      <c r="AN15" s="1121"/>
      <c r="AO15" s="1121"/>
      <c r="AP15" s="1121"/>
      <c r="AQ15" s="1121"/>
      <c r="AR15" s="1121"/>
      <c r="AS15" s="1121"/>
      <c r="AT15" s="1121"/>
      <c r="AU15" s="1122"/>
      <c r="AV15" s="1122"/>
      <c r="AW15" s="1122"/>
      <c r="AX15" s="1122"/>
      <c r="AY15" s="1123"/>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20"/>
      <c r="AL16" s="1121"/>
      <c r="AM16" s="1121"/>
      <c r="AN16" s="1121"/>
      <c r="AO16" s="1121"/>
      <c r="AP16" s="1121"/>
      <c r="AQ16" s="1121"/>
      <c r="AR16" s="1121"/>
      <c r="AS16" s="1121"/>
      <c r="AT16" s="1121"/>
      <c r="AU16" s="1122"/>
      <c r="AV16" s="1122"/>
      <c r="AW16" s="1122"/>
      <c r="AX16" s="1122"/>
      <c r="AY16" s="1123"/>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20"/>
      <c r="AL17" s="1121"/>
      <c r="AM17" s="1121"/>
      <c r="AN17" s="1121"/>
      <c r="AO17" s="1121"/>
      <c r="AP17" s="1121"/>
      <c r="AQ17" s="1121"/>
      <c r="AR17" s="1121"/>
      <c r="AS17" s="1121"/>
      <c r="AT17" s="1121"/>
      <c r="AU17" s="1122"/>
      <c r="AV17" s="1122"/>
      <c r="AW17" s="1122"/>
      <c r="AX17" s="1122"/>
      <c r="AY17" s="1123"/>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20"/>
      <c r="AL18" s="1121"/>
      <c r="AM18" s="1121"/>
      <c r="AN18" s="1121"/>
      <c r="AO18" s="1121"/>
      <c r="AP18" s="1121"/>
      <c r="AQ18" s="1121"/>
      <c r="AR18" s="1121"/>
      <c r="AS18" s="1121"/>
      <c r="AT18" s="1121"/>
      <c r="AU18" s="1122"/>
      <c r="AV18" s="1122"/>
      <c r="AW18" s="1122"/>
      <c r="AX18" s="1122"/>
      <c r="AY18" s="1123"/>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20"/>
      <c r="AL19" s="1121"/>
      <c r="AM19" s="1121"/>
      <c r="AN19" s="1121"/>
      <c r="AO19" s="1121"/>
      <c r="AP19" s="1121"/>
      <c r="AQ19" s="1121"/>
      <c r="AR19" s="1121"/>
      <c r="AS19" s="1121"/>
      <c r="AT19" s="1121"/>
      <c r="AU19" s="1122"/>
      <c r="AV19" s="1122"/>
      <c r="AW19" s="1122"/>
      <c r="AX19" s="1122"/>
      <c r="AY19" s="1123"/>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20"/>
      <c r="AL20" s="1121"/>
      <c r="AM20" s="1121"/>
      <c r="AN20" s="1121"/>
      <c r="AO20" s="1121"/>
      <c r="AP20" s="1121"/>
      <c r="AQ20" s="1121"/>
      <c r="AR20" s="1121"/>
      <c r="AS20" s="1121"/>
      <c r="AT20" s="1121"/>
      <c r="AU20" s="1122"/>
      <c r="AV20" s="1122"/>
      <c r="AW20" s="1122"/>
      <c r="AX20" s="1122"/>
      <c r="AY20" s="1123"/>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20"/>
      <c r="AL21" s="1121"/>
      <c r="AM21" s="1121"/>
      <c r="AN21" s="1121"/>
      <c r="AO21" s="1121"/>
      <c r="AP21" s="1121"/>
      <c r="AQ21" s="1121"/>
      <c r="AR21" s="1121"/>
      <c r="AS21" s="1121"/>
      <c r="AT21" s="1121"/>
      <c r="AU21" s="1122"/>
      <c r="AV21" s="1122"/>
      <c r="AW21" s="1122"/>
      <c r="AX21" s="1122"/>
      <c r="AY21" s="1123"/>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3"/>
      <c r="R22" s="1114"/>
      <c r="S22" s="1114"/>
      <c r="T22" s="1114"/>
      <c r="U22" s="1114"/>
      <c r="V22" s="1114"/>
      <c r="W22" s="1114"/>
      <c r="X22" s="1114"/>
      <c r="Y22" s="1114"/>
      <c r="Z22" s="1114"/>
      <c r="AA22" s="1114"/>
      <c r="AB22" s="1114"/>
      <c r="AC22" s="1114"/>
      <c r="AD22" s="1114"/>
      <c r="AE22" s="1115"/>
      <c r="AF22" s="1073"/>
      <c r="AG22" s="1074"/>
      <c r="AH22" s="1074"/>
      <c r="AI22" s="1074"/>
      <c r="AJ22" s="1075"/>
      <c r="AK22" s="1116"/>
      <c r="AL22" s="1117"/>
      <c r="AM22" s="1117"/>
      <c r="AN22" s="1117"/>
      <c r="AO22" s="1117"/>
      <c r="AP22" s="1117"/>
      <c r="AQ22" s="1117"/>
      <c r="AR22" s="1117"/>
      <c r="AS22" s="1117"/>
      <c r="AT22" s="1117"/>
      <c r="AU22" s="1118"/>
      <c r="AV22" s="1118"/>
      <c r="AW22" s="1118"/>
      <c r="AX22" s="1118"/>
      <c r="AY22" s="1119"/>
      <c r="AZ22" s="1066" t="s">
        <v>390</v>
      </c>
      <c r="BA22" s="1066"/>
      <c r="BB22" s="1066"/>
      <c r="BC22" s="1066"/>
      <c r="BD22" s="1067"/>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391</v>
      </c>
      <c r="B23" s="973" t="s">
        <v>392</v>
      </c>
      <c r="C23" s="974"/>
      <c r="D23" s="974"/>
      <c r="E23" s="974"/>
      <c r="F23" s="974"/>
      <c r="G23" s="974"/>
      <c r="H23" s="974"/>
      <c r="I23" s="974"/>
      <c r="J23" s="974"/>
      <c r="K23" s="974"/>
      <c r="L23" s="974"/>
      <c r="M23" s="974"/>
      <c r="N23" s="974"/>
      <c r="O23" s="974"/>
      <c r="P23" s="984"/>
      <c r="Q23" s="1107">
        <v>20903</v>
      </c>
      <c r="R23" s="1101"/>
      <c r="S23" s="1101"/>
      <c r="T23" s="1101"/>
      <c r="U23" s="1101"/>
      <c r="V23" s="1101">
        <v>20258</v>
      </c>
      <c r="W23" s="1101"/>
      <c r="X23" s="1101"/>
      <c r="Y23" s="1101"/>
      <c r="Z23" s="1101"/>
      <c r="AA23" s="1101">
        <v>645</v>
      </c>
      <c r="AB23" s="1101"/>
      <c r="AC23" s="1101"/>
      <c r="AD23" s="1101"/>
      <c r="AE23" s="1108"/>
      <c r="AF23" s="1109">
        <v>578</v>
      </c>
      <c r="AG23" s="1101"/>
      <c r="AH23" s="1101"/>
      <c r="AI23" s="1101"/>
      <c r="AJ23" s="1110"/>
      <c r="AK23" s="1111"/>
      <c r="AL23" s="1112"/>
      <c r="AM23" s="1112"/>
      <c r="AN23" s="1112"/>
      <c r="AO23" s="1112"/>
      <c r="AP23" s="1101">
        <f>SUM(AP7:AT8)</f>
        <v>13327</v>
      </c>
      <c r="AQ23" s="1101"/>
      <c r="AR23" s="1101"/>
      <c r="AS23" s="1101"/>
      <c r="AT23" s="1101"/>
      <c r="AU23" s="1102"/>
      <c r="AV23" s="1102"/>
      <c r="AW23" s="1102"/>
      <c r="AX23" s="1102"/>
      <c r="AY23" s="1103"/>
      <c r="AZ23" s="1104" t="s">
        <v>130</v>
      </c>
      <c r="BA23" s="1105"/>
      <c r="BB23" s="1105"/>
      <c r="BC23" s="1105"/>
      <c r="BD23" s="1106"/>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100" t="s">
        <v>393</v>
      </c>
      <c r="B24" s="1100"/>
      <c r="C24" s="1100"/>
      <c r="D24" s="1100"/>
      <c r="E24" s="1100"/>
      <c r="F24" s="1100"/>
      <c r="G24" s="1100"/>
      <c r="H24" s="1100"/>
      <c r="I24" s="1100"/>
      <c r="J24" s="1100"/>
      <c r="K24" s="1100"/>
      <c r="L24" s="1100"/>
      <c r="M24" s="1100"/>
      <c r="N24" s="1100"/>
      <c r="O24" s="1100"/>
      <c r="P24" s="1100"/>
      <c r="Q24" s="1100"/>
      <c r="R24" s="1100"/>
      <c r="S24" s="1100"/>
      <c r="T24" s="1100"/>
      <c r="U24" s="1100"/>
      <c r="V24" s="1100"/>
      <c r="W24" s="1100"/>
      <c r="X24" s="1100"/>
      <c r="Y24" s="1100"/>
      <c r="Z24" s="1100"/>
      <c r="AA24" s="1100"/>
      <c r="AB24" s="1100"/>
      <c r="AC24" s="1100"/>
      <c r="AD24" s="1100"/>
      <c r="AE24" s="1100"/>
      <c r="AF24" s="1100"/>
      <c r="AG24" s="1100"/>
      <c r="AH24" s="1100"/>
      <c r="AI24" s="1100"/>
      <c r="AJ24" s="1100"/>
      <c r="AK24" s="1100"/>
      <c r="AL24" s="1100"/>
      <c r="AM24" s="1100"/>
      <c r="AN24" s="1100"/>
      <c r="AO24" s="1100"/>
      <c r="AP24" s="1100"/>
      <c r="AQ24" s="1100"/>
      <c r="AR24" s="1100"/>
      <c r="AS24" s="1100"/>
      <c r="AT24" s="1100"/>
      <c r="AU24" s="1100"/>
      <c r="AV24" s="1100"/>
      <c r="AW24" s="1100"/>
      <c r="AX24" s="1100"/>
      <c r="AY24" s="1100"/>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099" t="s">
        <v>394</v>
      </c>
      <c r="B25" s="1099"/>
      <c r="C25" s="1099"/>
      <c r="D25" s="1099"/>
      <c r="E25" s="1099"/>
      <c r="F25" s="1099"/>
      <c r="G25" s="1099"/>
      <c r="H25" s="1099"/>
      <c r="I25" s="1099"/>
      <c r="J25" s="1099"/>
      <c r="K25" s="1099"/>
      <c r="L25" s="1099"/>
      <c r="M25" s="1099"/>
      <c r="N25" s="1099"/>
      <c r="O25" s="1099"/>
      <c r="P25" s="1099"/>
      <c r="Q25" s="1099"/>
      <c r="R25" s="1099"/>
      <c r="S25" s="1099"/>
      <c r="T25" s="1099"/>
      <c r="U25" s="1099"/>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371</v>
      </c>
      <c r="B26" s="1034"/>
      <c r="C26" s="1034"/>
      <c r="D26" s="1034"/>
      <c r="E26" s="1034"/>
      <c r="F26" s="1034"/>
      <c r="G26" s="1034"/>
      <c r="H26" s="1034"/>
      <c r="I26" s="1034"/>
      <c r="J26" s="1034"/>
      <c r="K26" s="1034"/>
      <c r="L26" s="1034"/>
      <c r="M26" s="1034"/>
      <c r="N26" s="1034"/>
      <c r="O26" s="1034"/>
      <c r="P26" s="1035"/>
      <c r="Q26" s="1039" t="s">
        <v>395</v>
      </c>
      <c r="R26" s="1040"/>
      <c r="S26" s="1040"/>
      <c r="T26" s="1040"/>
      <c r="U26" s="1041"/>
      <c r="V26" s="1039" t="s">
        <v>396</v>
      </c>
      <c r="W26" s="1040"/>
      <c r="X26" s="1040"/>
      <c r="Y26" s="1040"/>
      <c r="Z26" s="1041"/>
      <c r="AA26" s="1039" t="s">
        <v>397</v>
      </c>
      <c r="AB26" s="1040"/>
      <c r="AC26" s="1040"/>
      <c r="AD26" s="1040"/>
      <c r="AE26" s="1040"/>
      <c r="AF26" s="1095" t="s">
        <v>398</v>
      </c>
      <c r="AG26" s="1046"/>
      <c r="AH26" s="1046"/>
      <c r="AI26" s="1046"/>
      <c r="AJ26" s="1096"/>
      <c r="AK26" s="1040" t="s">
        <v>399</v>
      </c>
      <c r="AL26" s="1040"/>
      <c r="AM26" s="1040"/>
      <c r="AN26" s="1040"/>
      <c r="AO26" s="1041"/>
      <c r="AP26" s="1039" t="s">
        <v>400</v>
      </c>
      <c r="AQ26" s="1040"/>
      <c r="AR26" s="1040"/>
      <c r="AS26" s="1040"/>
      <c r="AT26" s="1041"/>
      <c r="AU26" s="1039" t="s">
        <v>401</v>
      </c>
      <c r="AV26" s="1040"/>
      <c r="AW26" s="1040"/>
      <c r="AX26" s="1040"/>
      <c r="AY26" s="1041"/>
      <c r="AZ26" s="1039" t="s">
        <v>402</v>
      </c>
      <c r="BA26" s="1040"/>
      <c r="BB26" s="1040"/>
      <c r="BC26" s="1040"/>
      <c r="BD26" s="1041"/>
      <c r="BE26" s="1039" t="s">
        <v>378</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7"/>
      <c r="AG27" s="1049"/>
      <c r="AH27" s="1049"/>
      <c r="AI27" s="1049"/>
      <c r="AJ27" s="1098"/>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87" t="s">
        <v>403</v>
      </c>
      <c r="C28" s="1088"/>
      <c r="D28" s="1088"/>
      <c r="E28" s="1088"/>
      <c r="F28" s="1088"/>
      <c r="G28" s="1088"/>
      <c r="H28" s="1088"/>
      <c r="I28" s="1088"/>
      <c r="J28" s="1088"/>
      <c r="K28" s="1088"/>
      <c r="L28" s="1088"/>
      <c r="M28" s="1088"/>
      <c r="N28" s="1088"/>
      <c r="O28" s="1088"/>
      <c r="P28" s="1089"/>
      <c r="Q28" s="1090">
        <v>5222</v>
      </c>
      <c r="R28" s="1091"/>
      <c r="S28" s="1091"/>
      <c r="T28" s="1091"/>
      <c r="U28" s="1091"/>
      <c r="V28" s="1091">
        <v>5156</v>
      </c>
      <c r="W28" s="1091"/>
      <c r="X28" s="1091"/>
      <c r="Y28" s="1091"/>
      <c r="Z28" s="1091"/>
      <c r="AA28" s="1091">
        <v>66</v>
      </c>
      <c r="AB28" s="1091"/>
      <c r="AC28" s="1091"/>
      <c r="AD28" s="1091"/>
      <c r="AE28" s="1092"/>
      <c r="AF28" s="1093">
        <v>66</v>
      </c>
      <c r="AG28" s="1091"/>
      <c r="AH28" s="1091"/>
      <c r="AI28" s="1091"/>
      <c r="AJ28" s="1094"/>
      <c r="AK28" s="1083">
        <v>530</v>
      </c>
      <c r="AL28" s="1084"/>
      <c r="AM28" s="1084"/>
      <c r="AN28" s="1084"/>
      <c r="AO28" s="1084"/>
      <c r="AP28" s="1084" t="s">
        <v>585</v>
      </c>
      <c r="AQ28" s="1084"/>
      <c r="AR28" s="1084"/>
      <c r="AS28" s="1084"/>
      <c r="AT28" s="1084"/>
      <c r="AU28" s="1084" t="s">
        <v>585</v>
      </c>
      <c r="AV28" s="1084"/>
      <c r="AW28" s="1084"/>
      <c r="AX28" s="1084"/>
      <c r="AY28" s="1084"/>
      <c r="AZ28" s="1084" t="s">
        <v>585</v>
      </c>
      <c r="BA28" s="1084"/>
      <c r="BB28" s="1084"/>
      <c r="BC28" s="1084"/>
      <c r="BD28" s="1084"/>
      <c r="BE28" s="1085"/>
      <c r="BF28" s="1085"/>
      <c r="BG28" s="1085"/>
      <c r="BH28" s="1085"/>
      <c r="BI28" s="1086"/>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68" t="s">
        <v>404</v>
      </c>
      <c r="C29" s="1069"/>
      <c r="D29" s="1069"/>
      <c r="E29" s="1069"/>
      <c r="F29" s="1069"/>
      <c r="G29" s="1069"/>
      <c r="H29" s="1069"/>
      <c r="I29" s="1069"/>
      <c r="J29" s="1069"/>
      <c r="K29" s="1069"/>
      <c r="L29" s="1069"/>
      <c r="M29" s="1069"/>
      <c r="N29" s="1069"/>
      <c r="O29" s="1069"/>
      <c r="P29" s="1070"/>
      <c r="Q29" s="1076">
        <v>3351</v>
      </c>
      <c r="R29" s="1077"/>
      <c r="S29" s="1077"/>
      <c r="T29" s="1077"/>
      <c r="U29" s="1077"/>
      <c r="V29" s="1077">
        <v>3346</v>
      </c>
      <c r="W29" s="1077"/>
      <c r="X29" s="1077"/>
      <c r="Y29" s="1077"/>
      <c r="Z29" s="1077"/>
      <c r="AA29" s="1077">
        <v>5</v>
      </c>
      <c r="AB29" s="1077"/>
      <c r="AC29" s="1077"/>
      <c r="AD29" s="1077"/>
      <c r="AE29" s="1078"/>
      <c r="AF29" s="1073">
        <v>5</v>
      </c>
      <c r="AG29" s="1074"/>
      <c r="AH29" s="1074"/>
      <c r="AI29" s="1074"/>
      <c r="AJ29" s="1075"/>
      <c r="AK29" s="1018">
        <v>540</v>
      </c>
      <c r="AL29" s="1009"/>
      <c r="AM29" s="1009"/>
      <c r="AN29" s="1009"/>
      <c r="AO29" s="1009"/>
      <c r="AP29" s="1016" t="s">
        <v>585</v>
      </c>
      <c r="AQ29" s="1017"/>
      <c r="AR29" s="1017"/>
      <c r="AS29" s="1017"/>
      <c r="AT29" s="1018"/>
      <c r="AU29" s="1016" t="s">
        <v>585</v>
      </c>
      <c r="AV29" s="1017"/>
      <c r="AW29" s="1017"/>
      <c r="AX29" s="1017"/>
      <c r="AY29" s="1018"/>
      <c r="AZ29" s="1080" t="s">
        <v>585</v>
      </c>
      <c r="BA29" s="1081"/>
      <c r="BB29" s="1081"/>
      <c r="BC29" s="1081"/>
      <c r="BD29" s="1082"/>
      <c r="BE29" s="1010"/>
      <c r="BF29" s="1010"/>
      <c r="BG29" s="1010"/>
      <c r="BH29" s="1010"/>
      <c r="BI29" s="1011"/>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68" t="s">
        <v>405</v>
      </c>
      <c r="C30" s="1069"/>
      <c r="D30" s="1069"/>
      <c r="E30" s="1069"/>
      <c r="F30" s="1069"/>
      <c r="G30" s="1069"/>
      <c r="H30" s="1069"/>
      <c r="I30" s="1069"/>
      <c r="J30" s="1069"/>
      <c r="K30" s="1069"/>
      <c r="L30" s="1069"/>
      <c r="M30" s="1069"/>
      <c r="N30" s="1069"/>
      <c r="O30" s="1069"/>
      <c r="P30" s="1070"/>
      <c r="Q30" s="1076">
        <v>709</v>
      </c>
      <c r="R30" s="1077"/>
      <c r="S30" s="1077"/>
      <c r="T30" s="1077"/>
      <c r="U30" s="1077"/>
      <c r="V30" s="1077">
        <v>685</v>
      </c>
      <c r="W30" s="1077"/>
      <c r="X30" s="1077"/>
      <c r="Y30" s="1077"/>
      <c r="Z30" s="1077"/>
      <c r="AA30" s="1077">
        <v>24</v>
      </c>
      <c r="AB30" s="1077"/>
      <c r="AC30" s="1077"/>
      <c r="AD30" s="1077"/>
      <c r="AE30" s="1078"/>
      <c r="AF30" s="1073">
        <v>24</v>
      </c>
      <c r="AG30" s="1074"/>
      <c r="AH30" s="1074"/>
      <c r="AI30" s="1074"/>
      <c r="AJ30" s="1075"/>
      <c r="AK30" s="1018">
        <v>159</v>
      </c>
      <c r="AL30" s="1009"/>
      <c r="AM30" s="1009"/>
      <c r="AN30" s="1009"/>
      <c r="AO30" s="1009"/>
      <c r="AP30" s="1016" t="s">
        <v>585</v>
      </c>
      <c r="AQ30" s="1017"/>
      <c r="AR30" s="1017"/>
      <c r="AS30" s="1017"/>
      <c r="AT30" s="1018"/>
      <c r="AU30" s="1016" t="s">
        <v>585</v>
      </c>
      <c r="AV30" s="1017"/>
      <c r="AW30" s="1017"/>
      <c r="AX30" s="1017"/>
      <c r="AY30" s="1018"/>
      <c r="AZ30" s="1080" t="s">
        <v>585</v>
      </c>
      <c r="BA30" s="1081"/>
      <c r="BB30" s="1081"/>
      <c r="BC30" s="1081"/>
      <c r="BD30" s="1082"/>
      <c r="BE30" s="1010"/>
      <c r="BF30" s="1010"/>
      <c r="BG30" s="1010"/>
      <c r="BH30" s="1010"/>
      <c r="BI30" s="1011"/>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68" t="s">
        <v>406</v>
      </c>
      <c r="C31" s="1069"/>
      <c r="D31" s="1069"/>
      <c r="E31" s="1069"/>
      <c r="F31" s="1069"/>
      <c r="G31" s="1069"/>
      <c r="H31" s="1069"/>
      <c r="I31" s="1069"/>
      <c r="J31" s="1069"/>
      <c r="K31" s="1069"/>
      <c r="L31" s="1069"/>
      <c r="M31" s="1069"/>
      <c r="N31" s="1069"/>
      <c r="O31" s="1069"/>
      <c r="P31" s="1070"/>
      <c r="Q31" s="1076">
        <v>963</v>
      </c>
      <c r="R31" s="1077"/>
      <c r="S31" s="1077"/>
      <c r="T31" s="1077"/>
      <c r="U31" s="1077"/>
      <c r="V31" s="1077">
        <v>852</v>
      </c>
      <c r="W31" s="1077"/>
      <c r="X31" s="1077"/>
      <c r="Y31" s="1077"/>
      <c r="Z31" s="1077"/>
      <c r="AA31" s="1077">
        <v>111</v>
      </c>
      <c r="AB31" s="1077"/>
      <c r="AC31" s="1077"/>
      <c r="AD31" s="1077"/>
      <c r="AE31" s="1078"/>
      <c r="AF31" s="1073">
        <v>1127</v>
      </c>
      <c r="AG31" s="1074"/>
      <c r="AH31" s="1074"/>
      <c r="AI31" s="1074"/>
      <c r="AJ31" s="1075"/>
      <c r="AK31" s="1018">
        <v>23</v>
      </c>
      <c r="AL31" s="1009"/>
      <c r="AM31" s="1009"/>
      <c r="AN31" s="1009"/>
      <c r="AO31" s="1009"/>
      <c r="AP31" s="1009">
        <v>4179</v>
      </c>
      <c r="AQ31" s="1009"/>
      <c r="AR31" s="1009"/>
      <c r="AS31" s="1009"/>
      <c r="AT31" s="1009"/>
      <c r="AU31" s="1009">
        <v>196</v>
      </c>
      <c r="AV31" s="1009"/>
      <c r="AW31" s="1009"/>
      <c r="AX31" s="1009"/>
      <c r="AY31" s="1009"/>
      <c r="AZ31" s="1080" t="s">
        <v>585</v>
      </c>
      <c r="BA31" s="1081"/>
      <c r="BB31" s="1081"/>
      <c r="BC31" s="1081"/>
      <c r="BD31" s="1082"/>
      <c r="BE31" s="1010" t="s">
        <v>407</v>
      </c>
      <c r="BF31" s="1010"/>
      <c r="BG31" s="1010"/>
      <c r="BH31" s="1010"/>
      <c r="BI31" s="1011"/>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68"/>
      <c r="C32" s="1069"/>
      <c r="D32" s="1069"/>
      <c r="E32" s="1069"/>
      <c r="F32" s="1069"/>
      <c r="G32" s="1069"/>
      <c r="H32" s="1069"/>
      <c r="I32" s="1069"/>
      <c r="J32" s="1069"/>
      <c r="K32" s="1069"/>
      <c r="L32" s="1069"/>
      <c r="M32" s="1069"/>
      <c r="N32" s="1069"/>
      <c r="O32" s="1069"/>
      <c r="P32" s="1070"/>
      <c r="Q32" s="1076"/>
      <c r="R32" s="1077"/>
      <c r="S32" s="1077"/>
      <c r="T32" s="1077"/>
      <c r="U32" s="1077"/>
      <c r="V32" s="1077"/>
      <c r="W32" s="1077"/>
      <c r="X32" s="1077"/>
      <c r="Y32" s="1077"/>
      <c r="Z32" s="1077"/>
      <c r="AA32" s="1077"/>
      <c r="AB32" s="1077"/>
      <c r="AC32" s="1077"/>
      <c r="AD32" s="1077"/>
      <c r="AE32" s="1078"/>
      <c r="AF32" s="1073"/>
      <c r="AG32" s="1074"/>
      <c r="AH32" s="1074"/>
      <c r="AI32" s="1074"/>
      <c r="AJ32" s="1075"/>
      <c r="AK32" s="1018"/>
      <c r="AL32" s="1009"/>
      <c r="AM32" s="1009"/>
      <c r="AN32" s="1009"/>
      <c r="AO32" s="1009"/>
      <c r="AP32" s="1009"/>
      <c r="AQ32" s="1009"/>
      <c r="AR32" s="1009"/>
      <c r="AS32" s="1009"/>
      <c r="AT32" s="1009"/>
      <c r="AU32" s="1009"/>
      <c r="AV32" s="1009"/>
      <c r="AW32" s="1009"/>
      <c r="AX32" s="1009"/>
      <c r="AY32" s="1009"/>
      <c r="AZ32" s="1079"/>
      <c r="BA32" s="1079"/>
      <c r="BB32" s="1079"/>
      <c r="BC32" s="1079"/>
      <c r="BD32" s="1079"/>
      <c r="BE32" s="1010"/>
      <c r="BF32" s="1010"/>
      <c r="BG32" s="1010"/>
      <c r="BH32" s="1010"/>
      <c r="BI32" s="1011"/>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68"/>
      <c r="C33" s="1069"/>
      <c r="D33" s="1069"/>
      <c r="E33" s="1069"/>
      <c r="F33" s="1069"/>
      <c r="G33" s="1069"/>
      <c r="H33" s="1069"/>
      <c r="I33" s="1069"/>
      <c r="J33" s="1069"/>
      <c r="K33" s="1069"/>
      <c r="L33" s="1069"/>
      <c r="M33" s="1069"/>
      <c r="N33" s="1069"/>
      <c r="O33" s="1069"/>
      <c r="P33" s="1070"/>
      <c r="Q33" s="1076"/>
      <c r="R33" s="1077"/>
      <c r="S33" s="1077"/>
      <c r="T33" s="1077"/>
      <c r="U33" s="1077"/>
      <c r="V33" s="1077"/>
      <c r="W33" s="1077"/>
      <c r="X33" s="1077"/>
      <c r="Y33" s="1077"/>
      <c r="Z33" s="1077"/>
      <c r="AA33" s="1077"/>
      <c r="AB33" s="1077"/>
      <c r="AC33" s="1077"/>
      <c r="AD33" s="1077"/>
      <c r="AE33" s="1078"/>
      <c r="AF33" s="1073"/>
      <c r="AG33" s="1074"/>
      <c r="AH33" s="1074"/>
      <c r="AI33" s="1074"/>
      <c r="AJ33" s="1075"/>
      <c r="AK33" s="1018"/>
      <c r="AL33" s="1009"/>
      <c r="AM33" s="1009"/>
      <c r="AN33" s="1009"/>
      <c r="AO33" s="1009"/>
      <c r="AP33" s="1009"/>
      <c r="AQ33" s="1009"/>
      <c r="AR33" s="1009"/>
      <c r="AS33" s="1009"/>
      <c r="AT33" s="1009"/>
      <c r="AU33" s="1009"/>
      <c r="AV33" s="1009"/>
      <c r="AW33" s="1009"/>
      <c r="AX33" s="1009"/>
      <c r="AY33" s="1009"/>
      <c r="AZ33" s="1079"/>
      <c r="BA33" s="1079"/>
      <c r="BB33" s="1079"/>
      <c r="BC33" s="1079"/>
      <c r="BD33" s="1079"/>
      <c r="BE33" s="1010"/>
      <c r="BF33" s="1010"/>
      <c r="BG33" s="1010"/>
      <c r="BH33" s="1010"/>
      <c r="BI33" s="1011"/>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8"/>
      <c r="AL34" s="1009"/>
      <c r="AM34" s="1009"/>
      <c r="AN34" s="1009"/>
      <c r="AO34" s="1009"/>
      <c r="AP34" s="1009"/>
      <c r="AQ34" s="1009"/>
      <c r="AR34" s="1009"/>
      <c r="AS34" s="1009"/>
      <c r="AT34" s="1009"/>
      <c r="AU34" s="1009"/>
      <c r="AV34" s="1009"/>
      <c r="AW34" s="1009"/>
      <c r="AX34" s="1009"/>
      <c r="AY34" s="1009"/>
      <c r="AZ34" s="1079"/>
      <c r="BA34" s="1079"/>
      <c r="BB34" s="1079"/>
      <c r="BC34" s="1079"/>
      <c r="BD34" s="1079"/>
      <c r="BE34" s="1010"/>
      <c r="BF34" s="1010"/>
      <c r="BG34" s="1010"/>
      <c r="BH34" s="1010"/>
      <c r="BI34" s="1011"/>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8"/>
      <c r="AL35" s="1009"/>
      <c r="AM35" s="1009"/>
      <c r="AN35" s="1009"/>
      <c r="AO35" s="1009"/>
      <c r="AP35" s="1009"/>
      <c r="AQ35" s="1009"/>
      <c r="AR35" s="1009"/>
      <c r="AS35" s="1009"/>
      <c r="AT35" s="1009"/>
      <c r="AU35" s="1009"/>
      <c r="AV35" s="1009"/>
      <c r="AW35" s="1009"/>
      <c r="AX35" s="1009"/>
      <c r="AY35" s="1009"/>
      <c r="AZ35" s="1079"/>
      <c r="BA35" s="1079"/>
      <c r="BB35" s="1079"/>
      <c r="BC35" s="1079"/>
      <c r="BD35" s="1079"/>
      <c r="BE35" s="1010"/>
      <c r="BF35" s="1010"/>
      <c r="BG35" s="1010"/>
      <c r="BH35" s="1010"/>
      <c r="BI35" s="1011"/>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8"/>
      <c r="AL36" s="1009"/>
      <c r="AM36" s="1009"/>
      <c r="AN36" s="1009"/>
      <c r="AO36" s="1009"/>
      <c r="AP36" s="1009"/>
      <c r="AQ36" s="1009"/>
      <c r="AR36" s="1009"/>
      <c r="AS36" s="1009"/>
      <c r="AT36" s="1009"/>
      <c r="AU36" s="1009"/>
      <c r="AV36" s="1009"/>
      <c r="AW36" s="1009"/>
      <c r="AX36" s="1009"/>
      <c r="AY36" s="1009"/>
      <c r="AZ36" s="1079"/>
      <c r="BA36" s="1079"/>
      <c r="BB36" s="1079"/>
      <c r="BC36" s="1079"/>
      <c r="BD36" s="1079"/>
      <c r="BE36" s="1010"/>
      <c r="BF36" s="1010"/>
      <c r="BG36" s="1010"/>
      <c r="BH36" s="1010"/>
      <c r="BI36" s="1011"/>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8"/>
      <c r="AL37" s="1009"/>
      <c r="AM37" s="1009"/>
      <c r="AN37" s="1009"/>
      <c r="AO37" s="1009"/>
      <c r="AP37" s="1009"/>
      <c r="AQ37" s="1009"/>
      <c r="AR37" s="1009"/>
      <c r="AS37" s="1009"/>
      <c r="AT37" s="1009"/>
      <c r="AU37" s="1009"/>
      <c r="AV37" s="1009"/>
      <c r="AW37" s="1009"/>
      <c r="AX37" s="1009"/>
      <c r="AY37" s="1009"/>
      <c r="AZ37" s="1079"/>
      <c r="BA37" s="1079"/>
      <c r="BB37" s="1079"/>
      <c r="BC37" s="1079"/>
      <c r="BD37" s="1079"/>
      <c r="BE37" s="1010"/>
      <c r="BF37" s="1010"/>
      <c r="BG37" s="1010"/>
      <c r="BH37" s="1010"/>
      <c r="BI37" s="1011"/>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8"/>
      <c r="AL38" s="1009"/>
      <c r="AM38" s="1009"/>
      <c r="AN38" s="1009"/>
      <c r="AO38" s="1009"/>
      <c r="AP38" s="1009"/>
      <c r="AQ38" s="1009"/>
      <c r="AR38" s="1009"/>
      <c r="AS38" s="1009"/>
      <c r="AT38" s="1009"/>
      <c r="AU38" s="1009"/>
      <c r="AV38" s="1009"/>
      <c r="AW38" s="1009"/>
      <c r="AX38" s="1009"/>
      <c r="AY38" s="1009"/>
      <c r="AZ38" s="1079"/>
      <c r="BA38" s="1079"/>
      <c r="BB38" s="1079"/>
      <c r="BC38" s="1079"/>
      <c r="BD38" s="1079"/>
      <c r="BE38" s="1010"/>
      <c r="BF38" s="1010"/>
      <c r="BG38" s="1010"/>
      <c r="BH38" s="1010"/>
      <c r="BI38" s="1011"/>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8"/>
      <c r="AL39" s="1009"/>
      <c r="AM39" s="1009"/>
      <c r="AN39" s="1009"/>
      <c r="AO39" s="1009"/>
      <c r="AP39" s="1009"/>
      <c r="AQ39" s="1009"/>
      <c r="AR39" s="1009"/>
      <c r="AS39" s="1009"/>
      <c r="AT39" s="1009"/>
      <c r="AU39" s="1009"/>
      <c r="AV39" s="1009"/>
      <c r="AW39" s="1009"/>
      <c r="AX39" s="1009"/>
      <c r="AY39" s="1009"/>
      <c r="AZ39" s="1079"/>
      <c r="BA39" s="1079"/>
      <c r="BB39" s="1079"/>
      <c r="BC39" s="1079"/>
      <c r="BD39" s="1079"/>
      <c r="BE39" s="1010"/>
      <c r="BF39" s="1010"/>
      <c r="BG39" s="1010"/>
      <c r="BH39" s="1010"/>
      <c r="BI39" s="1011"/>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8"/>
      <c r="AL40" s="1009"/>
      <c r="AM40" s="1009"/>
      <c r="AN40" s="1009"/>
      <c r="AO40" s="1009"/>
      <c r="AP40" s="1009"/>
      <c r="AQ40" s="1009"/>
      <c r="AR40" s="1009"/>
      <c r="AS40" s="1009"/>
      <c r="AT40" s="1009"/>
      <c r="AU40" s="1009"/>
      <c r="AV40" s="1009"/>
      <c r="AW40" s="1009"/>
      <c r="AX40" s="1009"/>
      <c r="AY40" s="1009"/>
      <c r="AZ40" s="1079"/>
      <c r="BA40" s="1079"/>
      <c r="BB40" s="1079"/>
      <c r="BC40" s="1079"/>
      <c r="BD40" s="1079"/>
      <c r="BE40" s="1010"/>
      <c r="BF40" s="1010"/>
      <c r="BG40" s="1010"/>
      <c r="BH40" s="1010"/>
      <c r="BI40" s="1011"/>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8"/>
      <c r="AL41" s="1009"/>
      <c r="AM41" s="1009"/>
      <c r="AN41" s="1009"/>
      <c r="AO41" s="1009"/>
      <c r="AP41" s="1009"/>
      <c r="AQ41" s="1009"/>
      <c r="AR41" s="1009"/>
      <c r="AS41" s="1009"/>
      <c r="AT41" s="1009"/>
      <c r="AU41" s="1009"/>
      <c r="AV41" s="1009"/>
      <c r="AW41" s="1009"/>
      <c r="AX41" s="1009"/>
      <c r="AY41" s="1009"/>
      <c r="AZ41" s="1079"/>
      <c r="BA41" s="1079"/>
      <c r="BB41" s="1079"/>
      <c r="BC41" s="1079"/>
      <c r="BD41" s="1079"/>
      <c r="BE41" s="1010"/>
      <c r="BF41" s="1010"/>
      <c r="BG41" s="1010"/>
      <c r="BH41" s="1010"/>
      <c r="BI41" s="1011"/>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8"/>
      <c r="AL42" s="1009"/>
      <c r="AM42" s="1009"/>
      <c r="AN42" s="1009"/>
      <c r="AO42" s="1009"/>
      <c r="AP42" s="1009"/>
      <c r="AQ42" s="1009"/>
      <c r="AR42" s="1009"/>
      <c r="AS42" s="1009"/>
      <c r="AT42" s="1009"/>
      <c r="AU42" s="1009"/>
      <c r="AV42" s="1009"/>
      <c r="AW42" s="1009"/>
      <c r="AX42" s="1009"/>
      <c r="AY42" s="1009"/>
      <c r="AZ42" s="1079"/>
      <c r="BA42" s="1079"/>
      <c r="BB42" s="1079"/>
      <c r="BC42" s="1079"/>
      <c r="BD42" s="1079"/>
      <c r="BE42" s="1010"/>
      <c r="BF42" s="1010"/>
      <c r="BG42" s="1010"/>
      <c r="BH42" s="1010"/>
      <c r="BI42" s="1011"/>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8"/>
      <c r="AL43" s="1009"/>
      <c r="AM43" s="1009"/>
      <c r="AN43" s="1009"/>
      <c r="AO43" s="1009"/>
      <c r="AP43" s="1009"/>
      <c r="AQ43" s="1009"/>
      <c r="AR43" s="1009"/>
      <c r="AS43" s="1009"/>
      <c r="AT43" s="1009"/>
      <c r="AU43" s="1009"/>
      <c r="AV43" s="1009"/>
      <c r="AW43" s="1009"/>
      <c r="AX43" s="1009"/>
      <c r="AY43" s="1009"/>
      <c r="AZ43" s="1079"/>
      <c r="BA43" s="1079"/>
      <c r="BB43" s="1079"/>
      <c r="BC43" s="1079"/>
      <c r="BD43" s="1079"/>
      <c r="BE43" s="1010"/>
      <c r="BF43" s="1010"/>
      <c r="BG43" s="1010"/>
      <c r="BH43" s="1010"/>
      <c r="BI43" s="1011"/>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8"/>
      <c r="AL44" s="1009"/>
      <c r="AM44" s="1009"/>
      <c r="AN44" s="1009"/>
      <c r="AO44" s="1009"/>
      <c r="AP44" s="1009"/>
      <c r="AQ44" s="1009"/>
      <c r="AR44" s="1009"/>
      <c r="AS44" s="1009"/>
      <c r="AT44" s="1009"/>
      <c r="AU44" s="1009"/>
      <c r="AV44" s="1009"/>
      <c r="AW44" s="1009"/>
      <c r="AX44" s="1009"/>
      <c r="AY44" s="1009"/>
      <c r="AZ44" s="1079"/>
      <c r="BA44" s="1079"/>
      <c r="BB44" s="1079"/>
      <c r="BC44" s="1079"/>
      <c r="BD44" s="1079"/>
      <c r="BE44" s="1010"/>
      <c r="BF44" s="1010"/>
      <c r="BG44" s="1010"/>
      <c r="BH44" s="1010"/>
      <c r="BI44" s="1011"/>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8"/>
      <c r="AL45" s="1009"/>
      <c r="AM45" s="1009"/>
      <c r="AN45" s="1009"/>
      <c r="AO45" s="1009"/>
      <c r="AP45" s="1009"/>
      <c r="AQ45" s="1009"/>
      <c r="AR45" s="1009"/>
      <c r="AS45" s="1009"/>
      <c r="AT45" s="1009"/>
      <c r="AU45" s="1009"/>
      <c r="AV45" s="1009"/>
      <c r="AW45" s="1009"/>
      <c r="AX45" s="1009"/>
      <c r="AY45" s="1009"/>
      <c r="AZ45" s="1079"/>
      <c r="BA45" s="1079"/>
      <c r="BB45" s="1079"/>
      <c r="BC45" s="1079"/>
      <c r="BD45" s="1079"/>
      <c r="BE45" s="1010"/>
      <c r="BF45" s="1010"/>
      <c r="BG45" s="1010"/>
      <c r="BH45" s="1010"/>
      <c r="BI45" s="1011"/>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8"/>
      <c r="AL46" s="1009"/>
      <c r="AM46" s="1009"/>
      <c r="AN46" s="1009"/>
      <c r="AO46" s="1009"/>
      <c r="AP46" s="1009"/>
      <c r="AQ46" s="1009"/>
      <c r="AR46" s="1009"/>
      <c r="AS46" s="1009"/>
      <c r="AT46" s="1009"/>
      <c r="AU46" s="1009"/>
      <c r="AV46" s="1009"/>
      <c r="AW46" s="1009"/>
      <c r="AX46" s="1009"/>
      <c r="AY46" s="1009"/>
      <c r="AZ46" s="1079"/>
      <c r="BA46" s="1079"/>
      <c r="BB46" s="1079"/>
      <c r="BC46" s="1079"/>
      <c r="BD46" s="1079"/>
      <c r="BE46" s="1010"/>
      <c r="BF46" s="1010"/>
      <c r="BG46" s="1010"/>
      <c r="BH46" s="1010"/>
      <c r="BI46" s="1011"/>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8"/>
      <c r="AL47" s="1009"/>
      <c r="AM47" s="1009"/>
      <c r="AN47" s="1009"/>
      <c r="AO47" s="1009"/>
      <c r="AP47" s="1009"/>
      <c r="AQ47" s="1009"/>
      <c r="AR47" s="1009"/>
      <c r="AS47" s="1009"/>
      <c r="AT47" s="1009"/>
      <c r="AU47" s="1009"/>
      <c r="AV47" s="1009"/>
      <c r="AW47" s="1009"/>
      <c r="AX47" s="1009"/>
      <c r="AY47" s="1009"/>
      <c r="AZ47" s="1079"/>
      <c r="BA47" s="1079"/>
      <c r="BB47" s="1079"/>
      <c r="BC47" s="1079"/>
      <c r="BD47" s="1079"/>
      <c r="BE47" s="1010"/>
      <c r="BF47" s="1010"/>
      <c r="BG47" s="1010"/>
      <c r="BH47" s="1010"/>
      <c r="BI47" s="1011"/>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8"/>
      <c r="AL48" s="1009"/>
      <c r="AM48" s="1009"/>
      <c r="AN48" s="1009"/>
      <c r="AO48" s="1009"/>
      <c r="AP48" s="1009"/>
      <c r="AQ48" s="1009"/>
      <c r="AR48" s="1009"/>
      <c r="AS48" s="1009"/>
      <c r="AT48" s="1009"/>
      <c r="AU48" s="1009"/>
      <c r="AV48" s="1009"/>
      <c r="AW48" s="1009"/>
      <c r="AX48" s="1009"/>
      <c r="AY48" s="1009"/>
      <c r="AZ48" s="1079"/>
      <c r="BA48" s="1079"/>
      <c r="BB48" s="1079"/>
      <c r="BC48" s="1079"/>
      <c r="BD48" s="1079"/>
      <c r="BE48" s="1010"/>
      <c r="BF48" s="1010"/>
      <c r="BG48" s="1010"/>
      <c r="BH48" s="1010"/>
      <c r="BI48" s="1011"/>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8"/>
      <c r="AL49" s="1009"/>
      <c r="AM49" s="1009"/>
      <c r="AN49" s="1009"/>
      <c r="AO49" s="1009"/>
      <c r="AP49" s="1009"/>
      <c r="AQ49" s="1009"/>
      <c r="AR49" s="1009"/>
      <c r="AS49" s="1009"/>
      <c r="AT49" s="1009"/>
      <c r="AU49" s="1009"/>
      <c r="AV49" s="1009"/>
      <c r="AW49" s="1009"/>
      <c r="AX49" s="1009"/>
      <c r="AY49" s="1009"/>
      <c r="AZ49" s="1079"/>
      <c r="BA49" s="1079"/>
      <c r="BB49" s="1079"/>
      <c r="BC49" s="1079"/>
      <c r="BD49" s="1079"/>
      <c r="BE49" s="1010"/>
      <c r="BF49" s="1010"/>
      <c r="BG49" s="1010"/>
      <c r="BH49" s="1010"/>
      <c r="BI49" s="1011"/>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10"/>
      <c r="BF50" s="1010"/>
      <c r="BG50" s="1010"/>
      <c r="BH50" s="1010"/>
      <c r="BI50" s="1011"/>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10"/>
      <c r="BF51" s="1010"/>
      <c r="BG51" s="1010"/>
      <c r="BH51" s="1010"/>
      <c r="BI51" s="1011"/>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10"/>
      <c r="BF52" s="1010"/>
      <c r="BG52" s="1010"/>
      <c r="BH52" s="1010"/>
      <c r="BI52" s="1011"/>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10"/>
      <c r="BF53" s="1010"/>
      <c r="BG53" s="1010"/>
      <c r="BH53" s="1010"/>
      <c r="BI53" s="1011"/>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10"/>
      <c r="BF54" s="1010"/>
      <c r="BG54" s="1010"/>
      <c r="BH54" s="1010"/>
      <c r="BI54" s="1011"/>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10"/>
      <c r="BF55" s="1010"/>
      <c r="BG55" s="1010"/>
      <c r="BH55" s="1010"/>
      <c r="BI55" s="1011"/>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10"/>
      <c r="BF56" s="1010"/>
      <c r="BG56" s="1010"/>
      <c r="BH56" s="1010"/>
      <c r="BI56" s="1011"/>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10"/>
      <c r="BF57" s="1010"/>
      <c r="BG57" s="1010"/>
      <c r="BH57" s="1010"/>
      <c r="BI57" s="1011"/>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10"/>
      <c r="BF58" s="1010"/>
      <c r="BG58" s="1010"/>
      <c r="BH58" s="1010"/>
      <c r="BI58" s="1011"/>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10"/>
      <c r="BF59" s="1010"/>
      <c r="BG59" s="1010"/>
      <c r="BH59" s="1010"/>
      <c r="BI59" s="1011"/>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10"/>
      <c r="BF60" s="1010"/>
      <c r="BG60" s="1010"/>
      <c r="BH60" s="1010"/>
      <c r="BI60" s="1011"/>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10"/>
      <c r="BF61" s="1010"/>
      <c r="BG61" s="1010"/>
      <c r="BH61" s="1010"/>
      <c r="BI61" s="1011"/>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10"/>
      <c r="BF62" s="1010"/>
      <c r="BG62" s="1010"/>
      <c r="BH62" s="1010"/>
      <c r="BI62" s="1011"/>
      <c r="BJ62" s="1065" t="s">
        <v>408</v>
      </c>
      <c r="BK62" s="1066"/>
      <c r="BL62" s="1066"/>
      <c r="BM62" s="1066"/>
      <c r="BN62" s="1067"/>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391</v>
      </c>
      <c r="B63" s="973" t="s">
        <v>409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1222</v>
      </c>
      <c r="AG63" s="995"/>
      <c r="AH63" s="995"/>
      <c r="AI63" s="995"/>
      <c r="AJ63" s="1060"/>
      <c r="AK63" s="1061"/>
      <c r="AL63" s="999"/>
      <c r="AM63" s="999"/>
      <c r="AN63" s="999"/>
      <c r="AO63" s="999"/>
      <c r="AP63" s="995">
        <v>4179</v>
      </c>
      <c r="AQ63" s="995"/>
      <c r="AR63" s="995"/>
      <c r="AS63" s="995"/>
      <c r="AT63" s="995"/>
      <c r="AU63" s="995">
        <v>196</v>
      </c>
      <c r="AV63" s="995"/>
      <c r="AW63" s="995"/>
      <c r="AX63" s="995"/>
      <c r="AY63" s="995"/>
      <c r="AZ63" s="1055"/>
      <c r="BA63" s="1055"/>
      <c r="BB63" s="1055"/>
      <c r="BC63" s="1055"/>
      <c r="BD63" s="1055"/>
      <c r="BE63" s="996"/>
      <c r="BF63" s="996"/>
      <c r="BG63" s="996"/>
      <c r="BH63" s="996"/>
      <c r="BI63" s="997"/>
      <c r="BJ63" s="1056" t="s">
        <v>410</v>
      </c>
      <c r="BK63" s="989"/>
      <c r="BL63" s="989"/>
      <c r="BM63" s="989"/>
      <c r="BN63" s="1057"/>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412</v>
      </c>
      <c r="B66" s="1034"/>
      <c r="C66" s="1034"/>
      <c r="D66" s="1034"/>
      <c r="E66" s="1034"/>
      <c r="F66" s="1034"/>
      <c r="G66" s="1034"/>
      <c r="H66" s="1034"/>
      <c r="I66" s="1034"/>
      <c r="J66" s="1034"/>
      <c r="K66" s="1034"/>
      <c r="L66" s="1034"/>
      <c r="M66" s="1034"/>
      <c r="N66" s="1034"/>
      <c r="O66" s="1034"/>
      <c r="P66" s="1035"/>
      <c r="Q66" s="1039" t="s">
        <v>413</v>
      </c>
      <c r="R66" s="1040"/>
      <c r="S66" s="1040"/>
      <c r="T66" s="1040"/>
      <c r="U66" s="1041"/>
      <c r="V66" s="1039" t="s">
        <v>414</v>
      </c>
      <c r="W66" s="1040"/>
      <c r="X66" s="1040"/>
      <c r="Y66" s="1040"/>
      <c r="Z66" s="1041"/>
      <c r="AA66" s="1039" t="s">
        <v>415</v>
      </c>
      <c r="AB66" s="1040"/>
      <c r="AC66" s="1040"/>
      <c r="AD66" s="1040"/>
      <c r="AE66" s="1041"/>
      <c r="AF66" s="1045" t="s">
        <v>416</v>
      </c>
      <c r="AG66" s="1046"/>
      <c r="AH66" s="1046"/>
      <c r="AI66" s="1046"/>
      <c r="AJ66" s="1047"/>
      <c r="AK66" s="1039" t="s">
        <v>417</v>
      </c>
      <c r="AL66" s="1034"/>
      <c r="AM66" s="1034"/>
      <c r="AN66" s="1034"/>
      <c r="AO66" s="1035"/>
      <c r="AP66" s="1039" t="s">
        <v>418</v>
      </c>
      <c r="AQ66" s="1040"/>
      <c r="AR66" s="1040"/>
      <c r="AS66" s="1040"/>
      <c r="AT66" s="1041"/>
      <c r="AU66" s="1039" t="s">
        <v>419</v>
      </c>
      <c r="AV66" s="1040"/>
      <c r="AW66" s="1040"/>
      <c r="AX66" s="1040"/>
      <c r="AY66" s="1041"/>
      <c r="AZ66" s="1039" t="s">
        <v>378</v>
      </c>
      <c r="BA66" s="1040"/>
      <c r="BB66" s="1040"/>
      <c r="BC66" s="1040"/>
      <c r="BD66" s="1053"/>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3" t="s">
        <v>591</v>
      </c>
      <c r="C68" s="1024"/>
      <c r="D68" s="1024"/>
      <c r="E68" s="1024"/>
      <c r="F68" s="1024"/>
      <c r="G68" s="1024"/>
      <c r="H68" s="1024"/>
      <c r="I68" s="1024"/>
      <c r="J68" s="1024"/>
      <c r="K68" s="1024"/>
      <c r="L68" s="1024"/>
      <c r="M68" s="1024"/>
      <c r="N68" s="1024"/>
      <c r="O68" s="1024"/>
      <c r="P68" s="1025"/>
      <c r="Q68" s="1026">
        <v>88</v>
      </c>
      <c r="R68" s="1020"/>
      <c r="S68" s="1020"/>
      <c r="T68" s="1020"/>
      <c r="U68" s="1020"/>
      <c r="V68" s="1020">
        <v>86</v>
      </c>
      <c r="W68" s="1020"/>
      <c r="X68" s="1020"/>
      <c r="Y68" s="1020"/>
      <c r="Z68" s="1020"/>
      <c r="AA68" s="1020">
        <v>3</v>
      </c>
      <c r="AB68" s="1020"/>
      <c r="AC68" s="1020"/>
      <c r="AD68" s="1020"/>
      <c r="AE68" s="1020"/>
      <c r="AF68" s="1020">
        <v>3</v>
      </c>
      <c r="AG68" s="1020"/>
      <c r="AH68" s="1020"/>
      <c r="AI68" s="1020"/>
      <c r="AJ68" s="1020"/>
      <c r="AK68" s="1020" t="s">
        <v>592</v>
      </c>
      <c r="AL68" s="1020"/>
      <c r="AM68" s="1020"/>
      <c r="AN68" s="1020"/>
      <c r="AO68" s="1020"/>
      <c r="AP68" s="1020" t="s">
        <v>592</v>
      </c>
      <c r="AQ68" s="1020"/>
      <c r="AR68" s="1020"/>
      <c r="AS68" s="1020"/>
      <c r="AT68" s="1020"/>
      <c r="AU68" s="1020" t="s">
        <v>585</v>
      </c>
      <c r="AV68" s="1020"/>
      <c r="AW68" s="1020"/>
      <c r="AX68" s="1020"/>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2" t="s">
        <v>593</v>
      </c>
      <c r="C69" s="1013"/>
      <c r="D69" s="1013"/>
      <c r="E69" s="1013"/>
      <c r="F69" s="1013"/>
      <c r="G69" s="1013"/>
      <c r="H69" s="1013"/>
      <c r="I69" s="1013"/>
      <c r="J69" s="1013"/>
      <c r="K69" s="1013"/>
      <c r="L69" s="1013"/>
      <c r="M69" s="1013"/>
      <c r="N69" s="1013"/>
      <c r="O69" s="1013"/>
      <c r="P69" s="1014"/>
      <c r="Q69" s="1015">
        <v>46</v>
      </c>
      <c r="R69" s="1009"/>
      <c r="S69" s="1009"/>
      <c r="T69" s="1009"/>
      <c r="U69" s="1009"/>
      <c r="V69" s="1009">
        <v>44</v>
      </c>
      <c r="W69" s="1009"/>
      <c r="X69" s="1009"/>
      <c r="Y69" s="1009"/>
      <c r="Z69" s="1009"/>
      <c r="AA69" s="1009">
        <v>2</v>
      </c>
      <c r="AB69" s="1009"/>
      <c r="AC69" s="1009"/>
      <c r="AD69" s="1009"/>
      <c r="AE69" s="1009"/>
      <c r="AF69" s="1009">
        <v>2</v>
      </c>
      <c r="AG69" s="1009"/>
      <c r="AH69" s="1009"/>
      <c r="AI69" s="1009"/>
      <c r="AJ69" s="1009"/>
      <c r="AK69" s="1009" t="s">
        <v>594</v>
      </c>
      <c r="AL69" s="1009"/>
      <c r="AM69" s="1009"/>
      <c r="AN69" s="1009"/>
      <c r="AO69" s="1009"/>
      <c r="AP69" s="1009">
        <v>5</v>
      </c>
      <c r="AQ69" s="1009"/>
      <c r="AR69" s="1009"/>
      <c r="AS69" s="1009"/>
      <c r="AT69" s="1009"/>
      <c r="AU69" s="1016">
        <v>1</v>
      </c>
      <c r="AV69" s="1017"/>
      <c r="AW69" s="1017"/>
      <c r="AX69" s="1017"/>
      <c r="AY69" s="1018"/>
      <c r="AZ69" s="1010"/>
      <c r="BA69" s="1010"/>
      <c r="BB69" s="1010"/>
      <c r="BC69" s="1010"/>
      <c r="BD69" s="1011"/>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2" t="s">
        <v>595</v>
      </c>
      <c r="C70" s="1013"/>
      <c r="D70" s="1013"/>
      <c r="E70" s="1013"/>
      <c r="F70" s="1013"/>
      <c r="G70" s="1013"/>
      <c r="H70" s="1013"/>
      <c r="I70" s="1013"/>
      <c r="J70" s="1013"/>
      <c r="K70" s="1013"/>
      <c r="L70" s="1013"/>
      <c r="M70" s="1013"/>
      <c r="N70" s="1013"/>
      <c r="O70" s="1013"/>
      <c r="P70" s="1014"/>
      <c r="Q70" s="1015">
        <v>1</v>
      </c>
      <c r="R70" s="1009"/>
      <c r="S70" s="1009"/>
      <c r="T70" s="1009"/>
      <c r="U70" s="1009"/>
      <c r="V70" s="1009">
        <v>0</v>
      </c>
      <c r="W70" s="1009"/>
      <c r="X70" s="1009"/>
      <c r="Y70" s="1009"/>
      <c r="Z70" s="1009"/>
      <c r="AA70" s="1009">
        <v>1</v>
      </c>
      <c r="AB70" s="1009"/>
      <c r="AC70" s="1009"/>
      <c r="AD70" s="1009"/>
      <c r="AE70" s="1009"/>
      <c r="AF70" s="1009">
        <v>1</v>
      </c>
      <c r="AG70" s="1009"/>
      <c r="AH70" s="1009"/>
      <c r="AI70" s="1009"/>
      <c r="AJ70" s="1009"/>
      <c r="AK70" s="1009" t="s">
        <v>592</v>
      </c>
      <c r="AL70" s="1009"/>
      <c r="AM70" s="1009"/>
      <c r="AN70" s="1009"/>
      <c r="AO70" s="1009"/>
      <c r="AP70" s="1009" t="s">
        <v>592</v>
      </c>
      <c r="AQ70" s="1009"/>
      <c r="AR70" s="1009"/>
      <c r="AS70" s="1009"/>
      <c r="AT70" s="1009"/>
      <c r="AU70" s="1016" t="s">
        <v>585</v>
      </c>
      <c r="AV70" s="1017"/>
      <c r="AW70" s="1017"/>
      <c r="AX70" s="1017"/>
      <c r="AY70" s="1018"/>
      <c r="AZ70" s="1010"/>
      <c r="BA70" s="1010"/>
      <c r="BB70" s="1010"/>
      <c r="BC70" s="1010"/>
      <c r="BD70" s="1011"/>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2" t="s">
        <v>596</v>
      </c>
      <c r="C71" s="1013"/>
      <c r="D71" s="1013"/>
      <c r="E71" s="1013"/>
      <c r="F71" s="1013"/>
      <c r="G71" s="1013"/>
      <c r="H71" s="1013"/>
      <c r="I71" s="1013"/>
      <c r="J71" s="1013"/>
      <c r="K71" s="1013"/>
      <c r="L71" s="1013"/>
      <c r="M71" s="1013"/>
      <c r="N71" s="1013"/>
      <c r="O71" s="1013"/>
      <c r="P71" s="1014"/>
      <c r="Q71" s="1015">
        <v>2666</v>
      </c>
      <c r="R71" s="1009"/>
      <c r="S71" s="1009"/>
      <c r="T71" s="1009"/>
      <c r="U71" s="1009"/>
      <c r="V71" s="1009">
        <v>2644</v>
      </c>
      <c r="W71" s="1009"/>
      <c r="X71" s="1009"/>
      <c r="Y71" s="1009"/>
      <c r="Z71" s="1009"/>
      <c r="AA71" s="1009">
        <v>23</v>
      </c>
      <c r="AB71" s="1009"/>
      <c r="AC71" s="1009"/>
      <c r="AD71" s="1009"/>
      <c r="AE71" s="1009"/>
      <c r="AF71" s="1009">
        <v>23</v>
      </c>
      <c r="AG71" s="1009"/>
      <c r="AH71" s="1009"/>
      <c r="AI71" s="1009"/>
      <c r="AJ71" s="1009"/>
      <c r="AK71" s="1009">
        <v>35</v>
      </c>
      <c r="AL71" s="1009"/>
      <c r="AM71" s="1009"/>
      <c r="AN71" s="1009"/>
      <c r="AO71" s="1009"/>
      <c r="AP71" s="1009">
        <v>606</v>
      </c>
      <c r="AQ71" s="1009"/>
      <c r="AR71" s="1009"/>
      <c r="AS71" s="1009"/>
      <c r="AT71" s="1009"/>
      <c r="AU71" s="1016">
        <v>160</v>
      </c>
      <c r="AV71" s="1017"/>
      <c r="AW71" s="1017"/>
      <c r="AX71" s="1017"/>
      <c r="AY71" s="1018"/>
      <c r="AZ71" s="1010"/>
      <c r="BA71" s="1010"/>
      <c r="BB71" s="1010"/>
      <c r="BC71" s="1010"/>
      <c r="BD71" s="1011"/>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2" t="s">
        <v>597</v>
      </c>
      <c r="C72" s="1013"/>
      <c r="D72" s="1013"/>
      <c r="E72" s="1013"/>
      <c r="F72" s="1013"/>
      <c r="G72" s="1013"/>
      <c r="H72" s="1013"/>
      <c r="I72" s="1013"/>
      <c r="J72" s="1013"/>
      <c r="K72" s="1013"/>
      <c r="L72" s="1013"/>
      <c r="M72" s="1013"/>
      <c r="N72" s="1013"/>
      <c r="O72" s="1013"/>
      <c r="P72" s="1014"/>
      <c r="Q72" s="1015">
        <v>2924</v>
      </c>
      <c r="R72" s="1009"/>
      <c r="S72" s="1009"/>
      <c r="T72" s="1009"/>
      <c r="U72" s="1009"/>
      <c r="V72" s="1009">
        <v>2573</v>
      </c>
      <c r="W72" s="1009"/>
      <c r="X72" s="1009"/>
      <c r="Y72" s="1009"/>
      <c r="Z72" s="1009"/>
      <c r="AA72" s="1009">
        <v>351</v>
      </c>
      <c r="AB72" s="1009"/>
      <c r="AC72" s="1009"/>
      <c r="AD72" s="1009"/>
      <c r="AE72" s="1009"/>
      <c r="AF72" s="1009">
        <v>4955</v>
      </c>
      <c r="AG72" s="1009"/>
      <c r="AH72" s="1009"/>
      <c r="AI72" s="1009"/>
      <c r="AJ72" s="1009"/>
      <c r="AK72" s="1009">
        <v>73</v>
      </c>
      <c r="AL72" s="1009"/>
      <c r="AM72" s="1009"/>
      <c r="AN72" s="1009"/>
      <c r="AO72" s="1009"/>
      <c r="AP72" s="1009">
        <v>5731</v>
      </c>
      <c r="AQ72" s="1009"/>
      <c r="AR72" s="1009"/>
      <c r="AS72" s="1009"/>
      <c r="AT72" s="1009"/>
      <c r="AU72" s="1016" t="s">
        <v>585</v>
      </c>
      <c r="AV72" s="1017"/>
      <c r="AW72" s="1017"/>
      <c r="AX72" s="1017"/>
      <c r="AY72" s="1018"/>
      <c r="AZ72" s="1010" t="s">
        <v>612</v>
      </c>
      <c r="BA72" s="1010"/>
      <c r="BB72" s="1010"/>
      <c r="BC72" s="1010"/>
      <c r="BD72" s="1011"/>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2" t="s">
        <v>598</v>
      </c>
      <c r="C73" s="1013"/>
      <c r="D73" s="1013"/>
      <c r="E73" s="1013"/>
      <c r="F73" s="1013"/>
      <c r="G73" s="1013"/>
      <c r="H73" s="1013"/>
      <c r="I73" s="1013"/>
      <c r="J73" s="1013"/>
      <c r="K73" s="1013"/>
      <c r="L73" s="1013"/>
      <c r="M73" s="1013"/>
      <c r="N73" s="1013"/>
      <c r="O73" s="1013"/>
      <c r="P73" s="1014"/>
      <c r="Q73" s="1015">
        <v>495</v>
      </c>
      <c r="R73" s="1009"/>
      <c r="S73" s="1009"/>
      <c r="T73" s="1009"/>
      <c r="U73" s="1009"/>
      <c r="V73" s="1009">
        <v>493</v>
      </c>
      <c r="W73" s="1009"/>
      <c r="X73" s="1009"/>
      <c r="Y73" s="1009"/>
      <c r="Z73" s="1009"/>
      <c r="AA73" s="1009">
        <v>1</v>
      </c>
      <c r="AB73" s="1009"/>
      <c r="AC73" s="1009"/>
      <c r="AD73" s="1009"/>
      <c r="AE73" s="1009"/>
      <c r="AF73" s="1009">
        <v>1</v>
      </c>
      <c r="AG73" s="1009"/>
      <c r="AH73" s="1009"/>
      <c r="AI73" s="1009"/>
      <c r="AJ73" s="1009"/>
      <c r="AK73" s="1009">
        <v>298</v>
      </c>
      <c r="AL73" s="1009"/>
      <c r="AM73" s="1009"/>
      <c r="AN73" s="1009"/>
      <c r="AO73" s="1009"/>
      <c r="AP73" s="1009" t="s">
        <v>599</v>
      </c>
      <c r="AQ73" s="1009"/>
      <c r="AR73" s="1009"/>
      <c r="AS73" s="1009"/>
      <c r="AT73" s="1009"/>
      <c r="AU73" s="1016" t="s">
        <v>585</v>
      </c>
      <c r="AV73" s="1017"/>
      <c r="AW73" s="1017"/>
      <c r="AX73" s="1017"/>
      <c r="AY73" s="1018"/>
      <c r="AZ73" s="1010"/>
      <c r="BA73" s="1010"/>
      <c r="BB73" s="1010"/>
      <c r="BC73" s="1010"/>
      <c r="BD73" s="1011"/>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2" t="s">
        <v>600</v>
      </c>
      <c r="C74" s="1013"/>
      <c r="D74" s="1013"/>
      <c r="E74" s="1013"/>
      <c r="F74" s="1013"/>
      <c r="G74" s="1013"/>
      <c r="H74" s="1013"/>
      <c r="I74" s="1013"/>
      <c r="J74" s="1013"/>
      <c r="K74" s="1013"/>
      <c r="L74" s="1013"/>
      <c r="M74" s="1013"/>
      <c r="N74" s="1013"/>
      <c r="O74" s="1013"/>
      <c r="P74" s="1014"/>
      <c r="Q74" s="1015">
        <v>68</v>
      </c>
      <c r="R74" s="1009"/>
      <c r="S74" s="1009"/>
      <c r="T74" s="1009"/>
      <c r="U74" s="1009"/>
      <c r="V74" s="1009">
        <v>68</v>
      </c>
      <c r="W74" s="1009"/>
      <c r="X74" s="1009"/>
      <c r="Y74" s="1009"/>
      <c r="Z74" s="1009"/>
      <c r="AA74" s="1009">
        <v>0</v>
      </c>
      <c r="AB74" s="1009"/>
      <c r="AC74" s="1009"/>
      <c r="AD74" s="1009"/>
      <c r="AE74" s="1009"/>
      <c r="AF74" s="1009">
        <v>0</v>
      </c>
      <c r="AG74" s="1009"/>
      <c r="AH74" s="1009"/>
      <c r="AI74" s="1009"/>
      <c r="AJ74" s="1009"/>
      <c r="AK74" s="1009" t="s">
        <v>592</v>
      </c>
      <c r="AL74" s="1009"/>
      <c r="AM74" s="1009"/>
      <c r="AN74" s="1009"/>
      <c r="AO74" s="1009"/>
      <c r="AP74" s="1009" t="s">
        <v>592</v>
      </c>
      <c r="AQ74" s="1009"/>
      <c r="AR74" s="1009"/>
      <c r="AS74" s="1009"/>
      <c r="AT74" s="1009"/>
      <c r="AU74" s="1016" t="s">
        <v>585</v>
      </c>
      <c r="AV74" s="1017"/>
      <c r="AW74" s="1017"/>
      <c r="AX74" s="1017"/>
      <c r="AY74" s="1018"/>
      <c r="AZ74" s="1010"/>
      <c r="BA74" s="1010"/>
      <c r="BB74" s="1010"/>
      <c r="BC74" s="1010"/>
      <c r="BD74" s="1011"/>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2" t="s">
        <v>601</v>
      </c>
      <c r="C75" s="1013"/>
      <c r="D75" s="1013"/>
      <c r="E75" s="1013"/>
      <c r="F75" s="1013"/>
      <c r="G75" s="1013"/>
      <c r="H75" s="1013"/>
      <c r="I75" s="1013"/>
      <c r="J75" s="1013"/>
      <c r="K75" s="1013"/>
      <c r="L75" s="1013"/>
      <c r="M75" s="1013"/>
      <c r="N75" s="1013"/>
      <c r="O75" s="1013"/>
      <c r="P75" s="1014"/>
      <c r="Q75" s="1019">
        <v>284</v>
      </c>
      <c r="R75" s="1017"/>
      <c r="S75" s="1017"/>
      <c r="T75" s="1017"/>
      <c r="U75" s="1018"/>
      <c r="V75" s="1016">
        <v>202</v>
      </c>
      <c r="W75" s="1017"/>
      <c r="X75" s="1017"/>
      <c r="Y75" s="1017"/>
      <c r="Z75" s="1018"/>
      <c r="AA75" s="1016">
        <v>82</v>
      </c>
      <c r="AB75" s="1017"/>
      <c r="AC75" s="1017"/>
      <c r="AD75" s="1017"/>
      <c r="AE75" s="1018"/>
      <c r="AF75" s="1016">
        <v>82</v>
      </c>
      <c r="AG75" s="1017"/>
      <c r="AH75" s="1017"/>
      <c r="AI75" s="1017"/>
      <c r="AJ75" s="1018"/>
      <c r="AK75" s="1016" t="s">
        <v>602</v>
      </c>
      <c r="AL75" s="1017"/>
      <c r="AM75" s="1017"/>
      <c r="AN75" s="1017"/>
      <c r="AO75" s="1018"/>
      <c r="AP75" s="1016" t="s">
        <v>592</v>
      </c>
      <c r="AQ75" s="1017"/>
      <c r="AR75" s="1017"/>
      <c r="AS75" s="1017"/>
      <c r="AT75" s="1018"/>
      <c r="AU75" s="1016" t="s">
        <v>585</v>
      </c>
      <c r="AV75" s="1017"/>
      <c r="AW75" s="1017"/>
      <c r="AX75" s="1017"/>
      <c r="AY75" s="1018"/>
      <c r="AZ75" s="1010"/>
      <c r="BA75" s="1010"/>
      <c r="BB75" s="1010"/>
      <c r="BC75" s="1010"/>
      <c r="BD75" s="1011"/>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2" t="s">
        <v>603</v>
      </c>
      <c r="C76" s="1013"/>
      <c r="D76" s="1013"/>
      <c r="E76" s="1013"/>
      <c r="F76" s="1013"/>
      <c r="G76" s="1013"/>
      <c r="H76" s="1013"/>
      <c r="I76" s="1013"/>
      <c r="J76" s="1013"/>
      <c r="K76" s="1013"/>
      <c r="L76" s="1013"/>
      <c r="M76" s="1013"/>
      <c r="N76" s="1013"/>
      <c r="O76" s="1013"/>
      <c r="P76" s="1014"/>
      <c r="Q76" s="1019">
        <v>28</v>
      </c>
      <c r="R76" s="1017"/>
      <c r="S76" s="1017"/>
      <c r="T76" s="1017"/>
      <c r="U76" s="1018"/>
      <c r="V76" s="1016">
        <v>28</v>
      </c>
      <c r="W76" s="1017"/>
      <c r="X76" s="1017"/>
      <c r="Y76" s="1017"/>
      <c r="Z76" s="1018"/>
      <c r="AA76" s="1016">
        <v>0</v>
      </c>
      <c r="AB76" s="1017"/>
      <c r="AC76" s="1017"/>
      <c r="AD76" s="1017"/>
      <c r="AE76" s="1018"/>
      <c r="AF76" s="1016">
        <v>0</v>
      </c>
      <c r="AG76" s="1017"/>
      <c r="AH76" s="1017"/>
      <c r="AI76" s="1017"/>
      <c r="AJ76" s="1018"/>
      <c r="AK76" s="1016">
        <v>27</v>
      </c>
      <c r="AL76" s="1017"/>
      <c r="AM76" s="1017"/>
      <c r="AN76" s="1017"/>
      <c r="AO76" s="1018"/>
      <c r="AP76" s="1016" t="s">
        <v>604</v>
      </c>
      <c r="AQ76" s="1017"/>
      <c r="AR76" s="1017"/>
      <c r="AS76" s="1017"/>
      <c r="AT76" s="1018"/>
      <c r="AU76" s="1016" t="s">
        <v>585</v>
      </c>
      <c r="AV76" s="1017"/>
      <c r="AW76" s="1017"/>
      <c r="AX76" s="1017"/>
      <c r="AY76" s="1018"/>
      <c r="AZ76" s="1010"/>
      <c r="BA76" s="1010"/>
      <c r="BB76" s="1010"/>
      <c r="BC76" s="1010"/>
      <c r="BD76" s="1011"/>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2" t="s">
        <v>605</v>
      </c>
      <c r="C77" s="1013"/>
      <c r="D77" s="1013"/>
      <c r="E77" s="1013"/>
      <c r="F77" s="1013"/>
      <c r="G77" s="1013"/>
      <c r="H77" s="1013"/>
      <c r="I77" s="1013"/>
      <c r="J77" s="1013"/>
      <c r="K77" s="1013"/>
      <c r="L77" s="1013"/>
      <c r="M77" s="1013"/>
      <c r="N77" s="1013"/>
      <c r="O77" s="1013"/>
      <c r="P77" s="1014"/>
      <c r="Q77" s="1019">
        <v>6200</v>
      </c>
      <c r="R77" s="1017"/>
      <c r="S77" s="1017"/>
      <c r="T77" s="1017"/>
      <c r="U77" s="1018"/>
      <c r="V77" s="1016">
        <v>5968</v>
      </c>
      <c r="W77" s="1017"/>
      <c r="X77" s="1017"/>
      <c r="Y77" s="1017"/>
      <c r="Z77" s="1018"/>
      <c r="AA77" s="1016">
        <v>232</v>
      </c>
      <c r="AB77" s="1017"/>
      <c r="AC77" s="1017"/>
      <c r="AD77" s="1017"/>
      <c r="AE77" s="1018"/>
      <c r="AF77" s="1016">
        <v>232</v>
      </c>
      <c r="AG77" s="1017"/>
      <c r="AH77" s="1017"/>
      <c r="AI77" s="1017"/>
      <c r="AJ77" s="1018"/>
      <c r="AK77" s="1016" t="s">
        <v>606</v>
      </c>
      <c r="AL77" s="1017"/>
      <c r="AM77" s="1017"/>
      <c r="AN77" s="1017"/>
      <c r="AO77" s="1018"/>
      <c r="AP77" s="1016" t="s">
        <v>592</v>
      </c>
      <c r="AQ77" s="1017"/>
      <c r="AR77" s="1017"/>
      <c r="AS77" s="1017"/>
      <c r="AT77" s="1018"/>
      <c r="AU77" s="1016" t="s">
        <v>585</v>
      </c>
      <c r="AV77" s="1017"/>
      <c r="AW77" s="1017"/>
      <c r="AX77" s="1017"/>
      <c r="AY77" s="1018"/>
      <c r="AZ77" s="1010"/>
      <c r="BA77" s="1010"/>
      <c r="BB77" s="1010"/>
      <c r="BC77" s="1010"/>
      <c r="BD77" s="1011"/>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2" t="s">
        <v>607</v>
      </c>
      <c r="C78" s="1013"/>
      <c r="D78" s="1013"/>
      <c r="E78" s="1013"/>
      <c r="F78" s="1013"/>
      <c r="G78" s="1013"/>
      <c r="H78" s="1013"/>
      <c r="I78" s="1013"/>
      <c r="J78" s="1013"/>
      <c r="K78" s="1013"/>
      <c r="L78" s="1013"/>
      <c r="M78" s="1013"/>
      <c r="N78" s="1013"/>
      <c r="O78" s="1013"/>
      <c r="P78" s="1014"/>
      <c r="Q78" s="1015">
        <v>2843</v>
      </c>
      <c r="R78" s="1009"/>
      <c r="S78" s="1009"/>
      <c r="T78" s="1009"/>
      <c r="U78" s="1009"/>
      <c r="V78" s="1009">
        <v>2770</v>
      </c>
      <c r="W78" s="1009"/>
      <c r="X78" s="1009"/>
      <c r="Y78" s="1009"/>
      <c r="Z78" s="1009"/>
      <c r="AA78" s="1009">
        <v>72</v>
      </c>
      <c r="AB78" s="1009"/>
      <c r="AC78" s="1009"/>
      <c r="AD78" s="1009"/>
      <c r="AE78" s="1009"/>
      <c r="AF78" s="1009">
        <v>72</v>
      </c>
      <c r="AG78" s="1009"/>
      <c r="AH78" s="1009"/>
      <c r="AI78" s="1009"/>
      <c r="AJ78" s="1009"/>
      <c r="AK78" s="1009">
        <v>358</v>
      </c>
      <c r="AL78" s="1009"/>
      <c r="AM78" s="1009"/>
      <c r="AN78" s="1009"/>
      <c r="AO78" s="1009"/>
      <c r="AP78" s="1009">
        <v>9679</v>
      </c>
      <c r="AQ78" s="1009"/>
      <c r="AR78" s="1009"/>
      <c r="AS78" s="1009"/>
      <c r="AT78" s="1009"/>
      <c r="AU78" s="1016">
        <v>1413</v>
      </c>
      <c r="AV78" s="1017"/>
      <c r="AW78" s="1017"/>
      <c r="AX78" s="1017"/>
      <c r="AY78" s="1018"/>
      <c r="AZ78" s="1010"/>
      <c r="BA78" s="1010"/>
      <c r="BB78" s="1010"/>
      <c r="BC78" s="1010"/>
      <c r="BD78" s="1011"/>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2" t="s">
        <v>608</v>
      </c>
      <c r="C79" s="1013"/>
      <c r="D79" s="1013"/>
      <c r="E79" s="1013"/>
      <c r="F79" s="1013"/>
      <c r="G79" s="1013"/>
      <c r="H79" s="1013"/>
      <c r="I79" s="1013"/>
      <c r="J79" s="1013"/>
      <c r="K79" s="1013"/>
      <c r="L79" s="1013"/>
      <c r="M79" s="1013"/>
      <c r="N79" s="1013"/>
      <c r="O79" s="1013"/>
      <c r="P79" s="1014"/>
      <c r="Q79" s="1015">
        <v>217</v>
      </c>
      <c r="R79" s="1009"/>
      <c r="S79" s="1009"/>
      <c r="T79" s="1009"/>
      <c r="U79" s="1009"/>
      <c r="V79" s="1009">
        <v>191</v>
      </c>
      <c r="W79" s="1009"/>
      <c r="X79" s="1009"/>
      <c r="Y79" s="1009"/>
      <c r="Z79" s="1009"/>
      <c r="AA79" s="1009">
        <v>25</v>
      </c>
      <c r="AB79" s="1009"/>
      <c r="AC79" s="1009"/>
      <c r="AD79" s="1009"/>
      <c r="AE79" s="1009"/>
      <c r="AF79" s="1009">
        <v>25</v>
      </c>
      <c r="AG79" s="1009"/>
      <c r="AH79" s="1009"/>
      <c r="AI79" s="1009"/>
      <c r="AJ79" s="1009"/>
      <c r="AK79" s="1009" t="s">
        <v>592</v>
      </c>
      <c r="AL79" s="1009"/>
      <c r="AM79" s="1009"/>
      <c r="AN79" s="1009"/>
      <c r="AO79" s="1009"/>
      <c r="AP79" s="1009" t="s">
        <v>609</v>
      </c>
      <c r="AQ79" s="1009"/>
      <c r="AR79" s="1009"/>
      <c r="AS79" s="1009"/>
      <c r="AT79" s="1009"/>
      <c r="AU79" s="1016" t="s">
        <v>585</v>
      </c>
      <c r="AV79" s="1017"/>
      <c r="AW79" s="1017"/>
      <c r="AX79" s="1017"/>
      <c r="AY79" s="1018"/>
      <c r="AZ79" s="1010"/>
      <c r="BA79" s="1010"/>
      <c r="BB79" s="1010"/>
      <c r="BC79" s="1010"/>
      <c r="BD79" s="1011"/>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2" t="s">
        <v>610</v>
      </c>
      <c r="C80" s="1013"/>
      <c r="D80" s="1013"/>
      <c r="E80" s="1013"/>
      <c r="F80" s="1013"/>
      <c r="G80" s="1013"/>
      <c r="H80" s="1013"/>
      <c r="I80" s="1013"/>
      <c r="J80" s="1013"/>
      <c r="K80" s="1013"/>
      <c r="L80" s="1013"/>
      <c r="M80" s="1013"/>
      <c r="N80" s="1013"/>
      <c r="O80" s="1013"/>
      <c r="P80" s="1014"/>
      <c r="Q80" s="1015">
        <v>823874</v>
      </c>
      <c r="R80" s="1009"/>
      <c r="S80" s="1009"/>
      <c r="T80" s="1009"/>
      <c r="U80" s="1009"/>
      <c r="V80" s="1009">
        <v>808406</v>
      </c>
      <c r="W80" s="1009"/>
      <c r="X80" s="1009"/>
      <c r="Y80" s="1009"/>
      <c r="Z80" s="1009"/>
      <c r="AA80" s="1009">
        <v>15468</v>
      </c>
      <c r="AB80" s="1009"/>
      <c r="AC80" s="1009"/>
      <c r="AD80" s="1009"/>
      <c r="AE80" s="1009"/>
      <c r="AF80" s="1009">
        <v>15468</v>
      </c>
      <c r="AG80" s="1009"/>
      <c r="AH80" s="1009"/>
      <c r="AI80" s="1009"/>
      <c r="AJ80" s="1009"/>
      <c r="AK80" s="1009" t="s">
        <v>592</v>
      </c>
      <c r="AL80" s="1009"/>
      <c r="AM80" s="1009"/>
      <c r="AN80" s="1009"/>
      <c r="AO80" s="1009"/>
      <c r="AP80" s="1009" t="s">
        <v>611</v>
      </c>
      <c r="AQ80" s="1009"/>
      <c r="AR80" s="1009"/>
      <c r="AS80" s="1009"/>
      <c r="AT80" s="1009"/>
      <c r="AU80" s="1016" t="s">
        <v>585</v>
      </c>
      <c r="AV80" s="1017"/>
      <c r="AW80" s="1017"/>
      <c r="AX80" s="1017"/>
      <c r="AY80" s="1018"/>
      <c r="AZ80" s="1010"/>
      <c r="BA80" s="1010"/>
      <c r="BB80" s="1010"/>
      <c r="BC80" s="1010"/>
      <c r="BD80" s="1011"/>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2"/>
      <c r="C81" s="1013"/>
      <c r="D81" s="1013"/>
      <c r="E81" s="1013"/>
      <c r="F81" s="1013"/>
      <c r="G81" s="1013"/>
      <c r="H81" s="1013"/>
      <c r="I81" s="1013"/>
      <c r="J81" s="1013"/>
      <c r="K81" s="1013"/>
      <c r="L81" s="1013"/>
      <c r="M81" s="1013"/>
      <c r="N81" s="1013"/>
      <c r="O81" s="1013"/>
      <c r="P81" s="1014"/>
      <c r="Q81" s="1015"/>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2"/>
      <c r="C82" s="1013"/>
      <c r="D82" s="1013"/>
      <c r="E82" s="1013"/>
      <c r="F82" s="1013"/>
      <c r="G82" s="1013"/>
      <c r="H82" s="1013"/>
      <c r="I82" s="1013"/>
      <c r="J82" s="1013"/>
      <c r="K82" s="1013"/>
      <c r="L82" s="1013"/>
      <c r="M82" s="1013"/>
      <c r="N82" s="1013"/>
      <c r="O82" s="1013"/>
      <c r="P82" s="1014"/>
      <c r="Q82" s="1015"/>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2"/>
      <c r="C83" s="1013"/>
      <c r="D83" s="1013"/>
      <c r="E83" s="1013"/>
      <c r="F83" s="1013"/>
      <c r="G83" s="1013"/>
      <c r="H83" s="1013"/>
      <c r="I83" s="1013"/>
      <c r="J83" s="1013"/>
      <c r="K83" s="1013"/>
      <c r="L83" s="1013"/>
      <c r="M83" s="1013"/>
      <c r="N83" s="1013"/>
      <c r="O83" s="1013"/>
      <c r="P83" s="1014"/>
      <c r="Q83" s="1015"/>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391</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1000">
        <v>20864</v>
      </c>
      <c r="AG88" s="989"/>
      <c r="AH88" s="989"/>
      <c r="AI88" s="989"/>
      <c r="AJ88" s="1001"/>
      <c r="AK88" s="999"/>
      <c r="AL88" s="999"/>
      <c r="AM88" s="999"/>
      <c r="AN88" s="999"/>
      <c r="AO88" s="999"/>
      <c r="AP88" s="995">
        <v>16021</v>
      </c>
      <c r="AQ88" s="995"/>
      <c r="AR88" s="995"/>
      <c r="AS88" s="995"/>
      <c r="AT88" s="995"/>
      <c r="AU88" s="995">
        <f>SUM(AU68:AY87)</f>
        <v>1574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205</v>
      </c>
      <c r="CS102" s="989"/>
      <c r="CT102" s="989"/>
      <c r="CU102" s="989"/>
      <c r="CV102" s="990"/>
      <c r="CW102" s="988" t="s">
        <v>585</v>
      </c>
      <c r="CX102" s="989"/>
      <c r="CY102" s="989"/>
      <c r="CZ102" s="989"/>
      <c r="DA102" s="990"/>
      <c r="DB102" s="988" t="s">
        <v>585</v>
      </c>
      <c r="DC102" s="989"/>
      <c r="DD102" s="989"/>
      <c r="DE102" s="989"/>
      <c r="DF102" s="990"/>
      <c r="DG102" s="988" t="s">
        <v>585</v>
      </c>
      <c r="DH102" s="989"/>
      <c r="DI102" s="989"/>
      <c r="DJ102" s="989"/>
      <c r="DK102" s="990"/>
      <c r="DL102" s="988" t="s">
        <v>585</v>
      </c>
      <c r="DM102" s="989"/>
      <c r="DN102" s="989"/>
      <c r="DO102" s="989"/>
      <c r="DP102" s="990"/>
      <c r="DQ102" s="988" t="s">
        <v>585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308</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308</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308</v>
      </c>
      <c r="DR109" s="932"/>
      <c r="DS109" s="932"/>
      <c r="DT109" s="932"/>
      <c r="DU109" s="933"/>
      <c r="DV109" s="934" t="s">
        <v>431</v>
      </c>
      <c r="DW109" s="932"/>
      <c r="DX109" s="932"/>
      <c r="DY109" s="932"/>
      <c r="DZ109" s="965"/>
    </row>
    <row r="110" spans="1:131" s="230" customFormat="1" ht="26.25" customHeight="1" x14ac:dyDescent="0.15">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1328144</v>
      </c>
      <c r="AB110" s="925"/>
      <c r="AC110" s="925"/>
      <c r="AD110" s="925"/>
      <c r="AE110" s="926"/>
      <c r="AF110" s="927">
        <v>1340997</v>
      </c>
      <c r="AG110" s="925"/>
      <c r="AH110" s="925"/>
      <c r="AI110" s="925"/>
      <c r="AJ110" s="926"/>
      <c r="AK110" s="927">
        <v>1370162</v>
      </c>
      <c r="AL110" s="925"/>
      <c r="AM110" s="925"/>
      <c r="AN110" s="925"/>
      <c r="AO110" s="926"/>
      <c r="AP110" s="928">
        <v>14.5</v>
      </c>
      <c r="AQ110" s="929"/>
      <c r="AR110" s="929"/>
      <c r="AS110" s="929"/>
      <c r="AT110" s="930"/>
      <c r="AU110" s="966" t="s">
        <v>73</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13900371</v>
      </c>
      <c r="BR110" s="878"/>
      <c r="BS110" s="878"/>
      <c r="BT110" s="878"/>
      <c r="BU110" s="878"/>
      <c r="BV110" s="878">
        <v>14004799</v>
      </c>
      <c r="BW110" s="878"/>
      <c r="BX110" s="878"/>
      <c r="BY110" s="878"/>
      <c r="BZ110" s="878"/>
      <c r="CA110" s="878">
        <v>13327459</v>
      </c>
      <c r="CB110" s="878"/>
      <c r="CC110" s="878"/>
      <c r="CD110" s="878"/>
      <c r="CE110" s="878"/>
      <c r="CF110" s="902">
        <v>140.80000000000001</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437</v>
      </c>
      <c r="DH110" s="878"/>
      <c r="DI110" s="878"/>
      <c r="DJ110" s="878"/>
      <c r="DK110" s="878"/>
      <c r="DL110" s="878" t="s">
        <v>438</v>
      </c>
      <c r="DM110" s="878"/>
      <c r="DN110" s="878"/>
      <c r="DO110" s="878"/>
      <c r="DP110" s="878"/>
      <c r="DQ110" s="878" t="s">
        <v>130</v>
      </c>
      <c r="DR110" s="878"/>
      <c r="DS110" s="878"/>
      <c r="DT110" s="878"/>
      <c r="DU110" s="878"/>
      <c r="DV110" s="879" t="s">
        <v>437</v>
      </c>
      <c r="DW110" s="879"/>
      <c r="DX110" s="879"/>
      <c r="DY110" s="879"/>
      <c r="DZ110" s="880"/>
    </row>
    <row r="111" spans="1:131" s="230" customFormat="1" ht="26.25" customHeight="1" x14ac:dyDescent="0.15">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410</v>
      </c>
      <c r="AG111" s="955"/>
      <c r="AH111" s="955"/>
      <c r="AI111" s="955"/>
      <c r="AJ111" s="956"/>
      <c r="AK111" s="957" t="s">
        <v>437</v>
      </c>
      <c r="AL111" s="955"/>
      <c r="AM111" s="955"/>
      <c r="AN111" s="955"/>
      <c r="AO111" s="956"/>
      <c r="AP111" s="958" t="s">
        <v>437</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t="s">
        <v>441</v>
      </c>
      <c r="BR111" s="853"/>
      <c r="BS111" s="853"/>
      <c r="BT111" s="853"/>
      <c r="BU111" s="853"/>
      <c r="BV111" s="853" t="s">
        <v>442</v>
      </c>
      <c r="BW111" s="853"/>
      <c r="BX111" s="853"/>
      <c r="BY111" s="853"/>
      <c r="BZ111" s="853"/>
      <c r="CA111" s="853" t="s">
        <v>438</v>
      </c>
      <c r="CB111" s="853"/>
      <c r="CC111" s="853"/>
      <c r="CD111" s="853"/>
      <c r="CE111" s="853"/>
      <c r="CF111" s="911" t="s">
        <v>442</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410</v>
      </c>
      <c r="DH111" s="853"/>
      <c r="DI111" s="853"/>
      <c r="DJ111" s="853"/>
      <c r="DK111" s="853"/>
      <c r="DL111" s="853" t="s">
        <v>444</v>
      </c>
      <c r="DM111" s="853"/>
      <c r="DN111" s="853"/>
      <c r="DO111" s="853"/>
      <c r="DP111" s="853"/>
      <c r="DQ111" s="853" t="s">
        <v>410</v>
      </c>
      <c r="DR111" s="853"/>
      <c r="DS111" s="853"/>
      <c r="DT111" s="853"/>
      <c r="DU111" s="853"/>
      <c r="DV111" s="830" t="s">
        <v>445</v>
      </c>
      <c r="DW111" s="830"/>
      <c r="DX111" s="830"/>
      <c r="DY111" s="830"/>
      <c r="DZ111" s="831"/>
    </row>
    <row r="112" spans="1:131" s="230" customFormat="1" ht="26.25" customHeight="1" x14ac:dyDescent="0.15">
      <c r="A112" s="948" t="s">
        <v>446</v>
      </c>
      <c r="B112" s="949"/>
      <c r="C112" s="788" t="s">
        <v>447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130</v>
      </c>
      <c r="AB112" s="816"/>
      <c r="AC112" s="816"/>
      <c r="AD112" s="816"/>
      <c r="AE112" s="817"/>
      <c r="AF112" s="818" t="s">
        <v>410</v>
      </c>
      <c r="AG112" s="816"/>
      <c r="AH112" s="816"/>
      <c r="AI112" s="816"/>
      <c r="AJ112" s="817"/>
      <c r="AK112" s="818" t="s">
        <v>438</v>
      </c>
      <c r="AL112" s="816"/>
      <c r="AM112" s="816"/>
      <c r="AN112" s="816"/>
      <c r="AO112" s="817"/>
      <c r="AP112" s="860" t="s">
        <v>410</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219603</v>
      </c>
      <c r="BR112" s="853"/>
      <c r="BS112" s="853"/>
      <c r="BT112" s="853"/>
      <c r="BU112" s="853"/>
      <c r="BV112" s="853">
        <v>228157</v>
      </c>
      <c r="BW112" s="853"/>
      <c r="BX112" s="853"/>
      <c r="BY112" s="853"/>
      <c r="BZ112" s="853"/>
      <c r="CA112" s="853">
        <v>196406</v>
      </c>
      <c r="CB112" s="853"/>
      <c r="CC112" s="853"/>
      <c r="CD112" s="853"/>
      <c r="CE112" s="853"/>
      <c r="CF112" s="911">
        <v>2.1</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410</v>
      </c>
      <c r="DH112" s="853"/>
      <c r="DI112" s="853"/>
      <c r="DJ112" s="853"/>
      <c r="DK112" s="853"/>
      <c r="DL112" s="853" t="s">
        <v>445</v>
      </c>
      <c r="DM112" s="853"/>
      <c r="DN112" s="853"/>
      <c r="DO112" s="853"/>
      <c r="DP112" s="853"/>
      <c r="DQ112" s="853" t="s">
        <v>438</v>
      </c>
      <c r="DR112" s="853"/>
      <c r="DS112" s="853"/>
      <c r="DT112" s="853"/>
      <c r="DU112" s="853"/>
      <c r="DV112" s="830" t="s">
        <v>130</v>
      </c>
      <c r="DW112" s="830"/>
      <c r="DX112" s="830"/>
      <c r="DY112" s="830"/>
      <c r="DZ112" s="831"/>
    </row>
    <row r="113" spans="1:130" s="230" customFormat="1" ht="26.25" customHeight="1" x14ac:dyDescent="0.15">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16143</v>
      </c>
      <c r="AB113" s="955"/>
      <c r="AC113" s="955"/>
      <c r="AD113" s="955"/>
      <c r="AE113" s="956"/>
      <c r="AF113" s="957">
        <v>16138</v>
      </c>
      <c r="AG113" s="955"/>
      <c r="AH113" s="955"/>
      <c r="AI113" s="955"/>
      <c r="AJ113" s="956"/>
      <c r="AK113" s="957">
        <v>13844</v>
      </c>
      <c r="AL113" s="955"/>
      <c r="AM113" s="955"/>
      <c r="AN113" s="955"/>
      <c r="AO113" s="956"/>
      <c r="AP113" s="958">
        <v>0.1</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2061775</v>
      </c>
      <c r="BR113" s="853"/>
      <c r="BS113" s="853"/>
      <c r="BT113" s="853"/>
      <c r="BU113" s="853"/>
      <c r="BV113" s="853">
        <v>1818886</v>
      </c>
      <c r="BW113" s="853"/>
      <c r="BX113" s="853"/>
      <c r="BY113" s="853"/>
      <c r="BZ113" s="853"/>
      <c r="CA113" s="853">
        <v>1573918</v>
      </c>
      <c r="CB113" s="853"/>
      <c r="CC113" s="853"/>
      <c r="CD113" s="853"/>
      <c r="CE113" s="853"/>
      <c r="CF113" s="911">
        <v>16.600000000000001</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445</v>
      </c>
      <c r="DH113" s="816"/>
      <c r="DI113" s="816"/>
      <c r="DJ113" s="816"/>
      <c r="DK113" s="817"/>
      <c r="DL113" s="818" t="s">
        <v>445</v>
      </c>
      <c r="DM113" s="816"/>
      <c r="DN113" s="816"/>
      <c r="DO113" s="816"/>
      <c r="DP113" s="817"/>
      <c r="DQ113" s="818" t="s">
        <v>410</v>
      </c>
      <c r="DR113" s="816"/>
      <c r="DS113" s="816"/>
      <c r="DT113" s="816"/>
      <c r="DU113" s="817"/>
      <c r="DV113" s="860" t="s">
        <v>442</v>
      </c>
      <c r="DW113" s="861"/>
      <c r="DX113" s="861"/>
      <c r="DY113" s="861"/>
      <c r="DZ113" s="862"/>
    </row>
    <row r="114" spans="1:130" s="230" customFormat="1" ht="26.25" customHeight="1" x14ac:dyDescent="0.15">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156882</v>
      </c>
      <c r="AB114" s="816"/>
      <c r="AC114" s="816"/>
      <c r="AD114" s="816"/>
      <c r="AE114" s="817"/>
      <c r="AF114" s="818">
        <v>172266</v>
      </c>
      <c r="AG114" s="816"/>
      <c r="AH114" s="816"/>
      <c r="AI114" s="816"/>
      <c r="AJ114" s="817"/>
      <c r="AK114" s="818">
        <v>163641</v>
      </c>
      <c r="AL114" s="816"/>
      <c r="AM114" s="816"/>
      <c r="AN114" s="816"/>
      <c r="AO114" s="817"/>
      <c r="AP114" s="860">
        <v>1.7</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1072449</v>
      </c>
      <c r="BR114" s="853"/>
      <c r="BS114" s="853"/>
      <c r="BT114" s="853"/>
      <c r="BU114" s="853"/>
      <c r="BV114" s="853">
        <v>1077664</v>
      </c>
      <c r="BW114" s="853"/>
      <c r="BX114" s="853"/>
      <c r="BY114" s="853"/>
      <c r="BZ114" s="853"/>
      <c r="CA114" s="853">
        <v>1088492</v>
      </c>
      <c r="CB114" s="853"/>
      <c r="CC114" s="853"/>
      <c r="CD114" s="853"/>
      <c r="CE114" s="853"/>
      <c r="CF114" s="911">
        <v>11.5</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438</v>
      </c>
      <c r="DH114" s="816"/>
      <c r="DI114" s="816"/>
      <c r="DJ114" s="816"/>
      <c r="DK114" s="817"/>
      <c r="DL114" s="818" t="s">
        <v>438</v>
      </c>
      <c r="DM114" s="816"/>
      <c r="DN114" s="816"/>
      <c r="DO114" s="816"/>
      <c r="DP114" s="817"/>
      <c r="DQ114" s="818" t="s">
        <v>441</v>
      </c>
      <c r="DR114" s="816"/>
      <c r="DS114" s="816"/>
      <c r="DT114" s="816"/>
      <c r="DU114" s="817"/>
      <c r="DV114" s="860" t="s">
        <v>438</v>
      </c>
      <c r="DW114" s="861"/>
      <c r="DX114" s="861"/>
      <c r="DY114" s="861"/>
      <c r="DZ114" s="862"/>
    </row>
    <row r="115" spans="1:130" s="230" customFormat="1" ht="26.25" customHeight="1" x14ac:dyDescent="0.15">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242460</v>
      </c>
      <c r="AB115" s="955"/>
      <c r="AC115" s="955"/>
      <c r="AD115" s="955"/>
      <c r="AE115" s="956"/>
      <c r="AF115" s="957">
        <v>192818</v>
      </c>
      <c r="AG115" s="955"/>
      <c r="AH115" s="955"/>
      <c r="AI115" s="955"/>
      <c r="AJ115" s="956"/>
      <c r="AK115" s="957">
        <v>207478</v>
      </c>
      <c r="AL115" s="955"/>
      <c r="AM115" s="955"/>
      <c r="AN115" s="955"/>
      <c r="AO115" s="956"/>
      <c r="AP115" s="958">
        <v>2.2000000000000002</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410</v>
      </c>
      <c r="BR115" s="853"/>
      <c r="BS115" s="853"/>
      <c r="BT115" s="853"/>
      <c r="BU115" s="853"/>
      <c r="BV115" s="853" t="s">
        <v>444</v>
      </c>
      <c r="BW115" s="853"/>
      <c r="BX115" s="853"/>
      <c r="BY115" s="853"/>
      <c r="BZ115" s="853"/>
      <c r="CA115" s="853" t="s">
        <v>410</v>
      </c>
      <c r="CB115" s="853"/>
      <c r="CC115" s="853"/>
      <c r="CD115" s="853"/>
      <c r="CE115" s="853"/>
      <c r="CF115" s="911" t="s">
        <v>410</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438</v>
      </c>
      <c r="DH115" s="816"/>
      <c r="DI115" s="816"/>
      <c r="DJ115" s="816"/>
      <c r="DK115" s="817"/>
      <c r="DL115" s="818" t="s">
        <v>442</v>
      </c>
      <c r="DM115" s="816"/>
      <c r="DN115" s="816"/>
      <c r="DO115" s="816"/>
      <c r="DP115" s="817"/>
      <c r="DQ115" s="818" t="s">
        <v>459</v>
      </c>
      <c r="DR115" s="816"/>
      <c r="DS115" s="816"/>
      <c r="DT115" s="816"/>
      <c r="DU115" s="817"/>
      <c r="DV115" s="860" t="s">
        <v>442</v>
      </c>
      <c r="DW115" s="861"/>
      <c r="DX115" s="861"/>
      <c r="DY115" s="861"/>
      <c r="DZ115" s="862"/>
    </row>
    <row r="116" spans="1:130" s="230" customFormat="1" ht="26.25" customHeight="1" x14ac:dyDescent="0.15">
      <c r="A116" s="952"/>
      <c r="B116" s="953"/>
      <c r="C116" s="875" t="s">
        <v>460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438</v>
      </c>
      <c r="AB116" s="816"/>
      <c r="AC116" s="816"/>
      <c r="AD116" s="816"/>
      <c r="AE116" s="817"/>
      <c r="AF116" s="818" t="s">
        <v>410</v>
      </c>
      <c r="AG116" s="816"/>
      <c r="AH116" s="816"/>
      <c r="AI116" s="816"/>
      <c r="AJ116" s="817"/>
      <c r="AK116" s="818" t="s">
        <v>442</v>
      </c>
      <c r="AL116" s="816"/>
      <c r="AM116" s="816"/>
      <c r="AN116" s="816"/>
      <c r="AO116" s="817"/>
      <c r="AP116" s="860" t="s">
        <v>444</v>
      </c>
      <c r="AQ116" s="861"/>
      <c r="AR116" s="861"/>
      <c r="AS116" s="861"/>
      <c r="AT116" s="862"/>
      <c r="AU116" s="968"/>
      <c r="AV116" s="969"/>
      <c r="AW116" s="969"/>
      <c r="AX116" s="969"/>
      <c r="AY116" s="969"/>
      <c r="AZ116" s="945" t="s">
        <v>461</v>
      </c>
      <c r="BA116" s="946"/>
      <c r="BB116" s="946"/>
      <c r="BC116" s="946"/>
      <c r="BD116" s="946"/>
      <c r="BE116" s="946"/>
      <c r="BF116" s="946"/>
      <c r="BG116" s="946"/>
      <c r="BH116" s="946"/>
      <c r="BI116" s="946"/>
      <c r="BJ116" s="946"/>
      <c r="BK116" s="946"/>
      <c r="BL116" s="946"/>
      <c r="BM116" s="946"/>
      <c r="BN116" s="946"/>
      <c r="BO116" s="946"/>
      <c r="BP116" s="947"/>
      <c r="BQ116" s="852" t="s">
        <v>442</v>
      </c>
      <c r="BR116" s="853"/>
      <c r="BS116" s="853"/>
      <c r="BT116" s="853"/>
      <c r="BU116" s="853"/>
      <c r="BV116" s="853" t="s">
        <v>442</v>
      </c>
      <c r="BW116" s="853"/>
      <c r="BX116" s="853"/>
      <c r="BY116" s="853"/>
      <c r="BZ116" s="853"/>
      <c r="CA116" s="853" t="s">
        <v>441</v>
      </c>
      <c r="CB116" s="853"/>
      <c r="CC116" s="853"/>
      <c r="CD116" s="853"/>
      <c r="CE116" s="853"/>
      <c r="CF116" s="911" t="s">
        <v>438</v>
      </c>
      <c r="CG116" s="912"/>
      <c r="CH116" s="912"/>
      <c r="CI116" s="912"/>
      <c r="CJ116" s="912"/>
      <c r="CK116" s="963"/>
      <c r="CL116" s="857"/>
      <c r="CM116" s="851" t="s">
        <v>462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438</v>
      </c>
      <c r="DH116" s="816"/>
      <c r="DI116" s="816"/>
      <c r="DJ116" s="816"/>
      <c r="DK116" s="817"/>
      <c r="DL116" s="818" t="s">
        <v>438</v>
      </c>
      <c r="DM116" s="816"/>
      <c r="DN116" s="816"/>
      <c r="DO116" s="816"/>
      <c r="DP116" s="817"/>
      <c r="DQ116" s="818" t="s">
        <v>442</v>
      </c>
      <c r="DR116" s="816"/>
      <c r="DS116" s="816"/>
      <c r="DT116" s="816"/>
      <c r="DU116" s="817"/>
      <c r="DV116" s="860" t="s">
        <v>130</v>
      </c>
      <c r="DW116" s="861"/>
      <c r="DX116" s="861"/>
      <c r="DY116" s="861"/>
      <c r="DZ116" s="862"/>
    </row>
    <row r="117" spans="1:130" s="230" customFormat="1" ht="26.25" customHeight="1" x14ac:dyDescent="0.15">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463</v>
      </c>
      <c r="Z117" s="933"/>
      <c r="AA117" s="938">
        <v>1743629</v>
      </c>
      <c r="AB117" s="939"/>
      <c r="AC117" s="939"/>
      <c r="AD117" s="939"/>
      <c r="AE117" s="940"/>
      <c r="AF117" s="941">
        <v>1722219</v>
      </c>
      <c r="AG117" s="939"/>
      <c r="AH117" s="939"/>
      <c r="AI117" s="939"/>
      <c r="AJ117" s="940"/>
      <c r="AK117" s="941">
        <v>1755125</v>
      </c>
      <c r="AL117" s="939"/>
      <c r="AM117" s="939"/>
      <c r="AN117" s="939"/>
      <c r="AO117" s="940"/>
      <c r="AP117" s="942"/>
      <c r="AQ117" s="943"/>
      <c r="AR117" s="943"/>
      <c r="AS117" s="943"/>
      <c r="AT117" s="944"/>
      <c r="AU117" s="968"/>
      <c r="AV117" s="969"/>
      <c r="AW117" s="969"/>
      <c r="AX117" s="969"/>
      <c r="AY117" s="969"/>
      <c r="AZ117" s="899" t="s">
        <v>464</v>
      </c>
      <c r="BA117" s="900"/>
      <c r="BB117" s="900"/>
      <c r="BC117" s="900"/>
      <c r="BD117" s="900"/>
      <c r="BE117" s="900"/>
      <c r="BF117" s="900"/>
      <c r="BG117" s="900"/>
      <c r="BH117" s="900"/>
      <c r="BI117" s="900"/>
      <c r="BJ117" s="900"/>
      <c r="BK117" s="900"/>
      <c r="BL117" s="900"/>
      <c r="BM117" s="900"/>
      <c r="BN117" s="900"/>
      <c r="BO117" s="900"/>
      <c r="BP117" s="901"/>
      <c r="BQ117" s="852" t="s">
        <v>445</v>
      </c>
      <c r="BR117" s="853"/>
      <c r="BS117" s="853"/>
      <c r="BT117" s="853"/>
      <c r="BU117" s="853"/>
      <c r="BV117" s="853" t="s">
        <v>445</v>
      </c>
      <c r="BW117" s="853"/>
      <c r="BX117" s="853"/>
      <c r="BY117" s="853"/>
      <c r="BZ117" s="853"/>
      <c r="CA117" s="853" t="s">
        <v>445</v>
      </c>
      <c r="CB117" s="853"/>
      <c r="CC117" s="853"/>
      <c r="CD117" s="853"/>
      <c r="CE117" s="853"/>
      <c r="CF117" s="911" t="s">
        <v>445</v>
      </c>
      <c r="CG117" s="912"/>
      <c r="CH117" s="912"/>
      <c r="CI117" s="912"/>
      <c r="CJ117" s="912"/>
      <c r="CK117" s="963"/>
      <c r="CL117" s="857"/>
      <c r="CM117" s="851" t="s">
        <v>465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438</v>
      </c>
      <c r="DH117" s="816"/>
      <c r="DI117" s="816"/>
      <c r="DJ117" s="816"/>
      <c r="DK117" s="817"/>
      <c r="DL117" s="818" t="s">
        <v>445</v>
      </c>
      <c r="DM117" s="816"/>
      <c r="DN117" s="816"/>
      <c r="DO117" s="816"/>
      <c r="DP117" s="817"/>
      <c r="DQ117" s="818" t="s">
        <v>445</v>
      </c>
      <c r="DR117" s="816"/>
      <c r="DS117" s="816"/>
      <c r="DT117" s="816"/>
      <c r="DU117" s="817"/>
      <c r="DV117" s="860" t="s">
        <v>445</v>
      </c>
      <c r="DW117" s="861"/>
      <c r="DX117" s="861"/>
      <c r="DY117" s="861"/>
      <c r="DZ117" s="862"/>
    </row>
    <row r="118" spans="1:130" s="230" customFormat="1" ht="26.25" customHeight="1" x14ac:dyDescent="0.15">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308</v>
      </c>
      <c r="AL118" s="932"/>
      <c r="AM118" s="932"/>
      <c r="AN118" s="932"/>
      <c r="AO118" s="933"/>
      <c r="AP118" s="935" t="s">
        <v>431</v>
      </c>
      <c r="AQ118" s="936"/>
      <c r="AR118" s="936"/>
      <c r="AS118" s="936"/>
      <c r="AT118" s="937"/>
      <c r="AU118" s="968"/>
      <c r="AV118" s="969"/>
      <c r="AW118" s="969"/>
      <c r="AX118" s="969"/>
      <c r="AY118" s="969"/>
      <c r="AZ118" s="874" t="s">
        <v>466</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130</v>
      </c>
      <c r="CB118" s="881"/>
      <c r="CC118" s="881"/>
      <c r="CD118" s="881"/>
      <c r="CE118" s="881"/>
      <c r="CF118" s="911" t="s">
        <v>459</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441</v>
      </c>
      <c r="DH118" s="816"/>
      <c r="DI118" s="816"/>
      <c r="DJ118" s="816"/>
      <c r="DK118" s="817"/>
      <c r="DL118" s="818" t="s">
        <v>445</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15">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445</v>
      </c>
      <c r="AB119" s="925"/>
      <c r="AC119" s="925"/>
      <c r="AD119" s="925"/>
      <c r="AE119" s="926"/>
      <c r="AF119" s="927" t="s">
        <v>130</v>
      </c>
      <c r="AG119" s="925"/>
      <c r="AH119" s="925"/>
      <c r="AI119" s="925"/>
      <c r="AJ119" s="926"/>
      <c r="AK119" s="927" t="s">
        <v>130</v>
      </c>
      <c r="AL119" s="925"/>
      <c r="AM119" s="925"/>
      <c r="AN119" s="925"/>
      <c r="AO119" s="926"/>
      <c r="AP119" s="928" t="s">
        <v>444</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468</v>
      </c>
      <c r="BP119" s="914"/>
      <c r="BQ119" s="915">
        <v>17254198</v>
      </c>
      <c r="BR119" s="881"/>
      <c r="BS119" s="881"/>
      <c r="BT119" s="881"/>
      <c r="BU119" s="881"/>
      <c r="BV119" s="881">
        <v>17129506</v>
      </c>
      <c r="BW119" s="881"/>
      <c r="BX119" s="881"/>
      <c r="BY119" s="881"/>
      <c r="BZ119" s="881"/>
      <c r="CA119" s="881">
        <v>16186275</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459</v>
      </c>
      <c r="DH119" s="800"/>
      <c r="DI119" s="800"/>
      <c r="DJ119" s="800"/>
      <c r="DK119" s="801"/>
      <c r="DL119" s="802" t="s">
        <v>444</v>
      </c>
      <c r="DM119" s="800"/>
      <c r="DN119" s="800"/>
      <c r="DO119" s="800"/>
      <c r="DP119" s="801"/>
      <c r="DQ119" s="802" t="s">
        <v>130</v>
      </c>
      <c r="DR119" s="800"/>
      <c r="DS119" s="800"/>
      <c r="DT119" s="800"/>
      <c r="DU119" s="801"/>
      <c r="DV119" s="884" t="s">
        <v>444</v>
      </c>
      <c r="DW119" s="885"/>
      <c r="DX119" s="885"/>
      <c r="DY119" s="885"/>
      <c r="DZ119" s="886"/>
    </row>
    <row r="120" spans="1:130" s="230" customFormat="1" ht="26.25" customHeight="1" x14ac:dyDescent="0.15">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444</v>
      </c>
      <c r="AB120" s="816"/>
      <c r="AC120" s="816"/>
      <c r="AD120" s="816"/>
      <c r="AE120" s="817"/>
      <c r="AF120" s="818" t="s">
        <v>444</v>
      </c>
      <c r="AG120" s="816"/>
      <c r="AH120" s="816"/>
      <c r="AI120" s="816"/>
      <c r="AJ120" s="817"/>
      <c r="AK120" s="818" t="s">
        <v>444</v>
      </c>
      <c r="AL120" s="816"/>
      <c r="AM120" s="816"/>
      <c r="AN120" s="816"/>
      <c r="AO120" s="817"/>
      <c r="AP120" s="860" t="s">
        <v>459</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6974217</v>
      </c>
      <c r="BR120" s="878"/>
      <c r="BS120" s="878"/>
      <c r="BT120" s="878"/>
      <c r="BU120" s="878"/>
      <c r="BV120" s="878">
        <v>7216232</v>
      </c>
      <c r="BW120" s="878"/>
      <c r="BX120" s="878"/>
      <c r="BY120" s="878"/>
      <c r="BZ120" s="878"/>
      <c r="CA120" s="878">
        <v>7463872</v>
      </c>
      <c r="CB120" s="878"/>
      <c r="CC120" s="878"/>
      <c r="CD120" s="878"/>
      <c r="CE120" s="878"/>
      <c r="CF120" s="902">
        <v>78.8</v>
      </c>
      <c r="CG120" s="903"/>
      <c r="CH120" s="903"/>
      <c r="CI120" s="903"/>
      <c r="CJ120" s="903"/>
      <c r="CK120" s="904" t="s">
        <v>472</v>
      </c>
      <c r="CL120" s="888"/>
      <c r="CM120" s="888"/>
      <c r="CN120" s="888"/>
      <c r="CO120" s="889"/>
      <c r="CP120" s="908" t="s">
        <v>473</v>
      </c>
      <c r="CQ120" s="909"/>
      <c r="CR120" s="909"/>
      <c r="CS120" s="909"/>
      <c r="CT120" s="909"/>
      <c r="CU120" s="909"/>
      <c r="CV120" s="909"/>
      <c r="CW120" s="909"/>
      <c r="CX120" s="909"/>
      <c r="CY120" s="909"/>
      <c r="CZ120" s="909"/>
      <c r="DA120" s="909"/>
      <c r="DB120" s="909"/>
      <c r="DC120" s="909"/>
      <c r="DD120" s="909"/>
      <c r="DE120" s="909"/>
      <c r="DF120" s="910"/>
      <c r="DG120" s="897">
        <v>219603</v>
      </c>
      <c r="DH120" s="878"/>
      <c r="DI120" s="878"/>
      <c r="DJ120" s="878"/>
      <c r="DK120" s="878"/>
      <c r="DL120" s="878">
        <v>228157</v>
      </c>
      <c r="DM120" s="878"/>
      <c r="DN120" s="878"/>
      <c r="DO120" s="878"/>
      <c r="DP120" s="878"/>
      <c r="DQ120" s="878">
        <v>196406</v>
      </c>
      <c r="DR120" s="878"/>
      <c r="DS120" s="878"/>
      <c r="DT120" s="878"/>
      <c r="DU120" s="878"/>
      <c r="DV120" s="879">
        <v>2.1</v>
      </c>
      <c r="DW120" s="879"/>
      <c r="DX120" s="879"/>
      <c r="DY120" s="879"/>
      <c r="DZ120" s="880"/>
    </row>
    <row r="121" spans="1:130" s="230" customFormat="1" ht="26.25" customHeight="1" x14ac:dyDescent="0.15">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438</v>
      </c>
      <c r="AG121" s="816"/>
      <c r="AH121" s="816"/>
      <c r="AI121" s="816"/>
      <c r="AJ121" s="817"/>
      <c r="AK121" s="818" t="s">
        <v>444</v>
      </c>
      <c r="AL121" s="816"/>
      <c r="AM121" s="816"/>
      <c r="AN121" s="816"/>
      <c r="AO121" s="817"/>
      <c r="AP121" s="860" t="s">
        <v>444</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184907</v>
      </c>
      <c r="BR121" s="853"/>
      <c r="BS121" s="853"/>
      <c r="BT121" s="853"/>
      <c r="BU121" s="853"/>
      <c r="BV121" s="853">
        <v>161840</v>
      </c>
      <c r="BW121" s="853"/>
      <c r="BX121" s="853"/>
      <c r="BY121" s="853"/>
      <c r="BZ121" s="853"/>
      <c r="CA121" s="853">
        <v>138719</v>
      </c>
      <c r="CB121" s="853"/>
      <c r="CC121" s="853"/>
      <c r="CD121" s="853"/>
      <c r="CE121" s="853"/>
      <c r="CF121" s="911">
        <v>1.5</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15">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444</v>
      </c>
      <c r="AB122" s="816"/>
      <c r="AC122" s="816"/>
      <c r="AD122" s="816"/>
      <c r="AE122" s="817"/>
      <c r="AF122" s="818" t="s">
        <v>130</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13653736</v>
      </c>
      <c r="BR122" s="881"/>
      <c r="BS122" s="881"/>
      <c r="BT122" s="881"/>
      <c r="BU122" s="881"/>
      <c r="BV122" s="881">
        <v>13550843</v>
      </c>
      <c r="BW122" s="881"/>
      <c r="BX122" s="881"/>
      <c r="BY122" s="881"/>
      <c r="BZ122" s="881"/>
      <c r="CA122" s="881">
        <v>13052448</v>
      </c>
      <c r="CB122" s="881"/>
      <c r="CC122" s="881"/>
      <c r="CD122" s="881"/>
      <c r="CE122" s="881"/>
      <c r="CF122" s="882">
        <v>137.9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462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444</v>
      </c>
      <c r="AB123" s="816"/>
      <c r="AC123" s="816"/>
      <c r="AD123" s="816"/>
      <c r="AE123" s="817"/>
      <c r="AF123" s="818" t="s">
        <v>459</v>
      </c>
      <c r="AG123" s="816"/>
      <c r="AH123" s="816"/>
      <c r="AI123" s="816"/>
      <c r="AJ123" s="817"/>
      <c r="AK123" s="818" t="s">
        <v>459</v>
      </c>
      <c r="AL123" s="816"/>
      <c r="AM123" s="816"/>
      <c r="AN123" s="816"/>
      <c r="AO123" s="817"/>
      <c r="AP123" s="860" t="s">
        <v>459</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477</v>
      </c>
      <c r="BP123" s="914"/>
      <c r="BQ123" s="868">
        <v>20812860</v>
      </c>
      <c r="BR123" s="869"/>
      <c r="BS123" s="869"/>
      <c r="BT123" s="869"/>
      <c r="BU123" s="869"/>
      <c r="BV123" s="869">
        <v>20928915</v>
      </c>
      <c r="BW123" s="869"/>
      <c r="BX123" s="869"/>
      <c r="BY123" s="869"/>
      <c r="BZ123" s="869"/>
      <c r="CA123" s="869">
        <v>20655039</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465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459</v>
      </c>
      <c r="AB124" s="816"/>
      <c r="AC124" s="816"/>
      <c r="AD124" s="816"/>
      <c r="AE124" s="817"/>
      <c r="AF124" s="818" t="s">
        <v>459</v>
      </c>
      <c r="AG124" s="816"/>
      <c r="AH124" s="816"/>
      <c r="AI124" s="816"/>
      <c r="AJ124" s="817"/>
      <c r="AK124" s="818" t="s">
        <v>459</v>
      </c>
      <c r="AL124" s="816"/>
      <c r="AM124" s="816"/>
      <c r="AN124" s="816"/>
      <c r="AO124" s="817"/>
      <c r="AP124" s="860" t="s">
        <v>459</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438</v>
      </c>
      <c r="BR124" s="867"/>
      <c r="BS124" s="867"/>
      <c r="BT124" s="867"/>
      <c r="BU124" s="867"/>
      <c r="BV124" s="867" t="s">
        <v>459</v>
      </c>
      <c r="BW124" s="867"/>
      <c r="BX124" s="867"/>
      <c r="BY124" s="867"/>
      <c r="BZ124" s="867"/>
      <c r="CA124" s="867" t="s">
        <v>459</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480</v>
      </c>
      <c r="DH124" s="800"/>
      <c r="DI124" s="800"/>
      <c r="DJ124" s="800"/>
      <c r="DK124" s="801"/>
      <c r="DL124" s="802" t="s">
        <v>459</v>
      </c>
      <c r="DM124" s="800"/>
      <c r="DN124" s="800"/>
      <c r="DO124" s="800"/>
      <c r="DP124" s="801"/>
      <c r="DQ124" s="802" t="s">
        <v>481</v>
      </c>
      <c r="DR124" s="800"/>
      <c r="DS124" s="800"/>
      <c r="DT124" s="800"/>
      <c r="DU124" s="801"/>
      <c r="DV124" s="884" t="s">
        <v>480</v>
      </c>
      <c r="DW124" s="885"/>
      <c r="DX124" s="885"/>
      <c r="DY124" s="885"/>
      <c r="DZ124" s="886"/>
    </row>
    <row r="125" spans="1:130" s="230" customFormat="1" ht="26.25" customHeight="1" x14ac:dyDescent="0.15">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444</v>
      </c>
      <c r="AG125" s="816"/>
      <c r="AH125" s="816"/>
      <c r="AI125" s="816"/>
      <c r="AJ125" s="817"/>
      <c r="AK125" s="818" t="s">
        <v>482</v>
      </c>
      <c r="AL125" s="816"/>
      <c r="AM125" s="816"/>
      <c r="AN125" s="816"/>
      <c r="AO125" s="817"/>
      <c r="AP125" s="860" t="s">
        <v>482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483</v>
      </c>
      <c r="CL125" s="888"/>
      <c r="CM125" s="888"/>
      <c r="CN125" s="888"/>
      <c r="CO125" s="889"/>
      <c r="CP125" s="896" t="s">
        <v>484</v>
      </c>
      <c r="CQ125" s="844"/>
      <c r="CR125" s="844"/>
      <c r="CS125" s="844"/>
      <c r="CT125" s="844"/>
      <c r="CU125" s="844"/>
      <c r="CV125" s="844"/>
      <c r="CW125" s="844"/>
      <c r="CX125" s="844"/>
      <c r="CY125" s="844"/>
      <c r="CZ125" s="844"/>
      <c r="DA125" s="844"/>
      <c r="DB125" s="844"/>
      <c r="DC125" s="844"/>
      <c r="DD125" s="844"/>
      <c r="DE125" s="844"/>
      <c r="DF125" s="845"/>
      <c r="DG125" s="897" t="s">
        <v>444</v>
      </c>
      <c r="DH125" s="878"/>
      <c r="DI125" s="878"/>
      <c r="DJ125" s="878"/>
      <c r="DK125" s="878"/>
      <c r="DL125" s="878" t="s">
        <v>459</v>
      </c>
      <c r="DM125" s="878"/>
      <c r="DN125" s="878"/>
      <c r="DO125" s="878"/>
      <c r="DP125" s="878"/>
      <c r="DQ125" s="878" t="s">
        <v>444</v>
      </c>
      <c r="DR125" s="878"/>
      <c r="DS125" s="878"/>
      <c r="DT125" s="878"/>
      <c r="DU125" s="878"/>
      <c r="DV125" s="879" t="s">
        <v>481</v>
      </c>
      <c r="DW125" s="879"/>
      <c r="DX125" s="879"/>
      <c r="DY125" s="879"/>
      <c r="DZ125" s="880"/>
    </row>
    <row r="126" spans="1:130" s="230" customFormat="1" ht="26.25" customHeight="1" thickBot="1" x14ac:dyDescent="0.2">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954</v>
      </c>
      <c r="AB126" s="816"/>
      <c r="AC126" s="816"/>
      <c r="AD126" s="816"/>
      <c r="AE126" s="817"/>
      <c r="AF126" s="818">
        <v>954</v>
      </c>
      <c r="AG126" s="816"/>
      <c r="AH126" s="816"/>
      <c r="AI126" s="816"/>
      <c r="AJ126" s="817"/>
      <c r="AK126" s="818">
        <v>954</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485</v>
      </c>
      <c r="CQ126" s="788"/>
      <c r="CR126" s="788"/>
      <c r="CS126" s="788"/>
      <c r="CT126" s="788"/>
      <c r="CU126" s="788"/>
      <c r="CV126" s="788"/>
      <c r="CW126" s="788"/>
      <c r="CX126" s="788"/>
      <c r="CY126" s="788"/>
      <c r="CZ126" s="788"/>
      <c r="DA126" s="788"/>
      <c r="DB126" s="788"/>
      <c r="DC126" s="788"/>
      <c r="DD126" s="788"/>
      <c r="DE126" s="788"/>
      <c r="DF126" s="789"/>
      <c r="DG126" s="852" t="s">
        <v>486</v>
      </c>
      <c r="DH126" s="853"/>
      <c r="DI126" s="853"/>
      <c r="DJ126" s="853"/>
      <c r="DK126" s="853"/>
      <c r="DL126" s="853" t="s">
        <v>444</v>
      </c>
      <c r="DM126" s="853"/>
      <c r="DN126" s="853"/>
      <c r="DO126" s="853"/>
      <c r="DP126" s="853"/>
      <c r="DQ126" s="853" t="s">
        <v>482</v>
      </c>
      <c r="DR126" s="853"/>
      <c r="DS126" s="853"/>
      <c r="DT126" s="853"/>
      <c r="DU126" s="853"/>
      <c r="DV126" s="830" t="s">
        <v>437</v>
      </c>
      <c r="DW126" s="830"/>
      <c r="DX126" s="830"/>
      <c r="DY126" s="830"/>
      <c r="DZ126" s="831"/>
    </row>
    <row r="127" spans="1:130" s="230" customFormat="1" ht="26.25" customHeight="1" x14ac:dyDescent="0.15">
      <c r="A127" s="858"/>
      <c r="B127" s="859"/>
      <c r="C127" s="874" t="s">
        <v>487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241506</v>
      </c>
      <c r="AB127" s="816"/>
      <c r="AC127" s="816"/>
      <c r="AD127" s="816"/>
      <c r="AE127" s="817"/>
      <c r="AF127" s="818">
        <v>191864</v>
      </c>
      <c r="AG127" s="816"/>
      <c r="AH127" s="816"/>
      <c r="AI127" s="816"/>
      <c r="AJ127" s="817"/>
      <c r="AK127" s="818">
        <v>206524</v>
      </c>
      <c r="AL127" s="816"/>
      <c r="AM127" s="816"/>
      <c r="AN127" s="816"/>
      <c r="AO127" s="817"/>
      <c r="AP127" s="860">
        <v>2.2000000000000002</v>
      </c>
      <c r="AQ127" s="861"/>
      <c r="AR127" s="861"/>
      <c r="AS127" s="861"/>
      <c r="AT127" s="862"/>
      <c r="AU127" s="232"/>
      <c r="AV127" s="232"/>
      <c r="AW127" s="232"/>
      <c r="AX127" s="877" t="s">
        <v>488</v>
      </c>
      <c r="AY127" s="848"/>
      <c r="AZ127" s="848"/>
      <c r="BA127" s="848"/>
      <c r="BB127" s="848"/>
      <c r="BC127" s="848"/>
      <c r="BD127" s="848"/>
      <c r="BE127" s="849"/>
      <c r="BF127" s="847" t="s">
        <v>489</v>
      </c>
      <c r="BG127" s="848"/>
      <c r="BH127" s="848"/>
      <c r="BI127" s="848"/>
      <c r="BJ127" s="848"/>
      <c r="BK127" s="848"/>
      <c r="BL127" s="849"/>
      <c r="BM127" s="847" t="s">
        <v>490</v>
      </c>
      <c r="BN127" s="848"/>
      <c r="BO127" s="848"/>
      <c r="BP127" s="848"/>
      <c r="BQ127" s="848"/>
      <c r="BR127" s="848"/>
      <c r="BS127" s="849"/>
      <c r="BT127" s="847" t="s">
        <v>491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492</v>
      </c>
      <c r="CQ127" s="788"/>
      <c r="CR127" s="788"/>
      <c r="CS127" s="788"/>
      <c r="CT127" s="788"/>
      <c r="CU127" s="788"/>
      <c r="CV127" s="788"/>
      <c r="CW127" s="788"/>
      <c r="CX127" s="788"/>
      <c r="CY127" s="788"/>
      <c r="CZ127" s="788"/>
      <c r="DA127" s="788"/>
      <c r="DB127" s="788"/>
      <c r="DC127" s="788"/>
      <c r="DD127" s="788"/>
      <c r="DE127" s="788"/>
      <c r="DF127" s="789"/>
      <c r="DG127" s="852" t="s">
        <v>482</v>
      </c>
      <c r="DH127" s="853"/>
      <c r="DI127" s="853"/>
      <c r="DJ127" s="853"/>
      <c r="DK127" s="853"/>
      <c r="DL127" s="853" t="s">
        <v>481</v>
      </c>
      <c r="DM127" s="853"/>
      <c r="DN127" s="853"/>
      <c r="DO127" s="853"/>
      <c r="DP127" s="853"/>
      <c r="DQ127" s="853" t="s">
        <v>444</v>
      </c>
      <c r="DR127" s="853"/>
      <c r="DS127" s="853"/>
      <c r="DT127" s="853"/>
      <c r="DU127" s="853"/>
      <c r="DV127" s="830" t="s">
        <v>482</v>
      </c>
      <c r="DW127" s="830"/>
      <c r="DX127" s="830"/>
      <c r="DY127" s="830"/>
      <c r="DZ127" s="831"/>
    </row>
    <row r="128" spans="1:130" s="230" customFormat="1" ht="26.25" customHeight="1" thickBot="1" x14ac:dyDescent="0.2">
      <c r="A128" s="832" t="s">
        <v>493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494</v>
      </c>
      <c r="X128" s="834"/>
      <c r="Y128" s="834"/>
      <c r="Z128" s="835"/>
      <c r="AA128" s="836">
        <v>369</v>
      </c>
      <c r="AB128" s="837"/>
      <c r="AC128" s="837"/>
      <c r="AD128" s="837"/>
      <c r="AE128" s="838"/>
      <c r="AF128" s="839">
        <v>23557</v>
      </c>
      <c r="AG128" s="837"/>
      <c r="AH128" s="837"/>
      <c r="AI128" s="837"/>
      <c r="AJ128" s="838"/>
      <c r="AK128" s="839">
        <v>314</v>
      </c>
      <c r="AL128" s="837"/>
      <c r="AM128" s="837"/>
      <c r="AN128" s="837"/>
      <c r="AO128" s="838"/>
      <c r="AP128" s="840"/>
      <c r="AQ128" s="841"/>
      <c r="AR128" s="841"/>
      <c r="AS128" s="841"/>
      <c r="AT128" s="842"/>
      <c r="AU128" s="232"/>
      <c r="AV128" s="232"/>
      <c r="AW128" s="232"/>
      <c r="AX128" s="843" t="s">
        <v>495</v>
      </c>
      <c r="AY128" s="844"/>
      <c r="AZ128" s="844"/>
      <c r="BA128" s="844"/>
      <c r="BB128" s="844"/>
      <c r="BC128" s="844"/>
      <c r="BD128" s="844"/>
      <c r="BE128" s="845"/>
      <c r="BF128" s="822" t="s">
        <v>410</v>
      </c>
      <c r="BG128" s="823"/>
      <c r="BH128" s="823"/>
      <c r="BI128" s="823"/>
      <c r="BJ128" s="823"/>
      <c r="BK128" s="823"/>
      <c r="BL128" s="846"/>
      <c r="BM128" s="822">
        <v>13.25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496</v>
      </c>
      <c r="CQ128" s="766"/>
      <c r="CR128" s="766"/>
      <c r="CS128" s="766"/>
      <c r="CT128" s="766"/>
      <c r="CU128" s="766"/>
      <c r="CV128" s="766"/>
      <c r="CW128" s="766"/>
      <c r="CX128" s="766"/>
      <c r="CY128" s="766"/>
      <c r="CZ128" s="766"/>
      <c r="DA128" s="766"/>
      <c r="DB128" s="766"/>
      <c r="DC128" s="766"/>
      <c r="DD128" s="766"/>
      <c r="DE128" s="766"/>
      <c r="DF128" s="767"/>
      <c r="DG128" s="826" t="s">
        <v>480</v>
      </c>
      <c r="DH128" s="827"/>
      <c r="DI128" s="827"/>
      <c r="DJ128" s="827"/>
      <c r="DK128" s="827"/>
      <c r="DL128" s="827" t="s">
        <v>444</v>
      </c>
      <c r="DM128" s="827"/>
      <c r="DN128" s="827"/>
      <c r="DO128" s="827"/>
      <c r="DP128" s="827"/>
      <c r="DQ128" s="827" t="s">
        <v>444</v>
      </c>
      <c r="DR128" s="827"/>
      <c r="DS128" s="827"/>
      <c r="DT128" s="827"/>
      <c r="DU128" s="827"/>
      <c r="DV128" s="828" t="s">
        <v>410</v>
      </c>
      <c r="DW128" s="828"/>
      <c r="DX128" s="828"/>
      <c r="DY128" s="828"/>
      <c r="DZ128" s="829"/>
    </row>
    <row r="129" spans="1:131" s="230" customFormat="1" ht="26.25" customHeight="1" x14ac:dyDescent="0.15">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497</v>
      </c>
      <c r="X129" s="813"/>
      <c r="Y129" s="813"/>
      <c r="Z129" s="814"/>
      <c r="AA129" s="815">
        <v>9973192</v>
      </c>
      <c r="AB129" s="816"/>
      <c r="AC129" s="816"/>
      <c r="AD129" s="816"/>
      <c r="AE129" s="817"/>
      <c r="AF129" s="818">
        <v>10684888</v>
      </c>
      <c r="AG129" s="816"/>
      <c r="AH129" s="816"/>
      <c r="AI129" s="816"/>
      <c r="AJ129" s="817"/>
      <c r="AK129" s="818">
        <v>10493690</v>
      </c>
      <c r="AL129" s="816"/>
      <c r="AM129" s="816"/>
      <c r="AN129" s="816"/>
      <c r="AO129" s="817"/>
      <c r="AP129" s="819"/>
      <c r="AQ129" s="820"/>
      <c r="AR129" s="820"/>
      <c r="AS129" s="820"/>
      <c r="AT129" s="821"/>
      <c r="AU129" s="233"/>
      <c r="AV129" s="233"/>
      <c r="AW129" s="233"/>
      <c r="AX129" s="787" t="s">
        <v>498</v>
      </c>
      <c r="AY129" s="788"/>
      <c r="AZ129" s="788"/>
      <c r="BA129" s="788"/>
      <c r="BB129" s="788"/>
      <c r="BC129" s="788"/>
      <c r="BD129" s="788"/>
      <c r="BE129" s="789"/>
      <c r="BF129" s="806" t="s">
        <v>481</v>
      </c>
      <c r="BG129" s="807"/>
      <c r="BH129" s="807"/>
      <c r="BI129" s="807"/>
      <c r="BJ129" s="807"/>
      <c r="BK129" s="807"/>
      <c r="BL129" s="808"/>
      <c r="BM129" s="806">
        <v>18.25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500</v>
      </c>
      <c r="X130" s="813"/>
      <c r="Y130" s="813"/>
      <c r="Z130" s="814"/>
      <c r="AA130" s="815">
        <v>1025694</v>
      </c>
      <c r="AB130" s="816"/>
      <c r="AC130" s="816"/>
      <c r="AD130" s="816"/>
      <c r="AE130" s="817"/>
      <c r="AF130" s="818">
        <v>1021739</v>
      </c>
      <c r="AG130" s="816"/>
      <c r="AH130" s="816"/>
      <c r="AI130" s="816"/>
      <c r="AJ130" s="817"/>
      <c r="AK130" s="818">
        <v>1026410</v>
      </c>
      <c r="AL130" s="816"/>
      <c r="AM130" s="816"/>
      <c r="AN130" s="816"/>
      <c r="AO130" s="817"/>
      <c r="AP130" s="819"/>
      <c r="AQ130" s="820"/>
      <c r="AR130" s="820"/>
      <c r="AS130" s="820"/>
      <c r="AT130" s="821"/>
      <c r="AU130" s="233"/>
      <c r="AV130" s="233"/>
      <c r="AW130" s="233"/>
      <c r="AX130" s="787" t="s">
        <v>501</v>
      </c>
      <c r="AY130" s="788"/>
      <c r="AZ130" s="788"/>
      <c r="BA130" s="788"/>
      <c r="BB130" s="788"/>
      <c r="BC130" s="788"/>
      <c r="BD130" s="788"/>
      <c r="BE130" s="789"/>
      <c r="BF130" s="790">
        <v>7.5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502</v>
      </c>
      <c r="X131" s="797"/>
      <c r="Y131" s="797"/>
      <c r="Z131" s="798"/>
      <c r="AA131" s="799">
        <v>8947498</v>
      </c>
      <c r="AB131" s="800"/>
      <c r="AC131" s="800"/>
      <c r="AD131" s="800"/>
      <c r="AE131" s="801"/>
      <c r="AF131" s="802">
        <v>9663149</v>
      </c>
      <c r="AG131" s="800"/>
      <c r="AH131" s="800"/>
      <c r="AI131" s="800"/>
      <c r="AJ131" s="801"/>
      <c r="AK131" s="802">
        <v>9467280</v>
      </c>
      <c r="AL131" s="800"/>
      <c r="AM131" s="800"/>
      <c r="AN131" s="800"/>
      <c r="AO131" s="801"/>
      <c r="AP131" s="803"/>
      <c r="AQ131" s="804"/>
      <c r="AR131" s="804"/>
      <c r="AS131" s="804"/>
      <c r="AT131" s="805"/>
      <c r="AU131" s="233"/>
      <c r="AV131" s="233"/>
      <c r="AW131" s="233"/>
      <c r="AX131" s="765" t="s">
        <v>503</v>
      </c>
      <c r="AY131" s="766"/>
      <c r="AZ131" s="766"/>
      <c r="BA131" s="766"/>
      <c r="BB131" s="766"/>
      <c r="BC131" s="766"/>
      <c r="BD131" s="766"/>
      <c r="BE131" s="767"/>
      <c r="BF131" s="768" t="s">
        <v>486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505</v>
      </c>
      <c r="W132" s="778"/>
      <c r="X132" s="778"/>
      <c r="Y132" s="778"/>
      <c r="Z132" s="779"/>
      <c r="AA132" s="780">
        <v>8.0197391489999994</v>
      </c>
      <c r="AB132" s="781"/>
      <c r="AC132" s="781"/>
      <c r="AD132" s="781"/>
      <c r="AE132" s="782"/>
      <c r="AF132" s="783">
        <v>7.0052008929999996</v>
      </c>
      <c r="AG132" s="781"/>
      <c r="AH132" s="781"/>
      <c r="AI132" s="781"/>
      <c r="AJ132" s="782"/>
      <c r="AK132" s="783">
        <v>7.6938782840000002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506</v>
      </c>
      <c r="W133" s="757"/>
      <c r="X133" s="757"/>
      <c r="Y133" s="757"/>
      <c r="Z133" s="758"/>
      <c r="AA133" s="759">
        <v>6.8</v>
      </c>
      <c r="AB133" s="760"/>
      <c r="AC133" s="760"/>
      <c r="AD133" s="760"/>
      <c r="AE133" s="761"/>
      <c r="AF133" s="759">
        <v>7.4</v>
      </c>
      <c r="AG133" s="760"/>
      <c r="AH133" s="760"/>
      <c r="AI133" s="760"/>
      <c r="AJ133" s="761"/>
      <c r="AK133" s="759">
        <v>7.5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2yjuEMVRM9mbJkSK1fF8/e8r9P70ho5NkL1ddc+6LG3BaZ+qxqPRu3F/f/Xr9AQw1HCEwoGVmwGmm6JeBuVoQ==" saltValue="GMIL5k1e9pO7bzYdhxq/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42VI6yosPU3Fg2uww9fkWVdhRQOgwZqJbpaSdf6Vf72i05FoFsAvy5rlOex4VgYg98cN956zSly3Tz9e5QEZA==" saltValue="QqcUTgbBwwgqgaURst+K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hgbIG2jbwqdZLbG15lpLc7oOQKlGlFIejRsRfnhhHQq3wLj9z+Ob38TRFjERfLfVsYJgP2Nu8dF5aRYSObzZQ==" saltValue="hzWuzj99sdCZQmkPUxkqL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8"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9"/>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0" t="s">
        <v>515</v>
      </c>
      <c r="AL9" s="1171"/>
      <c r="AM9" s="1171"/>
      <c r="AN9" s="1172"/>
      <c r="AO9" s="281">
        <v>2726626</v>
      </c>
      <c r="AP9" s="281">
        <v>54539</v>
      </c>
      <c r="AQ9" s="282">
        <v>65316</v>
      </c>
      <c r="AR9" s="283">
        <v>-16.5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0" t="s">
        <v>516</v>
      </c>
      <c r="AL10" s="1171"/>
      <c r="AM10" s="1171"/>
      <c r="AN10" s="1172"/>
      <c r="AO10" s="284">
        <v>480190</v>
      </c>
      <c r="AP10" s="284">
        <v>9605</v>
      </c>
      <c r="AQ10" s="285">
        <v>6075</v>
      </c>
      <c r="AR10" s="286">
        <v>58.1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0" t="s">
        <v>517</v>
      </c>
      <c r="AL11" s="1171"/>
      <c r="AM11" s="1171"/>
      <c r="AN11" s="1172"/>
      <c r="AO11" s="284">
        <v>5413</v>
      </c>
      <c r="AP11" s="284">
        <v>108</v>
      </c>
      <c r="AQ11" s="285">
        <v>1232</v>
      </c>
      <c r="AR11" s="286">
        <v>-91.2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0" t="s">
        <v>518</v>
      </c>
      <c r="AL12" s="1171"/>
      <c r="AM12" s="1171"/>
      <c r="AN12" s="1172"/>
      <c r="AO12" s="284" t="s">
        <v>519</v>
      </c>
      <c r="AP12" s="284" t="s">
        <v>519</v>
      </c>
      <c r="AQ12" s="285">
        <v>18</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0" t="s">
        <v>520</v>
      </c>
      <c r="AL13" s="1171"/>
      <c r="AM13" s="1171"/>
      <c r="AN13" s="1172"/>
      <c r="AO13" s="284">
        <v>88553</v>
      </c>
      <c r="AP13" s="284">
        <v>1771</v>
      </c>
      <c r="AQ13" s="285">
        <v>2791</v>
      </c>
      <c r="AR13" s="286">
        <v>-36.5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0" t="s">
        <v>521</v>
      </c>
      <c r="AL14" s="1171"/>
      <c r="AM14" s="1171"/>
      <c r="AN14" s="1172"/>
      <c r="AO14" s="284">
        <v>73962</v>
      </c>
      <c r="AP14" s="284">
        <v>1479</v>
      </c>
      <c r="AQ14" s="285">
        <v>1364</v>
      </c>
      <c r="AR14" s="286">
        <v>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3" t="s">
        <v>522</v>
      </c>
      <c r="AL15" s="1174"/>
      <c r="AM15" s="1174"/>
      <c r="AN15" s="1175"/>
      <c r="AO15" s="284">
        <v>-108461</v>
      </c>
      <c r="AP15" s="284">
        <v>-2169</v>
      </c>
      <c r="AQ15" s="285">
        <v>-4006</v>
      </c>
      <c r="AR15" s="286">
        <v>-45.9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3" t="s">
        <v>188</v>
      </c>
      <c r="AL16" s="1174"/>
      <c r="AM16" s="1174"/>
      <c r="AN16" s="1175"/>
      <c r="AO16" s="284">
        <v>3266283</v>
      </c>
      <c r="AP16" s="284">
        <v>65334</v>
      </c>
      <c r="AQ16" s="285">
        <v>72790</v>
      </c>
      <c r="AR16" s="286">
        <v>-10.199999999999999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6" t="s">
        <v>527</v>
      </c>
      <c r="AL21" s="1177"/>
      <c r="AM21" s="1177"/>
      <c r="AN21" s="1178"/>
      <c r="AO21" s="297">
        <v>5</v>
      </c>
      <c r="AP21" s="298">
        <v>6.54</v>
      </c>
      <c r="AQ21" s="299">
        <v>-1.54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6" t="s">
        <v>528</v>
      </c>
      <c r="AL22" s="1177"/>
      <c r="AM22" s="1177"/>
      <c r="AN22" s="1178"/>
      <c r="AO22" s="302">
        <v>100.3</v>
      </c>
      <c r="AP22" s="303">
        <v>98.3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9" t="s">
        <v>529</v>
      </c>
      <c r="B26" s="1169"/>
      <c r="C26" s="1169"/>
      <c r="D26" s="1169"/>
      <c r="E26" s="1169"/>
      <c r="F26" s="1169"/>
      <c r="G26" s="1169"/>
      <c r="H26" s="1169"/>
      <c r="I26" s="1169"/>
      <c r="J26" s="1169"/>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1169"/>
      <c r="AI26" s="1169"/>
      <c r="AJ26" s="1169"/>
      <c r="AK26" s="1169"/>
      <c r="AL26" s="1169"/>
      <c r="AM26" s="1169"/>
      <c r="AN26" s="1169"/>
      <c r="AO26" s="1169"/>
      <c r="AP26" s="1169"/>
      <c r="AQ26" s="1169"/>
      <c r="AR26" s="1169"/>
      <c r="AS26" s="1169"/>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8"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9"/>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0" t="s">
        <v>532</v>
      </c>
      <c r="AL32" s="1161"/>
      <c r="AM32" s="1161"/>
      <c r="AN32" s="1162"/>
      <c r="AO32" s="312">
        <v>1370162</v>
      </c>
      <c r="AP32" s="312">
        <v>27407</v>
      </c>
      <c r="AQ32" s="313">
        <v>35011</v>
      </c>
      <c r="AR32" s="314">
        <v>-21.7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0" t="s">
        <v>533</v>
      </c>
      <c r="AL33" s="1161"/>
      <c r="AM33" s="1161"/>
      <c r="AN33" s="1162"/>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0" t="s">
        <v>534</v>
      </c>
      <c r="AL34" s="1161"/>
      <c r="AM34" s="1161"/>
      <c r="AN34" s="1162"/>
      <c r="AO34" s="312" t="s">
        <v>519</v>
      </c>
      <c r="AP34" s="312" t="s">
        <v>519</v>
      </c>
      <c r="AQ34" s="313">
        <v>4</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0" t="s">
        <v>535</v>
      </c>
      <c r="AL35" s="1161"/>
      <c r="AM35" s="1161"/>
      <c r="AN35" s="1162"/>
      <c r="AO35" s="312">
        <v>13844</v>
      </c>
      <c r="AP35" s="312">
        <v>277</v>
      </c>
      <c r="AQ35" s="313">
        <v>8351</v>
      </c>
      <c r="AR35" s="314">
        <v>-96.7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0" t="s">
        <v>536</v>
      </c>
      <c r="AL36" s="1161"/>
      <c r="AM36" s="1161"/>
      <c r="AN36" s="1162"/>
      <c r="AO36" s="312">
        <v>163641</v>
      </c>
      <c r="AP36" s="312">
        <v>3273</v>
      </c>
      <c r="AQ36" s="313">
        <v>1645</v>
      </c>
      <c r="AR36" s="314">
        <v>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0" t="s">
        <v>537</v>
      </c>
      <c r="AL37" s="1161"/>
      <c r="AM37" s="1161"/>
      <c r="AN37" s="1162"/>
      <c r="AO37" s="312">
        <v>207478</v>
      </c>
      <c r="AP37" s="312">
        <v>4150</v>
      </c>
      <c r="AQ37" s="313">
        <v>1050</v>
      </c>
      <c r="AR37" s="314">
        <v>295.2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3" t="s">
        <v>538</v>
      </c>
      <c r="AL38" s="1164"/>
      <c r="AM38" s="1164"/>
      <c r="AN38" s="1165"/>
      <c r="AO38" s="315" t="s">
        <v>519</v>
      </c>
      <c r="AP38" s="315" t="s">
        <v>519</v>
      </c>
      <c r="AQ38" s="316">
        <v>1</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3" t="s">
        <v>539</v>
      </c>
      <c r="AL39" s="1164"/>
      <c r="AM39" s="1164"/>
      <c r="AN39" s="1165"/>
      <c r="AO39" s="312">
        <v>-314</v>
      </c>
      <c r="AP39" s="312">
        <v>-6</v>
      </c>
      <c r="AQ39" s="313">
        <v>-5851</v>
      </c>
      <c r="AR39" s="314">
        <v>-99.9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0" t="s">
        <v>540</v>
      </c>
      <c r="AL40" s="1161"/>
      <c r="AM40" s="1161"/>
      <c r="AN40" s="1162"/>
      <c r="AO40" s="312">
        <v>-1026410</v>
      </c>
      <c r="AP40" s="312">
        <v>-20531</v>
      </c>
      <c r="AQ40" s="313">
        <v>-27858</v>
      </c>
      <c r="AR40" s="314">
        <v>-26.3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6" t="s">
        <v>300</v>
      </c>
      <c r="AL41" s="1167"/>
      <c r="AM41" s="1167"/>
      <c r="AN41" s="1168"/>
      <c r="AO41" s="312">
        <v>728401</v>
      </c>
      <c r="AP41" s="312">
        <v>14570</v>
      </c>
      <c r="AQ41" s="313">
        <v>12351</v>
      </c>
      <c r="AR41" s="314">
        <v>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3" t="s">
        <v>510</v>
      </c>
      <c r="AN49" s="1155" t="s">
        <v>544</v>
      </c>
      <c r="AO49" s="1156"/>
      <c r="AP49" s="1156"/>
      <c r="AQ49" s="1156"/>
      <c r="AR49" s="115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4"/>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3061299</v>
      </c>
      <c r="AN51" s="334">
        <v>60716</v>
      </c>
      <c r="AO51" s="335">
        <v>30.8</v>
      </c>
      <c r="AP51" s="336">
        <v>41934</v>
      </c>
      <c r="AQ51" s="337">
        <v>-19.7</v>
      </c>
      <c r="AR51" s="338">
        <v>50.5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2305952</v>
      </c>
      <c r="AN52" s="342">
        <v>45735</v>
      </c>
      <c r="AO52" s="343">
        <v>85.5</v>
      </c>
      <c r="AP52" s="344">
        <v>23352</v>
      </c>
      <c r="AQ52" s="345">
        <v>-6</v>
      </c>
      <c r="AR52" s="346">
        <v>91.5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2596284</v>
      </c>
      <c r="AN53" s="334">
        <v>51592</v>
      </c>
      <c r="AO53" s="335">
        <v>-15</v>
      </c>
      <c r="AP53" s="336">
        <v>45588</v>
      </c>
      <c r="AQ53" s="337">
        <v>8.6999999999999993</v>
      </c>
      <c r="AR53" s="338">
        <v>-23.7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2048633</v>
      </c>
      <c r="AN54" s="342">
        <v>40710</v>
      </c>
      <c r="AO54" s="343">
        <v>-11</v>
      </c>
      <c r="AP54" s="344">
        <v>24150</v>
      </c>
      <c r="AQ54" s="345">
        <v>3.4</v>
      </c>
      <c r="AR54" s="346">
        <v>-14.4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3137259</v>
      </c>
      <c r="AN55" s="334">
        <v>62193</v>
      </c>
      <c r="AO55" s="335">
        <v>20.5</v>
      </c>
      <c r="AP55" s="336">
        <v>45483</v>
      </c>
      <c r="AQ55" s="337">
        <v>-0.2</v>
      </c>
      <c r="AR55" s="338">
        <v>20.7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1648593</v>
      </c>
      <c r="AN56" s="342">
        <v>32682</v>
      </c>
      <c r="AO56" s="343">
        <v>-19.7</v>
      </c>
      <c r="AP56" s="344">
        <v>24241</v>
      </c>
      <c r="AQ56" s="345">
        <v>0.4</v>
      </c>
      <c r="AR56" s="346">
        <v>-20.100000000000001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2625561</v>
      </c>
      <c r="AN57" s="334">
        <v>52273</v>
      </c>
      <c r="AO57" s="335">
        <v>-16</v>
      </c>
      <c r="AP57" s="336">
        <v>45945</v>
      </c>
      <c r="AQ57" s="337">
        <v>1</v>
      </c>
      <c r="AR57" s="338">
        <v>-17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1835947</v>
      </c>
      <c r="AN58" s="342">
        <v>36552</v>
      </c>
      <c r="AO58" s="343">
        <v>11.8</v>
      </c>
      <c r="AP58" s="344">
        <v>25180</v>
      </c>
      <c r="AQ58" s="345">
        <v>3.9</v>
      </c>
      <c r="AR58" s="346">
        <v>7.9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1076129</v>
      </c>
      <c r="AN59" s="334">
        <v>21525</v>
      </c>
      <c r="AO59" s="335">
        <v>-58.8</v>
      </c>
      <c r="AP59" s="336">
        <v>44475</v>
      </c>
      <c r="AQ59" s="337">
        <v>-3.2</v>
      </c>
      <c r="AR59" s="338">
        <v>-55.6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835751</v>
      </c>
      <c r="AN60" s="342">
        <v>16717</v>
      </c>
      <c r="AO60" s="343">
        <v>-54.3</v>
      </c>
      <c r="AP60" s="344">
        <v>24780</v>
      </c>
      <c r="AQ60" s="345">
        <v>-1.6</v>
      </c>
      <c r="AR60" s="346">
        <v>-52.7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2499306</v>
      </c>
      <c r="AN61" s="349">
        <v>49660</v>
      </c>
      <c r="AO61" s="350">
        <v>-7.7</v>
      </c>
      <c r="AP61" s="351">
        <v>44685</v>
      </c>
      <c r="AQ61" s="352">
        <v>-2.7</v>
      </c>
      <c r="AR61" s="338">
        <v>-5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1734975</v>
      </c>
      <c r="AN62" s="342">
        <v>34479</v>
      </c>
      <c r="AO62" s="343">
        <v>2.5</v>
      </c>
      <c r="AP62" s="344">
        <v>24341</v>
      </c>
      <c r="AQ62" s="345">
        <v>0</v>
      </c>
      <c r="AR62" s="346">
        <v>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ypXyB9Vh1nkytY4N0hoaqhZprjJtvIKICGseZGSUwzprDp8RZliGLVwoLcBdHxqzOkB+qxKcGCsIlzofx8o1A==" saltValue="sbA80FOdFomwUyMxavau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1" spans="125:125" ht="13.5" hidden="1" customHeight="1" x14ac:dyDescent="0.15">
      <c r="DU121" s="259"/>
    </row>
  </sheetData>
  <sheetProtection algorithmName="SHA-512" hashValue="AUDOEiFaO0FeSb4hG6uTZSDVE6R9Qu1PLNJqF+h8fvoBdlkVB8/2ed6uinKfoXBuAc1CNtMzR9cw0K4pPZGQJg==" saltValue="S4v5A8MpGIkPXNV+PNAl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Eg8hezdPVISXQhQnoK/o2HQfKM+G9PkStQy7dF6BtQJ4x9HqsTgyZqI31jqNIJjrOFcRKZqTF7vMpz0vqtg21g==" saltValue="1frk74lOV6rj6HvrNjx3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79" t="s">
        <v>3</v>
      </c>
      <c r="D47" s="1179"/>
      <c r="E47" s="1180"/>
      <c r="F47" s="11">
        <v>18.190000000000001</v>
      </c>
      <c r="G47" s="12">
        <v>17.2</v>
      </c>
      <c r="H47" s="12">
        <v>13.49</v>
      </c>
      <c r="I47" s="12">
        <v>16.39</v>
      </c>
      <c r="J47" s="13">
        <v>18.89</v>
      </c>
    </row>
    <row r="48" spans="2:10" ht="57.75" customHeight="1" x14ac:dyDescent="0.15">
      <c r="B48" s="14"/>
      <c r="C48" s="1181" t="s">
        <v>4</v>
      </c>
      <c r="D48" s="1181"/>
      <c r="E48" s="1182"/>
      <c r="F48" s="15">
        <v>1.23</v>
      </c>
      <c r="G48" s="16">
        <v>1.42</v>
      </c>
      <c r="H48" s="16">
        <v>2.57</v>
      </c>
      <c r="I48" s="16">
        <v>6.16</v>
      </c>
      <c r="J48" s="17">
        <v>5.51</v>
      </c>
    </row>
    <row r="49" spans="2:10" ht="57.75" customHeight="1" thickBot="1" x14ac:dyDescent="0.2">
      <c r="B49" s="18"/>
      <c r="C49" s="1183" t="s">
        <v>5</v>
      </c>
      <c r="D49" s="1183"/>
      <c r="E49" s="1184"/>
      <c r="F49" s="19" t="s">
        <v>565</v>
      </c>
      <c r="G49" s="20">
        <v>0.46</v>
      </c>
      <c r="H49" s="20">
        <v>6.45</v>
      </c>
      <c r="I49" s="20">
        <v>12.94</v>
      </c>
      <c r="J49" s="21">
        <v>1.44</v>
      </c>
    </row>
    <row r="50" spans="2:10" x14ac:dyDescent="0.15"/>
  </sheetData>
  <sheetProtection algorithmName="SHA-512" hashValue="m1iQz5zP6GSPd5PC56Px2F5OsHDxxONat3BPElTeQMtPJ0mDrCpdNU61VAcqfDTGyPHkTjd0g87achU1tuXdrQ==" saltValue="AVgMJCKa3lSNcqgFZ6KH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2024-03-15T07:45:18Z</cp:lastPrinted>
  <dcterms:created xsi:type="dcterms:W3CDTF">2024-02-05T03:22:30Z</dcterms:created>
  <dcterms:modified xsi:type="dcterms:W3CDTF">2024-09-30T08:16:41Z</dcterms:modified>
  <cp:category/>
</cp:coreProperties>
</file>