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F8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E34" i="10"/>
  <c r="C34" i="10"/>
  <c r="U34" i="10" s="1"/>
  <c r="U35"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<sst xmlns="http://schemas.openxmlformats.org/spreadsheetml/2006/main" count="1128" uniqueCount="599">
  <si>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</si>
  <si>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</si>
  <si>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</si>
  <si>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</si>
  <si>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</si>
  <si>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</si>
  <si>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</si>
  <si>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</si>
  <si>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</si>
  <si>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</si>
  <si>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</si>
  <si>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</si>
  <si>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</si>
  <si>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</si>
  <si>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</si>
  <si>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</si>
  <si>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</si>
  <si>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</si>
  <si>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</si>
  <si>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</si>
  <si>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</si>
  <si>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</si>
  <si>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</si>
  <si>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</si>
  <si>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</si>
  <si>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</si>
  <si>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</si>
  <si>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</si>
  <si>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</si>
  <si>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</si>
  <si>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</si>
  <si>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</si>
  <si>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</si>
  <si>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</si>
  <si>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</si>
  <si>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</si>
  <si>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</si>
  <si>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</si>
  <si>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</si>
  <si>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</si>
  <si>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</si>
  <si>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</si>
  <si>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</si>
  <si>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</si>
  <si>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</si>
  <si>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</si>
  <si>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</si>
  <si>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</si>
  <si>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</si>
  <si>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</si>
  <si>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</si>
  <si>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</si>
  <si>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</si>
  <si>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</si>
  <si>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</si>
  <si>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</si>
  <si>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</si>
  <si>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</si>
  <si>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</si>
  <si>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</si>
  <si>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</si>
  <si>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</si>
  <si>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</si>
  <si>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</si>
  <si>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</si>
  <si>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</si>
  <si>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</si>
  <si>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</si>
  <si>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</si>
  <si>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</si>
  <si>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</si>
  <si>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</si>
  <si>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</si>
  <si>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</si>
  <si>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</si>
  <si>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</si>
  <si>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</si>
  <si>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</si>
  <si>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</si>
  <si>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</si>
  <si>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</si>
  <si>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</si>
  <si>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</si>
  <si>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</si>
  <si>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</si>
  <si>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</si>
  <si>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</si>
  <si>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</si>
  <si>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</si>
  <si>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</si>
  <si>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</si>
  <si>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</si>
  <si>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</si>
  <si>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</si>
  <si>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</si>
  <si>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</si>
  <si>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</si>
  <si>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</si>
  <si>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</si>
  <si>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</si>
  <si>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</si>
  <si>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</si>
  <si>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</si>
  <si>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</si>
  <si>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</si>
  <si>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</si>
  <si>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</si>
  <si>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</si>
  <si>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</si>
  <si>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</si>
  <si>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</si>
  <si>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</si>
  <si>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</si>
  <si>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</si>
  <si>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</si>
  <si>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</si>
  <si>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</si>
  <si>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</si>
  <si>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</si>
  <si>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</si>
  <si>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</si>
  <si>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</si>
  <si>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</si>
  <si>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</si>
  <si>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</si>
  <si>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</si>
  <si>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</si>
  <si>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</si>
  <si>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</si>
  <si>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</si>
  <si>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</si>
  <si>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</si>
  <si>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</si>
  <si>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</si>
  <si>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</si>
  <si>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</si>
  <si>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</si>
  <si>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</si>
  <si>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</si>
  <si>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</si>
  <si>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</si>
  <si>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</si>
  <si>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</si>
  <si>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</si>
  <si>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</si>
  <si>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</si>
  <si>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</si>
  <si>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</si>
  <si>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</si>
  <si>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</si>
  <si>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</si>
  <si>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</si>
  <si>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</si>
  <si>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</si>
  <si>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</si>
  <si>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</si>
  <si>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</si>
  <si>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</si>
  <si>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</si>
  <si>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</si>
  <si>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</si>
  <si>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</si>
  <si>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</si>
  <si>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</si>
  <si>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</si>
  <si>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</si>
  <si>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</si>
  <si>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</si>
  <si>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</si>
  <si>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</si>
  <si>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</si>
  <si>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</si>
  <si>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</si>
  <si>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</si>
  <si>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</si>
  <si>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</si>
  <si>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</si>
  <si>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</si>
  <si>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</si>
  <si>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</si>
  <si>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</si>
  <si>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</si>
  <si>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</si>
  <si>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</si>
  <si>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</si>
  <si>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</si>
  <si>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</si>
  <si>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</si>
  <si>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</si>
  <si>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</si>
  <si>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</si>
  <si>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</si>
  <si>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</si>
  <si>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</si>
  <si>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</si>
  <si>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</si>
  <si>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</si>
  <si>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</si>
  <si>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</si>
  <si>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</si>
  <si>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</si>
  <si>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</si>
  <si>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</si>
  <si>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</si>
  <si>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</si>
  <si>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</si>
  <si>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</si>
  <si>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</si>
  <si>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</si>
  <si>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</si>
  <si>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</si>
  <si>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</si>
  <si>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</si>
  <si>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</si>
  <si>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</si>
  <si>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</si>
  <si>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</si>
  <si>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福岡県水巻町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</si>
  <si>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</si>
  <si>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</si>
  <si>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</si>
  <si>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</si>
  <si>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</si>
  <si>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</si>
  <si>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</si>
  <si>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</si>
  <si>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</si>
  <si>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</si>
  <si>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</si>
  <si>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</si>
  <si>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</si>
  <si>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</si>
  <si>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</si>
  <si>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</si>
  <si>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</si>
  <si>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</si>
  <si>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</si>
  <si>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</si>
  <si>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</si>
  <si>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</si>
  <si>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</si>
  <si>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</si>
  <si>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</si>
  <si>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</si>
  <si>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</si>
  <si>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</si>
  <si>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</si>
  <si>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</si>
  <si>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</si>
  <si>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</si>
  <si>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</si>
  <si>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</si>
  <si>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</si>
  <si>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</si>
  <si>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</si>
  <si>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</si>
  <si>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</si>
  <si>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</si>
  <si>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</si>
  <si>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</si>
  <si>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</si>
  <si>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</si>
  <si>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</si>
  <si>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</si>
  <si>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</si>
  <si>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</si>
  <si>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</si>
  <si>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</si>
  <si>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</si>
  <si>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</si>
  <si>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</si>
  <si>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</si>
  <si>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</si>
  <si>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</si>
  <si>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</si>
  <si>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</si>
  <si>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</si>
  <si>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</si>
  <si>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</si>
  <si>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</si>
  <si>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</si>
  <si>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</si>
  <si>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</si>
  <si>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</si>
  <si>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</si>
  <si>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</si>
  <si>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</si>
  <si>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</si>
  <si>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</si>
  <si>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</si>
  <si>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</si>
  <si>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</si>
  <si>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</si>
  <si>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</si>
  <si>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</si>
  <si>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</si>
  <si>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</si>
  <si>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</si>
  <si>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</si>
  <si>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</si>
  <si>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</si>
  <si>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</si>
  <si>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</si>
  <si>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</si>
  <si>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</si>
  <si>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</si>
  <si>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</si>
  <si>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</si>
  <si>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</si>
  <si>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</si>
  <si>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</si>
  <si>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</si>
  <si>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</si>
  <si>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</si>
  <si>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</si>
  <si>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</si>
  <si>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</si>
  <si>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</si>
  <si>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</si>
  <si>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</si>
  <si>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</si>
  <si>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</si>
  <si>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</si>
  <si>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</si>
  <si>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</si>
  <si>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</si>
  <si>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</si>
  <si>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</si>
  <si>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</si>
  <si>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</si>
  <si>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</si>
  <si>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</si>
  <si>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</si>
  <si>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</si>
  <si>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</si>
  <si>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</si>
  <si>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</si>
  <si>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</si>
  <si>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</si>
  <si>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</si>
  <si>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</si>
  <si>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</si>
  <si>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</si>
  <si>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</si>
  <si>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</si>
  <si>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</si>
  <si>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</si>
  <si>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</si>
  <si>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</si>
  <si>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</si>
  <si>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</si>
  <si>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</si>
  <si>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</si>
  <si>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</si>
  <si>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</si>
  <si>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</si>
  <si>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</si>
  <si>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</si>
  <si>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</si>
  <si>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</si>
  <si>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</si>
  <si>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</si>
  <si>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</si>
  <si>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</si>
  <si>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</si>
  <si>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</si>
  <si>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</si>
  <si>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</si>
  <si>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</si>
  <si>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</si>
  <si>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福岡県水巻町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</si>
  <si>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</si>
  <si>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</si>
  <si>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</si>
  <si>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</si>
  <si>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</si>
  <si>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</si>
  <si>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</si>
  <si>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</si>
  <si>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</si>
  <si>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</si>
  <si>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</si>
  <si>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</si>
  <si>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</si>
  <si>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</si>
  <si>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</si>
  <si>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</si>
  <si>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</si>
  <si>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</si>
  <si>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</si>
  <si>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</si>
  <si>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</si>
  <si>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</si>
  <si>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</si>
  <si>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</si>
  <si>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</si>
  <si>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</si>
  <si>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</si>
  <si>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</si>
  <si>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</si>
  <si>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</si>
  <si>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</si>
  <si>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</si>
  <si>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</si>
  <si>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</si>
  <si>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</si>
  <si>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</si>
  <si>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</si>
  <si>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</si>
  <si>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</si>
  <si>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</si>
  <si>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</si>
  <si>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</si>
  <si>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</si>
  <si>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</si>
  <si>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</si>
  <si>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</si>
  <si>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</si>
  <si>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</si>
  <si>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</si>
  <si>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</si>
  <si>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</si>
  <si>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</si>
  <si>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</si>
  <si>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</si>
  <si>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</si>
  <si>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</si>
  <si>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</si>
  <si>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</si>
  <si>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</si>
  <si>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</si>
  <si>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</si>
  <si>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</si>
  <si>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</si>
  <si>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</si>
  <si>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</si>
  <si>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</si>
  <si>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</si>
  <si>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</si>
  <si>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</si>
  <si>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</si>
  <si>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</si>
  <si>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</si>
  <si>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</si>
  <si>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</si>
  <si>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</si>
  <si>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</si>
  <si>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</si>
  <si>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</si>
  <si>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</si>
  <si>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</si>
  <si>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</si>
  <si>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</si>
  <si>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</si>
  <si>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</si>
  <si>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</si>
  <si>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</si>
  <si>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</si>
  <si>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</si>
  <si>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</si>
  <si>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</si>
  <si>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</si>
  <si>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</si>
  <si>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</si>
  <si>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</si>
  <si>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</si>
  <si>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</si>
  <si>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</si>
  <si>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</si>
  <si>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</si>
  <si>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</si>
  <si>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</si>
  <si>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</si>
  <si>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</si>
  <si>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</si>
  <si>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</si>
  <si>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</si>
  <si>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</si>
  <si>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</si>
  <si>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</si>
  <si>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</si>
  <si>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</si>
  <si>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</si>
  <si>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</si>
  <si>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</si>
  <si>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</si>
  <si>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</si>
  <si>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</si>
  <si>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</si>
  <si>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</si>
  <si>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</si>
  <si>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</si>
  <si>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</si>
  <si>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</si>
  <si>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</si>
  <si>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</si>
  <si>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</si>
  <si>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</si>
  <si>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</si>
  <si>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</si>
  <si>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</si>
  <si>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</si>
  <si>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</si>
  <si>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</si>
  <si>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</si>
  <si>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</si>
  <si>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</si>
  <si>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</si>
  <si>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</si>
  <si>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</si>
  <si>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</si>
  <si>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</si>
  <si>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</si>
  <si>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</si>
  <si>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</si>
  <si>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</si>
  <si>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</si>
  <si>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</si>
  <si>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</si>
  <si>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</si>
  <si>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</si>
  <si>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</si>
  <si>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</si>
  <si>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</si>
  <si>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</si>
  <si>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</si>
  <si>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</si>
  <si>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</si>
  <si>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</si>
  <si>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</si>
  <si>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</si>
  <si>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</si>
  <si>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</si>
  <si>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</si>
  <si>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</si>
  <si>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</si>
  <si>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</si>
  <si>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</si>
  <si>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</si>
  <si>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</si>
  <si>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</si>
  <si>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</si>
  <si>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</si>
  <si>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</si>
  <si>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</si>
  <si>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</si>
  <si>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</si>
  <si>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</si>
  <si>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</si>
  <si>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6.86</t>
  </si>
  <si>
    <t>▲ 6.22</t>
  </si>
  <si>
    <t>▲ 4.80</t>
  </si>
  <si>
    <t>▲ 5.02</t>
  </si>
  <si>
    <t>一般会計</t>
  </si>
  <si>
    <t>公共下水道事業会計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</si>
  <si>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</si>
  <si>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</si>
  <si>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</si>
  <si>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</si>
  <si>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</si>
  <si>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</si>
  <si>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</si>
  <si>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</si>
  <si>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</si>
  <si>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</si>
  <si>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 xml:space="preserve"> </t>
    <phoneticPr fontId="5"/>
  </si>
  <si>
    <t>堀川水利組合</t>
    <rPh sb="0" eb="2">
      <t>ホリカワ</t>
    </rPh>
    <rPh sb="2" eb="4">
      <t>スイリ</t>
    </rPh>
    <rPh sb="4" eb="6">
      <t>クミアイ</t>
    </rPh>
    <phoneticPr fontId="2"/>
  </si>
  <si>
    <t>-</t>
    <phoneticPr fontId="2"/>
  </si>
  <si>
    <t>福岡県市町村消防団員等公務災害補償組合</t>
    <rPh sb="0" eb="3">
      <t>フクオカケン</t>
    </rPh>
    <rPh sb="3" eb="6">
      <t>シチョウソン</t>
    </rPh>
    <rPh sb="6" eb="10">
      <t>ショウボウダンイン</t>
    </rPh>
    <rPh sb="10" eb="11">
      <t>トウ</t>
    </rPh>
    <rPh sb="11" eb="13">
      <t>コウム</t>
    </rPh>
    <rPh sb="13" eb="15">
      <t>サイガイ</t>
    </rPh>
    <rPh sb="15" eb="17">
      <t>ホショウ</t>
    </rPh>
    <rPh sb="17" eb="19">
      <t>クミアイ</t>
    </rPh>
    <phoneticPr fontId="2"/>
  </si>
  <si>
    <t>-</t>
    <phoneticPr fontId="2"/>
  </si>
  <si>
    <t>福岡県自治会館管理組合</t>
    <rPh sb="0" eb="3">
      <t>フクオカケン</t>
    </rPh>
    <rPh sb="3" eb="7">
      <t>ジチカイカン</t>
    </rPh>
    <rPh sb="7" eb="9">
      <t>カンリ</t>
    </rPh>
    <rPh sb="9" eb="11">
      <t>クミアイ</t>
    </rPh>
    <phoneticPr fontId="2"/>
  </si>
  <si>
    <t>-</t>
    <phoneticPr fontId="2"/>
  </si>
  <si>
    <t>-</t>
    <phoneticPr fontId="2"/>
  </si>
  <si>
    <t>遠賀・仲間地域広域行政事務組合</t>
    <rPh sb="0" eb="2">
      <t>オンガ</t>
    </rPh>
    <rPh sb="3" eb="5">
      <t>ナカマ</t>
    </rPh>
    <rPh sb="5" eb="7">
      <t>チイキ</t>
    </rPh>
    <rPh sb="7" eb="9">
      <t>コウイキ</t>
    </rPh>
    <rPh sb="9" eb="11">
      <t>ギョウセイ</t>
    </rPh>
    <rPh sb="11" eb="13">
      <t>ジム</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</si>
  <si>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</si>
  <si>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t>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</si>
  <si>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</si>
  <si>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2">
      <t>フクオカ</t>
    </rPh>
    <rPh sb="2" eb="3">
      <t>ケン</t>
    </rPh>
    <rPh sb="3" eb="5">
      <t>カイゴ</t>
    </rPh>
    <rPh sb="5" eb="7">
      <t>ホケン</t>
    </rPh>
    <rPh sb="7" eb="9">
      <t>コウイキ</t>
    </rPh>
    <rPh sb="9" eb="11">
      <t>レンゴウ</t>
    </rPh>
    <rPh sb="12" eb="16">
      <t>イッパンカイケイ</t>
    </rPh>
    <phoneticPr fontId="2"/>
  </si>
  <si>
    <t>福岡県介護保険広域連合（介護保険事業特別会計）</t>
    <rPh sb="0" eb="2">
      <t>フクオカ</t>
    </rPh>
    <rPh sb="2" eb="3">
      <t>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</si>
  <si>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t>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</si>
  <si>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</si>
  <si>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</si>
  <si>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t>
    <phoneticPr fontId="2"/>
  </si>
  <si>
    <t>公共施設等整備基金</t>
    <phoneticPr fontId="2"/>
  </si>
  <si>
    <t>職員退職手当準備基金</t>
    <phoneticPr fontId="2"/>
  </si>
  <si>
    <t>ふるさと応援基金</t>
    <phoneticPr fontId="2"/>
  </si>
  <si>
    <t>快適環境づくり基金</t>
    <phoneticPr fontId="2"/>
  </si>
  <si>
    <t>小中学校給食事業基金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</si>
  <si>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</si>
  <si>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</si>
  <si>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元年度に公共下水道事業会計が赤字になったことに伴い、一般会計が負担すべき公共下水道起債償還額が増え、将来負担比率が大きく悪化したが、令和4年度は基金積立を行い、充当可能財源が増加したため、数値の改善につながった。しかし、依然として類似団体に比べ、将来負担比率、有形固定資産減価償却率ともに高い水準にあるため、今後は、老朽化した建物の集約化・複合化や除却も含め検討を進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</si>
  <si>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</si>
  <si>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</si>
  <si>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</si>
  <si>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</si>
  <si>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</si>
  <si>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</si>
  <si>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新規発行額を償還額が上回っているため、依然として類似団体より低い水準にある。将来負担比率は、令和元年度に公共下水道事業会計が赤字になったことに伴い、一般会計が負担すべき公共下水道起債償還額が増え、将来負担比率が大きく悪化したが、令和4年度は基金積立を行い、充当可能財源が増加したため、数値の改善につながった。</t>
    <rPh sb="9" eb="11">
      <t>シンキ</t>
    </rPh>
    <rPh sb="11" eb="14">
      <t>ハッコウガク</t>
    </rPh>
    <rPh sb="15" eb="18">
      <t>ショウカンガク</t>
    </rPh>
    <rPh sb="19" eb="21">
      <t>ウワマワ</t>
    </rPh>
    <rPh sb="123" eb="125">
      <t>レイワ</t>
    </rPh>
    <rPh sb="126" eb="128">
      <t>ネンド</t>
    </rPh>
    <rPh sb="129" eb="131">
      <t>キキン</t>
    </rPh>
    <rPh sb="131" eb="132">
      <t>ツ</t>
    </rPh>
    <rPh sb="132" eb="133">
      <t>タ</t>
    </rPh>
    <rPh sb="134" eb="135">
      <t>オコナ</t>
    </rPh>
    <rPh sb="137" eb="141">
      <t>ジュウトウカノウ</t>
    </rPh>
    <rPh sb="141" eb="143">
      <t>ザイゲン</t>
    </rPh>
    <rPh sb="144" eb="146">
      <t>ゾウカ</t>
    </rPh>
    <rPh sb="151" eb="153">
      <t>スウチ</t>
    </rPh>
    <rPh sb="154" eb="156">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</si>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</sst>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xmlns:c16r2="http://schemas.microsoft.com/office/drawing/2015/06/chart">
            <c:ext xmlns:c16="http://schemas.microsoft.com/office/drawing/2014/chart" uri="{C3380CC4-5D6E-409C-BE32-E72D297353CC}">
              <c16:uniqueId val="{00000000-B4AF-46F6-820E-4C5F67DDE9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28153</c:v>
                </c:pt>
                <c:pt idx="1">
                  <c:v>42263</c:v>
                </c:pt>
                <c:pt idx="2">
                  <c:v>41421</c:v>
                </c:pt>
                <c:pt idx="3">
                  <c:v>43875</c:v>
                </c:pt>
                <c:pt idx="4">
                  <c:v>39163</c:v>
                </c:pt>
              </c:numCache>
            </c:numRef>
          </c:val>
          <c:smooth val="0"/>
          <c:extLst xmlns:c16r2="http://schemas.microsoft.com/office/drawing/2015/06/chart">
            <c:ext xmlns:c16="http://schemas.microsoft.com/office/drawing/2014/chart" uri="{C3380CC4-5D6E-409C-BE32-E72D297353CC}">
              <c16:uniqueId val="{00000001-B4AF-46F6-820E-4C5F67DDE90D}"/>
            </c:ext>
          </c:extLst>
        </c:ser>
        <c:dLbls>
          <c:showLegendKey val="0"/>
          <c:showVal val="0"/>
          <c:showCatName val="0"/>
          <c:showSerName val="0"/>
          <c:showPercent val="0"/>
          <c:showBubbleSize val="0"/>
        </c:dLbls>
        <c:marker val="1"/>
        <c:smooth val="0"/>
        <c:axId val="416204344"/>
        <c:axId val="418117248"/>
      </c:lineChart>
      <c:catAx>
        <c:axId val="416204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117248"/>
        <c:crosses val="autoZero"/>
        <c:auto val="1"/>
        <c:lblAlgn val="ctr"/>
        <c:lblOffset val="100"/>
        <c:tickLblSkip val="1"/>
        <c:tickMarkSkip val="1"/>
        <c:noMultiLvlLbl val="0"/>
      </c:catAx>
      <c:valAx>
        <c:axId val="4181172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204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6.82</c:v>
                </c:pt>
                <c:pt idx="1">
                  <c:v>5.77</c:v>
                </c:pt>
                <c:pt idx="2">
                  <c:v>6.62</c:v>
                </c:pt>
                <c:pt idx="3">
                  <c:v>9.76</c:v>
                </c:pt>
                <c:pt idx="4">
                  <c:v>9.7100000000000009</c:v>
                </c:pt>
              </c:numCache>
            </c:numRef>
          </c:val>
          <c:extLst xmlns:c16r2="http://schemas.microsoft.com/office/drawing/2015/06/chart">
            <c:ext xmlns:c16="http://schemas.microsoft.com/office/drawing/2014/chart" uri="{C3380CC4-5D6E-409C-BE32-E72D297353CC}">
              <c16:uniqueId val="{00000000-1462-48CB-B6D1-E7541A377C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40.93</c:v>
                </c:pt>
                <c:pt idx="1">
                  <c:v>39.1</c:v>
                </c:pt>
                <c:pt idx="2">
                  <c:v>34.72</c:v>
                </c:pt>
                <c:pt idx="3">
                  <c:v>35.76</c:v>
                </c:pt>
                <c:pt idx="4">
                  <c:v>36.54</c:v>
                </c:pt>
              </c:numCache>
            </c:numRef>
          </c:val>
          <c:extLst xmlns:c16r2="http://schemas.microsoft.com/office/drawing/2015/06/chart">
            <c:ext xmlns:c16="http://schemas.microsoft.com/office/drawing/2014/chart" uri="{C3380CC4-5D6E-409C-BE32-E72D297353CC}">
              <c16:uniqueId val="{00000001-1462-48CB-B6D1-E7541A377CBD}"/>
            </c:ext>
          </c:extLst>
        </c:ser>
        <c:dLbls>
          <c:showLegendKey val="0"/>
          <c:showVal val="0"/>
          <c:showCatName val="0"/>
          <c:showSerName val="0"/>
          <c:showPercent val="0"/>
          <c:showBubbleSize val="0"/>
        </c:dLbls>
        <c:gapWidth val="250"/>
        <c:overlap val="100"/>
        <c:axId val="516478320"/>
        <c:axId val="515958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-6.86</c:v>
                </c:pt>
                <c:pt idx="1">
                  <c:v>-6.22</c:v>
                </c:pt>
                <c:pt idx="2">
                  <c:v>-4.8</c:v>
                </c:pt>
                <c:pt idx="3">
                  <c:v>3.56</c:v>
                </c:pt>
                <c:pt idx="4">
                  <c:v>-5.0199999999999996</c:v>
                </c:pt>
              </c:numCache>
            </c:numRef>
          </c:val>
          <c:smooth val="0"/>
          <c:extLst xmlns:c16r2="http://schemas.microsoft.com/office/drawing/2015/06/chart">
            <c:ext xmlns:c16="http://schemas.microsoft.com/office/drawing/2014/chart" uri="{C3380CC4-5D6E-409C-BE32-E72D297353CC}">
              <c16:uniqueId val="{00000002-1462-48CB-B6D1-E7541A377CBD}"/>
            </c:ext>
          </c:extLst>
        </c:ser>
        <c:dLbls>
          <c:showLegendKey val="0"/>
          <c:showVal val="0"/>
          <c:showCatName val="0"/>
          <c:showSerName val="0"/>
          <c:showPercent val="0"/>
          <c:showBubbleSize val="0"/>
        </c:dLbls>
        <c:marker val="1"/>
        <c:smooth val="0"/>
        <c:axId val="516478320"/>
        <c:axId val="515958648"/>
      </c:lineChart>
      <c:catAx>
        <c:axId val="51647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5958648"/>
        <c:crosses val="autoZero"/>
        <c:auto val="1"/>
        <c:lblAlgn val="ctr"/>
        <c:lblOffset val="100"/>
        <c:tickLblSkip val="1"/>
        <c:tickMarkSkip val="1"/>
        <c:noMultiLvlLbl val="0"/>
      </c:catAx>
      <c:valAx>
        <c:axId val="515958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47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5A6-4B8A-BB91-9BAE7BF3C0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A6-4B8A-BB91-9BAE7BF3C0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5A6-4B8A-BB91-9BAE7BF3C0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5A6-4B8A-BB91-9BAE7BF3C0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A5A6-4B8A-BB91-9BAE7BF3C0D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A5A6-4B8A-BB91-9BAE7BF3C0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0.16</c:v>
                </c:pt>
                <c:pt idx="2">
                  <c:v>#N/A</c:v>
                </c:pt>
                <c:pt idx="3">
                  <c:v>0.21</c:v>
                </c:pt>
                <c:pt idx="4">
                  <c:v>#N/A</c:v>
                </c:pt>
                <c:pt idx="5">
                  <c:v>0.25</c:v>
                </c:pt>
                <c:pt idx="6">
                  <c:v>#N/A</c:v>
                </c:pt>
                <c:pt idx="7">
                  <c:v>0.28000000000000003</c:v>
                </c:pt>
                <c:pt idx="8">
                  <c:v>#N/A</c:v>
                </c:pt>
                <c:pt idx="9">
                  <c:v>0.32</c:v>
                </c:pt>
              </c:numCache>
            </c:numRef>
          </c:val>
          <c:extLst xmlns:c16r2="http://schemas.microsoft.com/office/drawing/2015/06/chart">
            <c:ext xmlns:c16="http://schemas.microsoft.com/office/drawing/2014/chart" uri="{C3380CC4-5D6E-409C-BE32-E72D297353CC}">
              <c16:uniqueId val="{00000006-A5A6-4B8A-BB91-9BAE7BF3C0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0.54</c:v>
                </c:pt>
                <c:pt idx="2">
                  <c:v>#N/A</c:v>
                </c:pt>
                <c:pt idx="3">
                  <c:v>1.34</c:v>
                </c:pt>
                <c:pt idx="4">
                  <c:v>#N/A</c:v>
                </c:pt>
                <c:pt idx="5">
                  <c:v>0.79</c:v>
                </c:pt>
                <c:pt idx="6">
                  <c:v>#N/A</c:v>
                </c:pt>
                <c:pt idx="7">
                  <c:v>1.29</c:v>
                </c:pt>
                <c:pt idx="8">
                  <c:v>#N/A</c:v>
                </c:pt>
                <c:pt idx="9">
                  <c:v>0.85</c:v>
                </c:pt>
              </c:numCache>
            </c:numRef>
          </c:val>
          <c:extLst xmlns:c16r2="http://schemas.microsoft.com/office/drawing/2015/06/chart">
            <c:ext xmlns:c16="http://schemas.microsoft.com/office/drawing/2014/chart" uri="{C3380CC4-5D6E-409C-BE32-E72D297353CC}">
              <c16:uniqueId val="{00000007-A5A6-4B8A-BB91-9BAE7BF3C0D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3.19</c:v>
                </c:pt>
                <c:pt idx="2">
                  <c:v>#N/A</c:v>
                </c:pt>
                <c:pt idx="3">
                  <c:v>4.43</c:v>
                </c:pt>
                <c:pt idx="4">
                  <c:v>#N/A</c:v>
                </c:pt>
                <c:pt idx="5">
                  <c:v>5.05</c:v>
                </c:pt>
                <c:pt idx="6">
                  <c:v>#N/A</c:v>
                </c:pt>
                <c:pt idx="7">
                  <c:v>4.99</c:v>
                </c:pt>
                <c:pt idx="8">
                  <c:v>#N/A</c:v>
                </c:pt>
                <c:pt idx="9">
                  <c:v>5.42</c:v>
                </c:pt>
              </c:numCache>
            </c:numRef>
          </c:val>
          <c:extLst xmlns:c16r2="http://schemas.microsoft.com/office/drawing/2015/06/chart">
            <c:ext xmlns:c16="http://schemas.microsoft.com/office/drawing/2014/chart" uri="{C3380CC4-5D6E-409C-BE32-E72D297353CC}">
              <c16:uniqueId val="{00000008-A5A6-4B8A-BB91-9BAE7BF3C0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6.81</c:v>
                </c:pt>
                <c:pt idx="2">
                  <c:v>#N/A</c:v>
                </c:pt>
                <c:pt idx="3">
                  <c:v>5.76</c:v>
                </c:pt>
                <c:pt idx="4">
                  <c:v>#N/A</c:v>
                </c:pt>
                <c:pt idx="5">
                  <c:v>6.61</c:v>
                </c:pt>
                <c:pt idx="6">
                  <c:v>#N/A</c:v>
                </c:pt>
                <c:pt idx="7">
                  <c:v>9.76</c:v>
                </c:pt>
                <c:pt idx="8">
                  <c:v>#N/A</c:v>
                </c:pt>
                <c:pt idx="9">
                  <c:v>9.7100000000000009</c:v>
                </c:pt>
              </c:numCache>
            </c:numRef>
          </c:val>
          <c:extLst xmlns:c16r2="http://schemas.microsoft.com/office/drawing/2015/06/chart">
            <c:ext xmlns:c16="http://schemas.microsoft.com/office/drawing/2014/chart" uri="{C3380CC4-5D6E-409C-BE32-E72D297353CC}">
              <c16:uniqueId val="{00000009-A5A6-4B8A-BB91-9BAE7BF3C0DC}"/>
            </c:ext>
          </c:extLst>
        </c:ser>
        <c:dLbls>
          <c:showLegendKey val="0"/>
          <c:showVal val="0"/>
          <c:showCatName val="0"/>
          <c:showSerName val="0"/>
          <c:showPercent val="0"/>
          <c:showBubbleSize val="0"/>
        </c:dLbls>
        <c:gapWidth val="150"/>
        <c:overlap val="100"/>
        <c:axId val="517986320"/>
        <c:axId val="517986704"/>
      </c:barChart>
      <c:catAx>
        <c:axId val="51798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986704"/>
        <c:crosses val="autoZero"/>
        <c:auto val="1"/>
        <c:lblAlgn val="ctr"/>
        <c:lblOffset val="100"/>
        <c:tickLblSkip val="1"/>
        <c:tickMarkSkip val="1"/>
        <c:noMultiLvlLbl val="0"/>
      </c:catAx>
      <c:valAx>
        <c:axId val="517986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986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730</c:v>
                </c:pt>
                <c:pt idx="5">
                  <c:v>706</c:v>
                </c:pt>
                <c:pt idx="8">
                  <c:v>731</c:v>
                </c:pt>
                <c:pt idx="11">
                  <c:v>720</c:v>
                </c:pt>
                <c:pt idx="14">
                  <c:v>712</c:v>
                </c:pt>
              </c:numCache>
            </c:numRef>
          </c:val>
          <c:extLst xmlns:c16r2="http://schemas.microsoft.com/office/drawing/2015/06/chart">
            <c:ext xmlns:c16="http://schemas.microsoft.com/office/drawing/2014/chart" uri="{C3380CC4-5D6E-409C-BE32-E72D297353CC}">
              <c16:uniqueId val="{00000000-511B-439D-94B2-3B4A27792C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11B-439D-94B2-3B4A27792C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11B-439D-94B2-3B4A27792C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114</c:v>
                </c:pt>
                <c:pt idx="3">
                  <c:v>93</c:v>
                </c:pt>
                <c:pt idx="6">
                  <c:v>93</c:v>
                </c:pt>
                <c:pt idx="9">
                  <c:v>78</c:v>
                </c:pt>
                <c:pt idx="12">
                  <c:v>50</c:v>
                </c:pt>
              </c:numCache>
            </c:numRef>
          </c:val>
          <c:extLst xmlns:c16r2="http://schemas.microsoft.com/office/drawing/2015/06/chart">
            <c:ext xmlns:c16="http://schemas.microsoft.com/office/drawing/2014/chart" uri="{C3380CC4-5D6E-409C-BE32-E72D297353CC}">
              <c16:uniqueId val="{00000003-511B-439D-94B2-3B4A27792C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257</c:v>
                </c:pt>
                <c:pt idx="3">
                  <c:v>272</c:v>
                </c:pt>
                <c:pt idx="6">
                  <c:v>216</c:v>
                </c:pt>
                <c:pt idx="9">
                  <c:v>213</c:v>
                </c:pt>
                <c:pt idx="12">
                  <c:v>209</c:v>
                </c:pt>
              </c:numCache>
            </c:numRef>
          </c:val>
          <c:extLst xmlns:c16r2="http://schemas.microsoft.com/office/drawing/2015/06/chart">
            <c:ext xmlns:c16="http://schemas.microsoft.com/office/drawing/2014/chart" uri="{C3380CC4-5D6E-409C-BE32-E72D297353CC}">
              <c16:uniqueId val="{00000004-511B-439D-94B2-3B4A27792C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1B-439D-94B2-3B4A27792C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11B-439D-94B2-3B4A27792C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550</c:v>
                </c:pt>
                <c:pt idx="3">
                  <c:v>645</c:v>
                </c:pt>
                <c:pt idx="6">
                  <c:v>672</c:v>
                </c:pt>
                <c:pt idx="9">
                  <c:v>702</c:v>
                </c:pt>
                <c:pt idx="12">
                  <c:v>745</c:v>
                </c:pt>
              </c:numCache>
            </c:numRef>
          </c:val>
          <c:extLst xmlns:c16r2="http://schemas.microsoft.com/office/drawing/2015/06/chart">
            <c:ext xmlns:c16="http://schemas.microsoft.com/office/drawing/2014/chart" uri="{C3380CC4-5D6E-409C-BE32-E72D297353CC}">
              <c16:uniqueId val="{00000007-511B-439D-94B2-3B4A27792C1E}"/>
            </c:ext>
          </c:extLst>
        </c:ser>
        <c:dLbls>
          <c:showLegendKey val="0"/>
          <c:showVal val="0"/>
          <c:showCatName val="0"/>
          <c:showSerName val="0"/>
          <c:showPercent val="0"/>
          <c:showBubbleSize val="0"/>
        </c:dLbls>
        <c:gapWidth val="100"/>
        <c:overlap val="100"/>
        <c:axId val="417731080"/>
        <c:axId val="417731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191</c:v>
                </c:pt>
                <c:pt idx="2">
                  <c:v>#N/A</c:v>
                </c:pt>
                <c:pt idx="3">
                  <c:v>#N/A</c:v>
                </c:pt>
                <c:pt idx="4">
                  <c:v>304</c:v>
                </c:pt>
                <c:pt idx="5">
                  <c:v>#N/A</c:v>
                </c:pt>
                <c:pt idx="6">
                  <c:v>#N/A</c:v>
                </c:pt>
                <c:pt idx="7">
                  <c:v>250</c:v>
                </c:pt>
                <c:pt idx="8">
                  <c:v>#N/A</c:v>
                </c:pt>
                <c:pt idx="9">
                  <c:v>#N/A</c:v>
                </c:pt>
                <c:pt idx="10">
                  <c:v>273</c:v>
                </c:pt>
                <c:pt idx="11">
                  <c:v>#N/A</c:v>
                </c:pt>
                <c:pt idx="12">
                  <c:v>#N/A</c:v>
                </c:pt>
                <c:pt idx="13">
                  <c:v>292</c:v>
                </c:pt>
                <c:pt idx="14">
                  <c:v>#N/A</c:v>
                </c:pt>
              </c:numCache>
            </c:numRef>
          </c:val>
          <c:smooth val="0"/>
          <c:extLst xmlns:c16r2="http://schemas.microsoft.com/office/drawing/2015/06/chart">
            <c:ext xmlns:c16="http://schemas.microsoft.com/office/drawing/2014/chart" uri="{C3380CC4-5D6E-409C-BE32-E72D297353CC}">
              <c16:uniqueId val="{00000008-511B-439D-94B2-3B4A27792C1E}"/>
            </c:ext>
          </c:extLst>
        </c:ser>
        <c:dLbls>
          <c:showLegendKey val="0"/>
          <c:showVal val="0"/>
          <c:showCatName val="0"/>
          <c:showSerName val="0"/>
          <c:showPercent val="0"/>
          <c:showBubbleSize val="0"/>
        </c:dLbls>
        <c:marker val="1"/>
        <c:smooth val="0"/>
        <c:axId val="417731080"/>
        <c:axId val="417731464"/>
      </c:lineChart>
      <c:catAx>
        <c:axId val="417731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731464"/>
        <c:crosses val="autoZero"/>
        <c:auto val="1"/>
        <c:lblAlgn val="ctr"/>
        <c:lblOffset val="100"/>
        <c:tickLblSkip val="1"/>
        <c:tickMarkSkip val="1"/>
        <c:noMultiLvlLbl val="0"/>
      </c:catAx>
      <c:valAx>
        <c:axId val="417731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731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8793</c:v>
                </c:pt>
                <c:pt idx="5">
                  <c:v>8984</c:v>
                </c:pt>
                <c:pt idx="8">
                  <c:v>8986</c:v>
                </c:pt>
                <c:pt idx="11">
                  <c:v>8939</c:v>
                </c:pt>
                <c:pt idx="14">
                  <c:v>8618</c:v>
                </c:pt>
              </c:numCache>
            </c:numRef>
          </c:val>
          <c:extLst xmlns:c16r2="http://schemas.microsoft.com/office/drawing/2015/06/chart">
            <c:ext xmlns:c16="http://schemas.microsoft.com/office/drawing/2014/chart" uri="{C3380CC4-5D6E-409C-BE32-E72D297353CC}">
              <c16:uniqueId val="{00000000-8270-4A40-B997-BB6F7F3BE9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356</c:v>
                </c:pt>
                <c:pt idx="5">
                  <c:v>305</c:v>
                </c:pt>
                <c:pt idx="8">
                  <c:v>360</c:v>
                </c:pt>
                <c:pt idx="11">
                  <c:v>357</c:v>
                </c:pt>
                <c:pt idx="14">
                  <c:v>408</c:v>
                </c:pt>
              </c:numCache>
            </c:numRef>
          </c:val>
          <c:extLst xmlns:c16r2="http://schemas.microsoft.com/office/drawing/2015/06/chart">
            <c:ext xmlns:c16="http://schemas.microsoft.com/office/drawing/2014/chart" uri="{C3380CC4-5D6E-409C-BE32-E72D297353CC}">
              <c16:uniqueId val="{00000001-8270-4A40-B997-BB6F7F3BE9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4288</c:v>
                </c:pt>
                <c:pt idx="5">
                  <c:v>4158</c:v>
                </c:pt>
                <c:pt idx="8">
                  <c:v>4123</c:v>
                </c:pt>
                <c:pt idx="11">
                  <c:v>4788</c:v>
                </c:pt>
                <c:pt idx="14">
                  <c:v>5009</c:v>
                </c:pt>
              </c:numCache>
            </c:numRef>
          </c:val>
          <c:extLst xmlns:c16r2="http://schemas.microsoft.com/office/drawing/2015/06/chart">
            <c:ext xmlns:c16="http://schemas.microsoft.com/office/drawing/2014/chart" uri="{C3380CC4-5D6E-409C-BE32-E72D297353CC}">
              <c16:uniqueId val="{00000002-8270-4A40-B997-BB6F7F3BE9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70-4A40-B997-BB6F7F3BE9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270-4A40-B997-BB6F7F3BE9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70-4A40-B997-BB6F7F3BE9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1171</c:v>
                </c:pt>
                <c:pt idx="3">
                  <c:v>1187</c:v>
                </c:pt>
                <c:pt idx="6">
                  <c:v>1227</c:v>
                </c:pt>
                <c:pt idx="9">
                  <c:v>1275</c:v>
                </c:pt>
                <c:pt idx="12">
                  <c:v>1296</c:v>
                </c:pt>
              </c:numCache>
            </c:numRef>
          </c:val>
          <c:extLst xmlns:c16r2="http://schemas.microsoft.com/office/drawing/2015/06/chart">
            <c:ext xmlns:c16="http://schemas.microsoft.com/office/drawing/2014/chart" uri="{C3380CC4-5D6E-409C-BE32-E72D297353CC}">
              <c16:uniqueId val="{00000006-8270-4A40-B997-BB6F7F3BE9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554</c:v>
                </c:pt>
                <c:pt idx="3">
                  <c:v>481</c:v>
                </c:pt>
                <c:pt idx="6">
                  <c:v>440</c:v>
                </c:pt>
                <c:pt idx="9">
                  <c:v>392</c:v>
                </c:pt>
                <c:pt idx="12">
                  <c:v>362</c:v>
                </c:pt>
              </c:numCache>
            </c:numRef>
          </c:val>
          <c:extLst xmlns:c16r2="http://schemas.microsoft.com/office/drawing/2015/06/chart">
            <c:ext xmlns:c16="http://schemas.microsoft.com/office/drawing/2014/chart" uri="{C3380CC4-5D6E-409C-BE32-E72D297353CC}">
              <c16:uniqueId val="{00000007-8270-4A40-B997-BB6F7F3BE9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4840</c:v>
                </c:pt>
                <c:pt idx="3">
                  <c:v>6794</c:v>
                </c:pt>
                <c:pt idx="6">
                  <c:v>6271</c:v>
                </c:pt>
                <c:pt idx="9">
                  <c:v>5780</c:v>
                </c:pt>
                <c:pt idx="12">
                  <c:v>5384</c:v>
                </c:pt>
              </c:numCache>
            </c:numRef>
          </c:val>
          <c:extLst xmlns:c16r2="http://schemas.microsoft.com/office/drawing/2015/06/chart">
            <c:ext xmlns:c16="http://schemas.microsoft.com/office/drawing/2014/chart" uri="{C3380CC4-5D6E-409C-BE32-E72D297353CC}">
              <c16:uniqueId val="{00000008-8270-4A40-B997-BB6F7F3BE9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270-4A40-B997-BB6F7F3BE9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7419</c:v>
                </c:pt>
                <c:pt idx="3">
                  <c:v>7573</c:v>
                </c:pt>
                <c:pt idx="6">
                  <c:v>7793</c:v>
                </c:pt>
                <c:pt idx="9">
                  <c:v>7842</c:v>
                </c:pt>
                <c:pt idx="12">
                  <c:v>7718</c:v>
                </c:pt>
              </c:numCache>
            </c:numRef>
          </c:val>
          <c:extLst xmlns:c16r2="http://schemas.microsoft.com/office/drawing/2015/06/chart">
            <c:ext xmlns:c16="http://schemas.microsoft.com/office/drawing/2014/chart" uri="{C3380CC4-5D6E-409C-BE32-E72D297353CC}">
              <c16:uniqueId val="{0000000A-8270-4A40-B997-BB6F7F3BE910}"/>
            </c:ext>
          </c:extLst>
        </c:ser>
        <c:dLbls>
          <c:showLegendKey val="0"/>
          <c:showVal val="0"/>
          <c:showCatName val="0"/>
          <c:showSerName val="0"/>
          <c:showPercent val="0"/>
          <c:showBubbleSize val="0"/>
        </c:dLbls>
        <c:gapWidth val="100"/>
        <c:overlap val="100"/>
        <c:axId val="417728920"/>
        <c:axId val="416964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548</c:v>
                </c:pt>
                <c:pt idx="2">
                  <c:v>#N/A</c:v>
                </c:pt>
                <c:pt idx="3">
                  <c:v>#N/A</c:v>
                </c:pt>
                <c:pt idx="4">
                  <c:v>2589</c:v>
                </c:pt>
                <c:pt idx="5">
                  <c:v>#N/A</c:v>
                </c:pt>
                <c:pt idx="6">
                  <c:v>#N/A</c:v>
                </c:pt>
                <c:pt idx="7">
                  <c:v>2261</c:v>
                </c:pt>
                <c:pt idx="8">
                  <c:v>#N/A</c:v>
                </c:pt>
                <c:pt idx="9">
                  <c:v>#N/A</c:v>
                </c:pt>
                <c:pt idx="10">
                  <c:v>1205</c:v>
                </c:pt>
                <c:pt idx="11">
                  <c:v>#N/A</c:v>
                </c:pt>
                <c:pt idx="12">
                  <c:v>#N/A</c:v>
                </c:pt>
                <c:pt idx="13">
                  <c:v>724</c:v>
                </c:pt>
                <c:pt idx="14">
                  <c:v>#N/A</c:v>
                </c:pt>
              </c:numCache>
            </c:numRef>
          </c:val>
          <c:smooth val="0"/>
          <c:extLst xmlns:c16r2="http://schemas.microsoft.com/office/drawing/2015/06/chart">
            <c:ext xmlns:c16="http://schemas.microsoft.com/office/drawing/2014/chart" uri="{C3380CC4-5D6E-409C-BE32-E72D297353CC}">
              <c16:uniqueId val="{0000000B-8270-4A40-B997-BB6F7F3BE910}"/>
            </c:ext>
          </c:extLst>
        </c:ser>
        <c:dLbls>
          <c:showLegendKey val="0"/>
          <c:showVal val="0"/>
          <c:showCatName val="0"/>
          <c:showSerName val="0"/>
          <c:showPercent val="0"/>
          <c:showBubbleSize val="0"/>
        </c:dLbls>
        <c:marker val="1"/>
        <c:smooth val="0"/>
        <c:axId val="417728920"/>
        <c:axId val="416964368"/>
      </c:lineChart>
      <c:catAx>
        <c:axId val="41772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6964368"/>
        <c:crosses val="autoZero"/>
        <c:auto val="1"/>
        <c:lblAlgn val="ctr"/>
        <c:lblOffset val="100"/>
        <c:tickLblSkip val="1"/>
        <c:tickMarkSkip val="1"/>
        <c:noMultiLvlLbl val="0"/>
      </c:catAx>
      <c:valAx>
        <c:axId val="416964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728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2067</c:v>
                </c:pt>
                <c:pt idx="1">
                  <c:v>2268</c:v>
                </c:pt>
                <c:pt idx="2">
                  <c:v>2278</c:v>
                </c:pt>
              </c:numCache>
            </c:numRef>
          </c:val>
          <c:extLst xmlns:c16r2="http://schemas.microsoft.com/office/drawing/2015/06/chart">
            <c:ext xmlns:c16="http://schemas.microsoft.com/office/drawing/2014/chart" uri="{C3380CC4-5D6E-409C-BE32-E72D297353CC}">
              <c16:uniqueId val="{00000000-03E4-4D42-AACD-68D372A22D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513</c:v>
                </c:pt>
                <c:pt idx="1">
                  <c:v>513</c:v>
                </c:pt>
                <c:pt idx="2">
                  <c:v>634</c:v>
                </c:pt>
              </c:numCache>
            </c:numRef>
          </c:val>
          <c:extLst xmlns:c16r2="http://schemas.microsoft.com/office/drawing/2015/06/chart">
            <c:ext xmlns:c16="http://schemas.microsoft.com/office/drawing/2014/chart" uri="{C3380CC4-5D6E-409C-BE32-E72D297353CC}">
              <c16:uniqueId val="{00000001-03E4-4D42-AACD-68D372A22D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1413</c:v>
                </c:pt>
                <c:pt idx="1">
                  <c:v>1878</c:v>
                </c:pt>
                <c:pt idx="2">
                  <c:v>1967</c:v>
                </c:pt>
              </c:numCache>
            </c:numRef>
          </c:val>
          <c:extLst xmlns:c16r2="http://schemas.microsoft.com/office/drawing/2015/06/chart">
            <c:ext xmlns:c16="http://schemas.microsoft.com/office/drawing/2014/chart" uri="{C3380CC4-5D6E-409C-BE32-E72D297353CC}">
              <c16:uniqueId val="{00000002-03E4-4D42-AACD-68D372A22D40}"/>
            </c:ext>
          </c:extLst>
        </c:ser>
        <c:dLbls>
          <c:showLegendKey val="0"/>
          <c:showVal val="0"/>
          <c:showCatName val="0"/>
          <c:showSerName val="0"/>
          <c:showPercent val="0"/>
          <c:showBubbleSize val="0"/>
        </c:dLbls>
        <c:gapWidth val="120"/>
        <c:overlap val="100"/>
        <c:axId val="520044064"/>
        <c:axId val="520044448"/>
      </c:barChart>
      <c:catAx>
        <c:axId val="52004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0044448"/>
        <c:crosses val="autoZero"/>
        <c:auto val="1"/>
        <c:lblAlgn val="ctr"/>
        <c:lblOffset val="100"/>
        <c:tickLblSkip val="1"/>
        <c:tickMarkSkip val="1"/>
        <c:noMultiLvlLbl val="0"/>
      </c:catAx>
      <c:valAx>
        <c:axId val="520044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004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F7A-43B3-BCCE-BC7056FF5D85}"/>
                </c:ext>
                <c:ext xmlns:c15="http://schemas.microsoft.com/office/drawing/2012/chart" uri="{CE6537A1-D6FC-4f65-9D91-7224C49458BB}">
                  <c15:layout/>
                  <c15:dlblFieldTable>
                    <c15:dlblFTEntry>
                      <c15:txfldGUID>{93D66AA4-12A2-44AC-8337-0E5E3B157B23}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7A-43B3-BCCE-BC7056FF5D85}"/>
                </c:ext>
                <c:ext xmlns:c15="http://schemas.microsoft.com/office/drawing/2012/chart" uri="{CE6537A1-D6FC-4f65-9D91-7224C49458BB}">
                  <c15:dlblFieldTable>
                    <c15:dlblFTEntry>
                      <c15:txfldGUID>{836FDAC6-77FE-4460-9AB8-1B495199EE5A}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F7A-43B3-BCCE-BC7056FF5D85}"/>
                </c:ext>
                <c:ext xmlns:c15="http://schemas.microsoft.com/office/drawing/2012/chart" uri="{CE6537A1-D6FC-4f65-9D91-7224C49458BB}">
                  <c15:dlblFieldTable>
                    <c15:dlblFTEntry>
                      <c15:txfldGUID>{35E6A894-627D-447F-B18F-3E09093BCC68}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F7A-43B3-BCCE-BC7056FF5D85}"/>
                </c:ext>
                <c:ext xmlns:c15="http://schemas.microsoft.com/office/drawing/2012/chart" uri="{CE6537A1-D6FC-4f65-9D91-7224C49458BB}">
                  <c15:dlblFieldTable>
                    <c15:dlblFTEntry>
                      <c15:txfldGUID>{A1C16F15-204D-4808-8949-CD5EF81F9831}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F7A-43B3-BCCE-BC7056FF5D85}"/>
                </c:ext>
                <c:ext xmlns:c15="http://schemas.microsoft.com/office/drawing/2012/chart" uri="{CE6537A1-D6FC-4f65-9D91-7224C49458BB}">
                  <c15:dlblFieldTable>
                    <c15:dlblFTEntry>
                      <c15:txfldGUID>{084062C1-30FD-4CD0-8A1B-098C8F013AAC}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F7A-43B3-BCCE-BC7056FF5D85}"/>
                </c:ext>
                <c:ext xmlns:c15="http://schemas.microsoft.com/office/drawing/2012/chart" uri="{CE6537A1-D6FC-4f65-9D91-7224C49458BB}">
                  <c15:layout/>
                  <c15:dlblFieldTable>
                    <c15:dlblFTEntry>
                      <c15:txfldGUID>{6CC31B75-DA63-43D9-9EEB-3D524C5C2B41}</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F7A-43B3-BCCE-BC7056FF5D85}"/>
                </c:ext>
                <c:ext xmlns:c15="http://schemas.microsoft.com/office/drawing/2012/chart" uri="{CE6537A1-D6FC-4f65-9D91-7224C49458BB}">
                  <c15:layout/>
                  <c15:dlblFieldTable>
                    <c15:dlblFTEntry>
                      <c15:txfldGUID>{4F4BB626-A7B6-4663-AC52-806991669AFD}</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F7A-43B3-BCCE-BC7056FF5D85}"/>
                </c:ext>
                <c:ext xmlns:c15="http://schemas.microsoft.com/office/drawing/2012/chart" uri="{CE6537A1-D6FC-4f65-9D91-7224C49458BB}">
                  <c15:layout/>
                  <c15:dlblFieldTable>
                    <c15:dlblFTEntry>
                      <c15:txfldGUID>{CFC2894B-EEA3-49D4-901B-999D893C79A3}</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F7A-43B3-BCCE-BC7056FF5D85}"/>
                </c:ext>
                <c:ext xmlns:c15="http://schemas.microsoft.com/office/drawing/2012/chart" uri="{CE6537A1-D6FC-4f65-9D91-7224C49458BB}">
                  <c15:layout/>
                  <c15:dlblFieldTable>
                    <c15:dlblFTEntry>
                      <c15:txfldGUID>{F1E6F7CB-6D9A-40E0-AA41-7EF40EF8156A}</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77.3</c:v>
                </c:pt>
                <c:pt idx="8">
                  <c:v>78.3</c:v>
                </c:pt>
                <c:pt idx="16">
                  <c:v>79.400000000000006</c:v>
                </c:pt>
                <c:pt idx="24">
                  <c:v>62.4</c:v>
                </c:pt>
                <c:pt idx="32">
                  <c:v>80.8</c:v>
                </c:pt>
              </c:numCache>
            </c:numRef>
          </c:xVal>
          <c:yVal>
            <c:numRef>
              <c:f>公会計指標分析・財政指標組合せ分析表!$BP$51:$DC$51</c:f>
              <c:numCache>
                <c:formatCode>#,##0.0;"▲ "#,##0.0</c:formatCode>
                <c:ptCount val="40"/>
                <c:pt idx="0">
                  <c:v>10.8</c:v>
                </c:pt>
                <c:pt idx="8">
                  <c:v>50.8</c:v>
                </c:pt>
                <c:pt idx="16">
                  <c:v>42.8</c:v>
                </c:pt>
                <c:pt idx="24">
                  <c:v>21.2</c:v>
                </c:pt>
                <c:pt idx="32">
                  <c:v>13</c:v>
                </c:pt>
              </c:numCache>
            </c:numRef>
          </c:yVal>
          <c:smooth val="0"/>
          <c:extLst xmlns:c16r2="http://schemas.microsoft.com/office/drawing/2015/06/chart">
            <c:ext xmlns:c16="http://schemas.microsoft.com/office/drawing/2014/chart" uri="{C3380CC4-5D6E-409C-BE32-E72D297353CC}">
              <c16:uniqueId val="{00000009-9F7A-43B3-BCCE-BC7056FF5D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7.931238679237616E-3"/>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F7A-43B3-BCCE-BC7056FF5D85}"/>
                </c:ext>
                <c:ext xmlns:c15="http://schemas.microsoft.com/office/drawing/2012/chart" uri="{CE6537A1-D6FC-4f65-9D91-7224C49458BB}">
                  <c15:layout/>
                  <c15:dlblFieldTable>
                    <c15:dlblFTEntry>
                      <c15:txfldGUID>{A79A637D-94B8-4D20-8ED2-C5AE994E6970}</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F7A-43B3-BCCE-BC7056FF5D85}"/>
                </c:ext>
                <c:ext xmlns:c15="http://schemas.microsoft.com/office/drawing/2012/chart" uri="{CE6537A1-D6FC-4f65-9D91-7224C49458BB}">
                  <c15:dlblFieldTable>
                    <c15:dlblFTEntry>
                      <c15:txfldGUID>{E733D7E9-A5D6-4A0E-91FA-C34FABBEDC7D}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F7A-43B3-BCCE-BC7056FF5D85}"/>
                </c:ext>
                <c:ext xmlns:c15="http://schemas.microsoft.com/office/drawing/2012/chart" uri="{CE6537A1-D6FC-4f65-9D91-7224C49458BB}">
                  <c15:dlblFieldTable>
                    <c15:dlblFTEntry>
                      <c15:txfldGUID>{3371AE89-7E87-4439-A132-B20BA6ED2233}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F7A-43B3-BCCE-BC7056FF5D85}"/>
                </c:ext>
                <c:ext xmlns:c15="http://schemas.microsoft.com/office/drawing/2012/chart" uri="{CE6537A1-D6FC-4f65-9D91-7224C49458BB}">
                  <c15:dlblFieldTable>
                    <c15:dlblFTEntry>
                      <c15:txfldGUID>{5E11E261-EB39-41E8-BB33-CCD2F5F590E8}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F7A-43B3-BCCE-BC7056FF5D85}"/>
                </c:ext>
                <c:ext xmlns:c15="http://schemas.microsoft.com/office/drawing/2012/chart" uri="{CE6537A1-D6FC-4f65-9D91-7224C49458BB}">
                  <c15:dlblFieldTable>
                    <c15:dlblFTEntry>
                      <c15:txfldGUID>{484865CA-D167-4E30-A85D-7F9DCDF9F013}</c15:txfldGUID>
                      <c15:f>#REF!</c15:f>
                      <c15:dlblFieldTableCache>
                        <c:ptCount val="1"/>
                        <c:pt idx="0">
                          <c:v>#REF!</c:v>
                        </c:pt>
                      </c15:dlblFieldTableCache>
                    </c15:dlblFTEntry>
                  </c15:dlblFieldTable>
                  <c15:showDataLabelsRange val="0"/>
                </c:ext>
              </c:extLst>
            </c:dLbl>
            <c:dLbl>
              <c:idx val="8"/>
              <c:layout>
                <c:manualLayout>
                  <c:x val="0"/>
                  <c:y val="7.9312386792375345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F7A-43B3-BCCE-BC7056FF5D85}"/>
                </c:ext>
                <c:ext xmlns:c15="http://schemas.microsoft.com/office/drawing/2012/chart" uri="{CE6537A1-D6FC-4f65-9D91-7224C49458BB}">
                  <c15:layout/>
                  <c15:dlblFieldTable>
                    <c15:dlblFTEntry>
                      <c15:txfldGUID>{6F42B01D-F573-48F8-8CFD-D73F7F160D75}</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F7A-43B3-BCCE-BC7056FF5D85}"/>
                </c:ext>
                <c:ext xmlns:c15="http://schemas.microsoft.com/office/drawing/2012/chart" uri="{CE6537A1-D6FC-4f65-9D91-7224C49458BB}">
                  <c15:layout/>
                  <c15:dlblFieldTable>
                    <c15:dlblFTEntry>
                      <c15:txfldGUID>{08DFCA20-CD48-4B62-BD21-8D32FCA0F580}</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F7A-43B3-BCCE-BC7056FF5D85}"/>
                </c:ext>
                <c:ext xmlns:c15="http://schemas.microsoft.com/office/drawing/2012/chart" uri="{CE6537A1-D6FC-4f65-9D91-7224C49458BB}">
                  <c15:layout/>
                  <c15:dlblFieldTable>
                    <c15:dlblFTEntry>
                      <c15:txfldGUID>{FB497B77-C240-4C65-9973-E319A7CC923B}</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F7A-43B3-BCCE-BC7056FF5D85}"/>
                </c:ext>
                <c:ext xmlns:c15="http://schemas.microsoft.com/office/drawing/2012/chart" uri="{CE6537A1-D6FC-4f65-9D91-7224C49458BB}">
                  <c15:layout/>
                  <c15:dlblFieldTable>
                    <c15:dlblFTEntry>
                      <c15:txfldGUID>{6C1B592F-541F-4FB7-BBA3-1588FAB411C1}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9F7A-43B3-BCCE-BC7056FF5D85}"/>
            </c:ext>
          </c:extLst>
        </c:ser>
        <c:dLbls>
          <c:showLegendKey val="0"/>
          <c:showVal val="1"/>
          <c:showCatName val="0"/>
          <c:showSerName val="0"/>
          <c:showPercent val="0"/>
          <c:showBubbleSize val="0"/>
        </c:dLbls>
        <c:axId val="520722352"/>
        <c:axId val="516476144"/>
      </c:scatterChart>
      <c:valAx>
        <c:axId val="520722352"/>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476144"/>
        <c:crosses val="autoZero"/>
        <c:crossBetween val="midCat"/>
      </c:valAx>
      <c:valAx>
        <c:axId val="51647614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072235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E7-48AD-9402-F745BD13699A}"/>
                </c:ext>
                <c:ext xmlns:c15="http://schemas.microsoft.com/office/drawing/2012/chart" uri="{CE6537A1-D6FC-4f65-9D91-7224C49458BB}">
                  <c15:dlblFieldTable>
                    <c15:dlblFTEntry>
                      <c15:txfldGUID>{3E0940BE-E42C-4BED-AE95-694D7B83A3B5}</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E7-48AD-9402-F745BD13699A}"/>
                </c:ext>
                <c:ext xmlns:c15="http://schemas.microsoft.com/office/drawing/2012/chart" uri="{CE6537A1-D6FC-4f65-9D91-7224C49458BB}">
                  <c15:dlblFieldTable>
                    <c15:dlblFTEntry>
                      <c15:txfldGUID>{E48CF7E5-0727-42D9-8629-66F7C61FF421}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E7-48AD-9402-F745BD13699A}"/>
                </c:ext>
                <c:ext xmlns:c15="http://schemas.microsoft.com/office/drawing/2012/chart" uri="{CE6537A1-D6FC-4f65-9D91-7224C49458BB}">
                  <c15:dlblFieldTable>
                    <c15:dlblFTEntry>
                      <c15:txfldGUID>{25FB1669-9A71-44DA-93CD-33DC37487420}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E7-48AD-9402-F745BD13699A}"/>
                </c:ext>
                <c:ext xmlns:c15="http://schemas.microsoft.com/office/drawing/2012/chart" uri="{CE6537A1-D6FC-4f65-9D91-7224C49458BB}">
                  <c15:dlblFieldTable>
                    <c15:dlblFTEntry>
                      <c15:txfldGUID>{6F345C4F-6490-4471-8180-0FB04323EDCE}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E7-48AD-9402-F745BD13699A}"/>
                </c:ext>
                <c:ext xmlns:c15="http://schemas.microsoft.com/office/drawing/2012/chart" uri="{CE6537A1-D6FC-4f65-9D91-7224C49458BB}">
                  <c15:dlblFieldTable>
                    <c15:dlblFTEntry>
                      <c15:txfldGUID>{C3FA3EC3-2584-4B50-9246-CD1FF61CFB42}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E7-48AD-9402-F745BD13699A}"/>
                </c:ext>
                <c:ext xmlns:c15="http://schemas.microsoft.com/office/drawing/2012/chart" uri="{CE6537A1-D6FC-4f65-9D91-7224C49458BB}">
                  <c15:dlblFieldTable>
                    <c15:dlblFTEntry>
                      <c15:txfldGUID>{80363170-6B4C-4BDD-A1FF-E1C31CCBB9C5}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E7-48AD-9402-F745BD13699A}"/>
                </c:ext>
                <c:ext xmlns:c15="http://schemas.microsoft.com/office/drawing/2012/chart" uri="{CE6537A1-D6FC-4f65-9D91-7224C49458BB}">
                  <c15:dlblFieldTable>
                    <c15:dlblFTEntry>
                      <c15:txfldGUID>{F10E032D-4FBC-4FC0-ACD0-89978CA080C7}</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E7-48AD-9402-F745BD13699A}"/>
                </c:ext>
                <c:ext xmlns:c15="http://schemas.microsoft.com/office/drawing/2012/chart" uri="{CE6537A1-D6FC-4f65-9D91-7224C49458BB}">
                  <c15:dlblFieldTable>
                    <c15:dlblFTEntry>
                      <c15:txfldGUID>{207367A7-8263-41FD-8F2E-183FB1C5E361}</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E7-48AD-9402-F745BD13699A}"/>
                </c:ext>
                <c:ext xmlns:c15="http://schemas.microsoft.com/office/drawing/2012/chart" uri="{CE6537A1-D6FC-4f65-9D91-7224C49458BB}">
                  <c15:dlblFieldTable>
                    <c15:dlblFTEntry>
                      <c15:txfldGUID>{B512245C-7022-4589-98A3-2EBEAFFE44C0}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4.4000000000000004</c:v>
                </c:pt>
                <c:pt idx="16">
                  <c:v>4.8</c:v>
                </c:pt>
                <c:pt idx="24">
                  <c:v>5.0999999999999996</c:v>
                </c:pt>
                <c:pt idx="32">
                  <c:v>4.9000000000000004</c:v>
                </c:pt>
              </c:numCache>
            </c:numRef>
          </c:xVal>
          <c:yVal>
            <c:numRef>
              <c:f>公会計指標分析・財政指標組合せ分析表!$BP$73:$DC$73</c:f>
              <c:numCache>
                <c:formatCode>#,##0.0;"▲ "#,##0.0</c:formatCode>
                <c:ptCount val="40"/>
                <c:pt idx="0">
                  <c:v>10.8</c:v>
                </c:pt>
                <c:pt idx="8">
                  <c:v>50.8</c:v>
                </c:pt>
                <c:pt idx="16">
                  <c:v>42.8</c:v>
                </c:pt>
                <c:pt idx="24">
                  <c:v>21.2</c:v>
                </c:pt>
                <c:pt idx="32">
                  <c:v>13</c:v>
                </c:pt>
              </c:numCache>
            </c:numRef>
          </c:yVal>
          <c:smooth val="0"/>
          <c:extLst xmlns:c16r2="http://schemas.microsoft.com/office/drawing/2015/06/chart">
            <c:ext xmlns:c16="http://schemas.microsoft.com/office/drawing/2014/chart" uri="{C3380CC4-5D6E-409C-BE32-E72D297353CC}">
              <c16:uniqueId val="{00000009-04E7-48AD-9402-F745BD1369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E7-48AD-9402-F745BD13699A}"/>
                </c:ext>
                <c:ext xmlns:c15="http://schemas.microsoft.com/office/drawing/2012/chart" uri="{CE6537A1-D6FC-4f65-9D91-7224C49458BB}">
                  <c15:dlblFieldTable>
                    <c15:dlblFTEntry>
                      <c15:txfldGUID>{19C50C65-A8A4-4942-83B4-F788E430275B}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E7-48AD-9402-F745BD13699A}"/>
                </c:ext>
                <c:ext xmlns:c15="http://schemas.microsoft.com/office/drawing/2012/chart" uri="{CE6537A1-D6FC-4f65-9D91-7224C49458BB}">
                  <c15:dlblFieldTable>
                    <c15:dlblFTEntry>
                      <c15:txfldGUID>{53E9AD9E-EDCB-4018-9199-257046C04E84}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E7-48AD-9402-F745BD13699A}"/>
                </c:ext>
                <c:ext xmlns:c15="http://schemas.microsoft.com/office/drawing/2012/chart" uri="{CE6537A1-D6FC-4f65-9D91-7224C49458BB}">
                  <c15:dlblFieldTable>
                    <c15:dlblFTEntry>
                      <c15:txfldGUID>{5933B649-9D09-4D52-86C0-F62C67B59918}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E7-48AD-9402-F745BD13699A}"/>
                </c:ext>
                <c:ext xmlns:c15="http://schemas.microsoft.com/office/drawing/2012/chart" uri="{CE6537A1-D6FC-4f65-9D91-7224C49458BB}">
                  <c15:dlblFieldTable>
                    <c15:dlblFTEntry>
                      <c15:txfldGUID>{D5DEB351-EE54-42DD-8C6E-483EDFD70005}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E7-48AD-9402-F745BD13699A}"/>
                </c:ext>
                <c:ext xmlns:c15="http://schemas.microsoft.com/office/drawing/2012/chart" uri="{CE6537A1-D6FC-4f65-9D91-7224C49458BB}">
                  <c15:dlblFieldTable>
                    <c15:dlblFTEntry>
                      <c15:txfldGUID>{894665FF-F766-4251-9A91-CB86C659FE0E}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E7-48AD-9402-F745BD13699A}"/>
                </c:ext>
                <c:ext xmlns:c15="http://schemas.microsoft.com/office/drawing/2012/chart" uri="{CE6537A1-D6FC-4f65-9D91-7224C49458BB}">
                  <c15:dlblFieldTable>
                    <c15:dlblFTEntry>
                      <c15:txfldGUID>{5B6B7381-81FB-4E73-9428-2579F0CC88FC}</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E7-48AD-9402-F745BD13699A}"/>
                </c:ext>
                <c:ext xmlns:c15="http://schemas.microsoft.com/office/drawing/2012/chart" uri="{CE6537A1-D6FC-4f65-9D91-7224C49458BB}">
                  <c15:dlblFieldTable>
                    <c15:dlblFTEntry>
                      <c15:txfldGUID>{F4852639-81BA-4048-90F3-1318C73B887A}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E7-48AD-9402-F745BD13699A}"/>
                </c:ext>
                <c:ext xmlns:c15="http://schemas.microsoft.com/office/drawing/2012/chart" uri="{CE6537A1-D6FC-4f65-9D91-7224C49458BB}">
                  <c15:dlblFieldTable>
                    <c15:dlblFTEntry>
                      <c15:txfldGUID>{D8F5A2CE-BC53-41DC-978D-1AB7AE46DFB7}</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E7-48AD-9402-F745BD13699A}"/>
                </c:ext>
                <c:ext xmlns:c15="http://schemas.microsoft.com/office/drawing/2012/chart" uri="{CE6537A1-D6FC-4f65-9D91-7224C49458BB}">
                  <c15:dlblFieldTable>
                    <c15:dlblFTEntry>
                      <c15:txfldGUID>{2CAE9450-F4D7-492F-AC48-FD374E348DE1}</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04E7-48AD-9402-F745BD13699A}"/>
            </c:ext>
          </c:extLst>
        </c:ser>
        <c:dLbls>
          <c:showLegendKey val="0"/>
          <c:showVal val="1"/>
          <c:showCatName val="0"/>
          <c:showSerName val="0"/>
          <c:showPercent val="0"/>
          <c:showBubbleSize val="0"/>
        </c:dLbls>
        <c:axId val="516475360"/>
        <c:axId val="516473792"/>
      </c:scatterChart>
      <c:valAx>
        <c:axId val="516475360"/>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473792"/>
        <c:crosses val="autoZero"/>
        <c:crossBetween val="midCat"/>
      </c:valAx>
      <c:valAx>
        <c:axId val="516473792"/>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47536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令和元年度以降に元利償還金が増加したのは償還方式の見直しによるところが大きく、駅前再開発事業や県街路事業負担金の借り入れの返済も始まった。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また、公共施設の老朽化対策、省エネ対策事業により借入総額が増加しているため、返済が増加している</a:t>
          </a:r>
          <a:r>
            <a:rPr kumimoji="1" lang="ja-JP" altLang="ja-JP" sz="1100">
              <a:solidFill>
                <a:srgbClr val="FF0000"/>
              </a:solidFill>
              <a:effectLst/>
              <a:latin typeface="+mn-lt"/>
              <a:ea typeface="+mn-ea"/>
              <a:cs typeface="+mn-cs"/>
            </a:rPr>
            <a:t>。</a:t>
          </a:r>
          <a:endParaRPr lang="ja-JP" altLang="ja-JP" sz="14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将来負担額のうち、一般会計等に係る地方債の現在高は、</a:t>
          </a:r>
          <a:r>
            <a:rPr kumimoji="1" lang="ja-JP" altLang="en-US" sz="1100">
              <a:solidFill>
                <a:sysClr val="windowText" lastClr="000000"/>
              </a:solidFill>
              <a:effectLst/>
              <a:latin typeface="+mn-lt"/>
              <a:ea typeface="+mn-ea"/>
              <a:cs typeface="+mn-cs"/>
            </a:rPr>
            <a:t>前年度から減っているものの、</a:t>
          </a:r>
          <a:r>
            <a:rPr kumimoji="1" lang="ja-JP" altLang="ja-JP" sz="1100">
              <a:solidFill>
                <a:sysClr val="windowText" lastClr="000000"/>
              </a:solidFill>
              <a:effectLst/>
              <a:latin typeface="+mn-lt"/>
              <a:ea typeface="+mn-ea"/>
              <a:cs typeface="+mn-cs"/>
            </a:rPr>
            <a:t>建物の長寿命化のための改修工事</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駅前再開発事業や県街路事業負担金など大規模事業を実施していることから</a:t>
          </a:r>
          <a:r>
            <a:rPr kumimoji="1" lang="ja-JP" altLang="en-US" sz="1100">
              <a:solidFill>
                <a:sysClr val="windowText" lastClr="000000"/>
              </a:solidFill>
              <a:effectLst/>
              <a:latin typeface="+mn-lt"/>
              <a:ea typeface="+mn-ea"/>
              <a:cs typeface="+mn-cs"/>
            </a:rPr>
            <a:t>今後は増加する見込みである。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公営企業債等繰入見込額は、</a:t>
          </a:r>
          <a:r>
            <a:rPr kumimoji="1" lang="ja-JP" altLang="en-US" sz="1100">
              <a:solidFill>
                <a:sysClr val="windowText" lastClr="000000"/>
              </a:solidFill>
              <a:effectLst/>
              <a:latin typeface="+mn-lt"/>
              <a:ea typeface="+mn-ea"/>
              <a:cs typeface="+mn-cs"/>
            </a:rPr>
            <a:t>前年度から減少したが、</a:t>
          </a:r>
          <a:r>
            <a:rPr kumimoji="1" lang="ja-JP" altLang="ja-JP" sz="1100">
              <a:solidFill>
                <a:sysClr val="windowText" lastClr="000000"/>
              </a:solidFill>
              <a:effectLst/>
              <a:latin typeface="+mn-lt"/>
              <a:ea typeface="+mn-ea"/>
              <a:cs typeface="+mn-cs"/>
            </a:rPr>
            <a:t>公共下水道事業会計</a:t>
          </a:r>
          <a:r>
            <a:rPr kumimoji="1" lang="ja-JP" altLang="en-US" sz="1100">
              <a:solidFill>
                <a:sysClr val="windowText" lastClr="000000"/>
              </a:solidFill>
              <a:effectLst/>
              <a:latin typeface="+mn-lt"/>
              <a:ea typeface="+mn-ea"/>
              <a:cs typeface="+mn-cs"/>
            </a:rPr>
            <a:t>は依然として</a:t>
          </a:r>
          <a:r>
            <a:rPr kumimoji="1" lang="ja-JP" altLang="ja-JP" sz="1100">
              <a:solidFill>
                <a:sysClr val="windowText" lastClr="000000"/>
              </a:solidFill>
              <a:effectLst/>
              <a:latin typeface="+mn-lt"/>
              <a:ea typeface="+mn-ea"/>
              <a:cs typeface="+mn-cs"/>
            </a:rPr>
            <a:t>赤字決算</a:t>
          </a:r>
          <a:r>
            <a:rPr kumimoji="1" lang="ja-JP" altLang="en-US" sz="1100">
              <a:solidFill>
                <a:sysClr val="windowText" lastClr="000000"/>
              </a:solidFill>
              <a:effectLst/>
              <a:latin typeface="+mn-lt"/>
              <a:ea typeface="+mn-ea"/>
              <a:cs typeface="+mn-cs"/>
            </a:rPr>
            <a:t>であり、今後ストックマネジメント計画に基づき、老朽更新も実施していくため</a:t>
          </a:r>
          <a:r>
            <a:rPr kumimoji="1" lang="ja-JP" altLang="ja-JP" sz="1100">
              <a:solidFill>
                <a:sysClr val="windowText" lastClr="000000"/>
              </a:solidFill>
              <a:effectLst/>
              <a:latin typeface="+mn-lt"/>
              <a:ea typeface="+mn-ea"/>
              <a:cs typeface="+mn-cs"/>
            </a:rPr>
            <a:t>、一般会計で負担すべき額</a:t>
          </a:r>
          <a:r>
            <a:rPr kumimoji="1" lang="ja-JP" altLang="en-US" sz="1100">
              <a:solidFill>
                <a:sysClr val="windowText" lastClr="000000"/>
              </a:solidFill>
              <a:effectLst/>
              <a:latin typeface="+mn-lt"/>
              <a:ea typeface="+mn-ea"/>
              <a:cs typeface="+mn-cs"/>
            </a:rPr>
            <a:t>は増加する見込みである。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充当可能財源等のうち、充当可能基金の退職手当基金は退職手当負担見込額に対し積立額が不足しているので、今後積み増しをしていかなければならない。</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主なものとして、減債基金に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百万円、職員退職手当準備基金に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百万円、公共施設等整備基金に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百万円積み立てを行い、基金全体で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利息積立分は考慮していない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各基金の取崩・積立基準を明確にし、基金が年度間の住民負担額の財源調整となるように努める。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●職員退職手当準備基金：職員退職手当				●公共施設等整備基金：公共施設等の整備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●ふるさと応援基金：町の歴史と文化を伝承する事業ほか７項目		●小中学校給食事業基金：小中学校給食事業の健全な管理運営</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●森林環境譲与税基金：森林整備及びその促進				●消防施設整備基金：消防施設の整備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●片山排水ポンプ管理基金：片山排水ポンプ施設の維持管理費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●ふるさと・水と土保全基金：農業施設の機能を適正に発揮させるための集落共同活動の強化に対する支援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●快適環境づくり基金：快適な環境づくりに自主的、先駆的に取り組む個人及び団体等を支援又は奨励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●ふるさと応援基金：寄付額</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百万円を積立、それにかかる委託料</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百万円事業充当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●職員退職手当準備基金：余剰財源を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●公共施設等整備基金：余剰財源を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●小中学校給食事業基金：特定防衛施設周辺整備調整交付金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百万円積立、給食事業の管理運営費として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●森林環境譲与税基金：森林環境譲与税</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百万円を事業充当</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利息積立分は考慮していない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●職員退職手当準備基金：職員退職手当見込額</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百万円に対し積立額が大幅に不足することから優先的に積み立てる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●減債基金：投資的事業にかかる償還額に基準を設け、積立て・取崩しを行う。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●公共施設等整備基金：投資的一般財源に基準を設け、積立て・取崩しを行う。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●ふるさと応援基金：次年度に当年度の寄附見込額からそれにかかる委託料を差し引いた額を財源充当するために取り崩す</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令和３年度歳計剰余金の処分として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百万円を積立。また、財源不足を補うため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百万を</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基金からの取り崩したため、差額の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百万円増となった。</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利息積立分は考慮していない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財政調整基金は、適正が標準財政規模の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％といわれている。今後も、税収等の財源不足を補うため減少見込みではあるが、不測の事態に備えるため、標準財政規模の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を下回らないように維持していく。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財政シュミレーションにより、起債償還が増えていく予定となっており、その財源として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百万円積み立てを行ったため。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利息積立分は考慮していない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住民一人当たり償還額が他の年度に比して多額となる年度において、町債の償還の財源に充てる。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B07B2E2-0600-4D4F-832A-CCCC23CB0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08B3E6D-0B63-4272-9AA7-4664E8F04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7831CC6-A596-47CD-A098-2A17D467E71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10D3BAEF-AA37-48BE-9296-AF8E1D19079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4C884189-4102-442E-A909-12BC708AEB1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A7D7100F-EE92-47EE-A646-F94A48C1613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5CB1E6C9-A54B-4E6E-BE87-B9E732C8E0E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C3427504-9E2E-4E77-B1A7-8898EF767E8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A7EFDD8E-BCE3-4188-9410-B4A12E49118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CA69E440-5C48-49D5-AED2-66DD7C05400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119C994A-7D3B-4B45-AF95-4369AA56B98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75658972-44A1-4E95-8719-B25C60A8A0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
27,375
11.01
12,429,922
11,785,586
605,478
6,234,373
7,717,744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27EC04DB-C8FB-459E-9E30-F26DDA98C63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9EC51FE-9AF8-429C-B49A-8D887F633F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DC78F1D1-A61C-4F2B-B7B5-0071DB36921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6C1C5F3D-35F8-4C16-A320-7D00D6D8595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A4C54346-CA9B-4B00-BB7F-A0E3AA48953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6AF9A0CD-28DC-4464-8684-FFD91D26CA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CFDDCCCE-35EA-47FD-9240-C3D456168B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839E0A36-C0AE-4E38-8C1D-8BDE4B629E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FB730667-5205-48F4-89D9-4336B6F116D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505360B3-5258-4257-84AE-3D5C84A7289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717AB515-A05E-4260-AB51-287F4F6E0F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4C4E925C-7F8F-4093-A862-9F364C049D9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ACC72E54-554C-4E4D-80E3-FDFF0E9DF33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E637A5CE-5FDA-4B51-958F-F2CAED1622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40D0F4AF-EB7B-42D8-829B-598595254C7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0FFE54D-C933-4939-81FE-6E8AA72CF9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5B98AEA7-E01E-40EA-A011-9ED05E3BCC5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1F06581C-2F24-4EB8-8A9A-6A49B733E0F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C21B6C56-5BEF-4193-B64D-B016985A60D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44587D57-E092-4C22-A9BE-15DF2168CFC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xmlns="" id="{103527F8-405B-4C02-953D-7B445D97517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3A3AF0C2-3983-4B6D-80A6-9C186D05E7A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2142CB46-F566-4F70-A284-850568D15B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707C7CFE-8D29-4BDC-A4A5-B6E61EC8901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A33EA2E9-8C3B-40F6-A43A-D5CD2FC54E1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1E3A4BFD-B375-45DF-A057-E1678FBBAB8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4C56A660-6A36-48C9-A68F-BBE8848C9C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9626F30E-3A4E-445B-A8DF-597EC2F0636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9517B58F-A526-440D-96C1-797BAD11783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E346BA00-08F2-4E5D-933E-BDB67AD80FD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872D7839-D38B-455A-AF77-C9FE28061FE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6063CA47-11EE-4577-A20F-33C53D80545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52D973FB-C105-4077-9F0C-C06FB6A5423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B9B9E6FB-432D-40ED-B960-8E5721473CE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B4D471F3-52D6-4EC7-9DE2-FBC277967FE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管理戸数が多く、法定耐用年数を超えて使用している物件もあることから、有形固定資産減価償却率は高い。しかし、定期的に大規模修繕等に取り組んでいることで使用可能年数を伸ばすことに取り組んでいる。</a:t>
          </a:r>
          <a:r>
            <a:rPr kumimoji="1" lang="ja-JP" altLang="en-US" sz="1100">
              <a:solidFill>
                <a:schemeClr val="dk1"/>
              </a:solidFill>
              <a:effectLst/>
              <a:latin typeface="+mn-lt"/>
              <a:ea typeface="+mn-ea"/>
              <a:cs typeface="+mn-cs"/>
            </a:rPr>
            <a:t>令和５年度より、公営住宅の除去作業をすすめることとなっており、数値の改善に取り組んでいる。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CE162019-1C11-463C-A496-A3F2F794CC0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D790DC49-BAE8-4FC3-BF20-BBD8218B7B0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1C62376A-BEE7-433F-B17D-98CBCE11516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ECB8011E-AB47-4E04-A0D1-E0796A819FF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EC737115-E6B8-4041-93FD-8E0D4878FD5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6D0D5F8F-D517-4811-85EE-E979371CDC0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CB4A993F-0258-4B67-A371-AE9FEE873AF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1B19F73B-E5F5-4AAE-A108-3EE4824BD53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0EEE7AEF-4FF6-4602-895B-726A7378A8B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2D746476-C776-43B4-8B7B-DD5AD9E1CFB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FF6ACC40-4940-4E8B-89DB-8EBC4CC7036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2978AF64-0F66-47A6-84EA-AE3FA07E022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6EC86332-D8E0-4868-9672-EC97A77E7EF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DE2FEDAA-5B9D-4A1A-BA11-EDFFECAF0DD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DD3C3DBB-0AD9-4D02-9433-72015E550AF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3F685A29-34F6-43CC-9CDE-09503B7DED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xmlns="" id="{F5596A38-34AB-4BFA-8E5C-BE4E29082380}"/>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xmlns="" id="{9B7E68C6-3214-4A2E-907C-EED306AAB75C}"/>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xmlns="" id="{E37C9E51-9BA0-4C1D-942A-3C614C3F791E}"/>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xmlns="" id="{D3FB092B-000B-4B64-A521-B6756FFB2196}"/>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xmlns="" id="{C5EF42F4-AF78-4258-8B3F-E16038126874}"/>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0" name="有形固定資産減価償却率平均値テキスト">
          <a:extLst>
            <a:ext uri="{FF2B5EF4-FFF2-40B4-BE49-F238E27FC236}">
              <a16:creationId xmlns:a16="http://schemas.microsoft.com/office/drawing/2014/main" xmlns="" id="{A23ABEAB-3F27-4303-8ECD-2E20CBAEAC77}"/>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xmlns="" id="{23C46674-D9CD-41D4-B830-FBAFECEEA864}"/>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xmlns="" id="{050F97DD-DF6A-4226-829C-0A8E3F6B1B74}"/>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xmlns="" id="{A1DC738C-FEC7-4B90-B228-A320C76D22C0}"/>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xmlns="" id="{18260E38-E02C-4414-A484-D2061634A211}"/>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xmlns="" id="{5F44CCBE-24B4-4D2B-9060-64C05B3E76D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7017FA21-6CAC-4F14-AE0F-AA8E4212ACE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50610CDE-AF2D-4F66-95CC-1FB456AA46B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A2D43EE7-5752-465A-A9C9-DCD0DAA3F10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670B2AED-9189-452E-A3A7-3D61270EAD7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37A0EF3D-E7B1-4F10-BC1A-207BC5E46B4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129329</xdr:rowOff>
    </xdr:from>
    <xdr:to>
      <xdr:col>23</xdr:col>
      <xdr:colOff>136525</xdr:colOff>
      <xdr:row>35</xdr:row>
      <xdr:rowOff>59479</xdr:rowOff>
    </xdr:to>
    <xdr:sp macro="" textlink="">
      <xdr:nvSpPr>
        <xdr:cNvPr id="81" name="楕円 80">
          <a:extLst>
            <a:ext uri="{FF2B5EF4-FFF2-40B4-BE49-F238E27FC236}">
              <a16:creationId xmlns:a16="http://schemas.microsoft.com/office/drawing/2014/main" xmlns="" id="{893C9CF6-6940-4C0A-BDB1-0BCB25BF9D77}"/>
            </a:ext>
          </a:extLst>
        </xdr:cNvPr>
        <xdr:cNvSpPr/>
      </xdr:nvSpPr>
      <xdr:spPr>
        <a:xfrm>
          <a:off x="4711700" y="67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44256</xdr:rowOff>
    </xdr:from>
    <xdr:ext cx="405111" cy="259045"/>
    <xdr:sp macro="" textlink="">
      <xdr:nvSpPr>
        <xdr:cNvPr id="82" name="有形固定資産減価償却率該当値テキスト">
          <a:extLst>
            <a:ext uri="{FF2B5EF4-FFF2-40B4-BE49-F238E27FC236}">
              <a16:creationId xmlns:a16="http://schemas.microsoft.com/office/drawing/2014/main" xmlns="" id="{912FF3D8-EA7B-4609-ABE9-C9F05B983F75}"/>
            </a:ext>
          </a:extLst>
        </xdr:cNvPr>
        <xdr:cNvSpPr txBox="1"/>
      </xdr:nvSpPr>
      <xdr:spPr>
        <a:xfrm>
          <a:off x="4813300" y="664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3" name="楕円 82">
          <a:extLst>
            <a:ext uri="{FF2B5EF4-FFF2-40B4-BE49-F238E27FC236}">
              <a16:creationId xmlns:a16="http://schemas.microsoft.com/office/drawing/2014/main" xmlns="" id="{53C07FF1-4E22-4016-B215-72DF607CC362}"/>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35</xdr:row>
      <xdr:rowOff>8679</xdr:rowOff>
    </xdr:to>
    <xdr:cxnSp macro="">
      <xdr:nvCxnSpPr>
        <xdr:cNvPr id="84" name="直線コネクタ 83">
          <a:extLst>
            <a:ext uri="{FF2B5EF4-FFF2-40B4-BE49-F238E27FC236}">
              <a16:creationId xmlns:a16="http://schemas.microsoft.com/office/drawing/2014/main" xmlns="" id="{ACFD1CAC-A37D-4D58-BF8C-1C7BA9D271A8}"/>
            </a:ext>
          </a:extLst>
        </xdr:cNvPr>
        <xdr:cNvCxnSpPr/>
      </xdr:nvCxnSpPr>
      <xdr:spPr>
        <a:xfrm>
          <a:off x="4051300" y="6118860"/>
          <a:ext cx="711200" cy="66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78952</xdr:rowOff>
    </xdr:from>
    <xdr:to>
      <xdr:col>15</xdr:col>
      <xdr:colOff>187325</xdr:colOff>
      <xdr:row>35</xdr:row>
      <xdr:rowOff>9102</xdr:rowOff>
    </xdr:to>
    <xdr:sp macro="" textlink="">
      <xdr:nvSpPr>
        <xdr:cNvPr id="85" name="楕円 84">
          <a:extLst>
            <a:ext uri="{FF2B5EF4-FFF2-40B4-BE49-F238E27FC236}">
              <a16:creationId xmlns:a16="http://schemas.microsoft.com/office/drawing/2014/main" xmlns="" id="{5A912E5D-AA57-4C7A-9DDC-E64D8150665F}"/>
            </a:ext>
          </a:extLst>
        </xdr:cNvPr>
        <xdr:cNvSpPr/>
      </xdr:nvSpPr>
      <xdr:spPr>
        <a:xfrm>
          <a:off x="3238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34</xdr:row>
      <xdr:rowOff>129752</xdr:rowOff>
    </xdr:to>
    <xdr:cxnSp macro="">
      <xdr:nvCxnSpPr>
        <xdr:cNvPr id="86" name="直線コネクタ 85">
          <a:extLst>
            <a:ext uri="{FF2B5EF4-FFF2-40B4-BE49-F238E27FC236}">
              <a16:creationId xmlns:a16="http://schemas.microsoft.com/office/drawing/2014/main" xmlns="" id="{A12110BE-E8E2-429F-98A9-49F6849DFA4D}"/>
            </a:ext>
          </a:extLst>
        </xdr:cNvPr>
        <xdr:cNvCxnSpPr/>
      </xdr:nvCxnSpPr>
      <xdr:spPr>
        <a:xfrm flipV="1">
          <a:off x="3289300" y="6118860"/>
          <a:ext cx="762000" cy="6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39370</xdr:rowOff>
    </xdr:from>
    <xdr:to>
      <xdr:col>11</xdr:col>
      <xdr:colOff>187325</xdr:colOff>
      <xdr:row>34</xdr:row>
      <xdr:rowOff>140970</xdr:rowOff>
    </xdr:to>
    <xdr:sp macro="" textlink="">
      <xdr:nvSpPr>
        <xdr:cNvPr id="87" name="楕円 86">
          <a:extLst>
            <a:ext uri="{FF2B5EF4-FFF2-40B4-BE49-F238E27FC236}">
              <a16:creationId xmlns:a16="http://schemas.microsoft.com/office/drawing/2014/main" xmlns="" id="{67C3171A-2B90-4383-BD07-09007F0AEBF1}"/>
            </a:ext>
          </a:extLst>
        </xdr:cNvPr>
        <xdr:cNvSpPr/>
      </xdr:nvSpPr>
      <xdr:spPr>
        <a:xfrm>
          <a:off x="2476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90170</xdr:rowOff>
    </xdr:from>
    <xdr:to>
      <xdr:col>15</xdr:col>
      <xdr:colOff>136525</xdr:colOff>
      <xdr:row>34</xdr:row>
      <xdr:rowOff>129752</xdr:rowOff>
    </xdr:to>
    <xdr:cxnSp macro="">
      <xdr:nvCxnSpPr>
        <xdr:cNvPr id="88" name="直線コネクタ 87">
          <a:extLst>
            <a:ext uri="{FF2B5EF4-FFF2-40B4-BE49-F238E27FC236}">
              <a16:creationId xmlns:a16="http://schemas.microsoft.com/office/drawing/2014/main" xmlns="" id="{1B21CEDE-D9D5-4D81-B4A6-CD5353691757}"/>
            </a:ext>
          </a:extLst>
        </xdr:cNvPr>
        <xdr:cNvCxnSpPr/>
      </xdr:nvCxnSpPr>
      <xdr:spPr>
        <a:xfrm>
          <a:off x="2527300" y="669099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3387</xdr:rowOff>
    </xdr:from>
    <xdr:to>
      <xdr:col>7</xdr:col>
      <xdr:colOff>187325</xdr:colOff>
      <xdr:row>34</xdr:row>
      <xdr:rowOff>104987</xdr:rowOff>
    </xdr:to>
    <xdr:sp macro="" textlink="">
      <xdr:nvSpPr>
        <xdr:cNvPr id="89" name="楕円 88">
          <a:extLst>
            <a:ext uri="{FF2B5EF4-FFF2-40B4-BE49-F238E27FC236}">
              <a16:creationId xmlns:a16="http://schemas.microsoft.com/office/drawing/2014/main" xmlns="" id="{67D7D5B5-9476-44E8-ACB3-B9B2481D4E93}"/>
            </a:ext>
          </a:extLst>
        </xdr:cNvPr>
        <xdr:cNvSpPr/>
      </xdr:nvSpPr>
      <xdr:spPr>
        <a:xfrm>
          <a:off x="1714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54187</xdr:rowOff>
    </xdr:from>
    <xdr:to>
      <xdr:col>11</xdr:col>
      <xdr:colOff>136525</xdr:colOff>
      <xdr:row>34</xdr:row>
      <xdr:rowOff>90170</xdr:rowOff>
    </xdr:to>
    <xdr:cxnSp macro="">
      <xdr:nvCxnSpPr>
        <xdr:cNvPr id="90" name="直線コネクタ 89">
          <a:extLst>
            <a:ext uri="{FF2B5EF4-FFF2-40B4-BE49-F238E27FC236}">
              <a16:creationId xmlns:a16="http://schemas.microsoft.com/office/drawing/2014/main" xmlns="" id="{56BE5B37-2093-4D51-A563-9330D5B206CB}"/>
            </a:ext>
          </a:extLst>
        </xdr:cNvPr>
        <xdr:cNvCxnSpPr/>
      </xdr:nvCxnSpPr>
      <xdr:spPr>
        <a:xfrm>
          <a:off x="1765300" y="665501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a:extLst>
            <a:ext uri="{FF2B5EF4-FFF2-40B4-BE49-F238E27FC236}">
              <a16:creationId xmlns:a16="http://schemas.microsoft.com/office/drawing/2014/main" xmlns="" id="{C97B99DB-7B3C-4C17-87D6-3E74B65A87EC}"/>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xmlns="" id="{1719F186-999F-4BD5-9D48-0A0C08B780D8}"/>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xmlns="" id="{BD61233A-19CC-46FA-B678-B9A4CA57BFBD}"/>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xmlns="" id="{D5069D62-5269-4E3B-AAC9-91854E743BE0}"/>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5" name="n_1mainValue有形固定資産減価償却率">
          <a:extLst>
            <a:ext uri="{FF2B5EF4-FFF2-40B4-BE49-F238E27FC236}">
              <a16:creationId xmlns:a16="http://schemas.microsoft.com/office/drawing/2014/main" xmlns="" id="{19B2C044-7D72-4D01-BE08-63D32AEA23CE}"/>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229</xdr:rowOff>
    </xdr:from>
    <xdr:ext cx="405111" cy="259045"/>
    <xdr:sp macro="" textlink="">
      <xdr:nvSpPr>
        <xdr:cNvPr id="96" name="n_2mainValue有形固定資産減価償却率">
          <a:extLst>
            <a:ext uri="{FF2B5EF4-FFF2-40B4-BE49-F238E27FC236}">
              <a16:creationId xmlns:a16="http://schemas.microsoft.com/office/drawing/2014/main" xmlns="" id="{9526BB1B-CB9C-4D42-A19E-FBC9A3E107D4}"/>
            </a:ext>
          </a:extLst>
        </xdr:cNvPr>
        <xdr:cNvSpPr txBox="1"/>
      </xdr:nvSpPr>
      <xdr:spPr>
        <a:xfrm>
          <a:off x="3086744"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132097</xdr:rowOff>
    </xdr:from>
    <xdr:ext cx="405111" cy="259045"/>
    <xdr:sp macro="" textlink="">
      <xdr:nvSpPr>
        <xdr:cNvPr id="97" name="n_3mainValue有形固定資産減価償却率">
          <a:extLst>
            <a:ext uri="{FF2B5EF4-FFF2-40B4-BE49-F238E27FC236}">
              <a16:creationId xmlns:a16="http://schemas.microsoft.com/office/drawing/2014/main" xmlns="" id="{B6CD507A-78E6-4F34-AA80-D2D2C222BEA4}"/>
            </a:ext>
          </a:extLst>
        </xdr:cNvPr>
        <xdr:cNvSpPr txBox="1"/>
      </xdr:nvSpPr>
      <xdr:spPr>
        <a:xfrm>
          <a:off x="23247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96114</xdr:rowOff>
    </xdr:from>
    <xdr:ext cx="405111" cy="259045"/>
    <xdr:sp macro="" textlink="">
      <xdr:nvSpPr>
        <xdr:cNvPr id="98" name="n_4mainValue有形固定資産減価償却率">
          <a:extLst>
            <a:ext uri="{FF2B5EF4-FFF2-40B4-BE49-F238E27FC236}">
              <a16:creationId xmlns:a16="http://schemas.microsoft.com/office/drawing/2014/main" xmlns="" id="{1ADAD534-A8BF-44A6-8064-A55534BFE90D}"/>
            </a:ext>
          </a:extLst>
        </xdr:cNvPr>
        <xdr:cNvSpPr txBox="1"/>
      </xdr:nvSpPr>
      <xdr:spPr>
        <a:xfrm>
          <a:off x="1562744" y="669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73F009FD-840B-4B97-BC55-E7D21D59984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03914035-E27D-44E0-B0FA-DACDD298670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5A7F89DF-0F69-43E3-9435-CD523BF942B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D6D3BD1E-9FBC-44B7-A4F3-C33CECF7ECF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053EEF9C-6726-4472-B373-1C795A62F56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09C2ED04-EE5E-40FF-A775-5E8EB74A00A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14D66AC6-ABDF-4CD8-AB44-0611054ADC6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F056C7FB-CCA5-4AB8-91B8-8FD28572DCF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9194728E-60D0-46F4-A270-A6223D4CBF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BD57EB0A-BA0D-48F5-9E3E-05D55F590F8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3F3A2984-76A1-4C2D-A124-3ECA18AA058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0A0ACA49-A97F-4A06-82F2-4917F9E32BC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1FDDDE6A-C01E-418A-9E32-393A97BC568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dk1"/>
              </a:solidFill>
              <a:effectLst/>
              <a:latin typeface="+mn-lt"/>
              <a:ea typeface="+mn-ea"/>
              <a:cs typeface="+mn-cs"/>
            </a:rPr>
            <a:t>R4</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基金の積み立て増による充当可能基金は増加したが、駅前の整備等の公共事業による起債償還が開始し、元金償還金が前年度と比較し大幅に増となったため、償還比率は</a:t>
          </a:r>
          <a:r>
            <a:rPr kumimoji="1" lang="en-US" altLang="ja-JP" sz="1050">
              <a:solidFill>
                <a:schemeClr val="dk1"/>
              </a:solidFill>
              <a:effectLst/>
              <a:latin typeface="+mn-lt"/>
              <a:ea typeface="+mn-ea"/>
              <a:cs typeface="+mn-cs"/>
            </a:rPr>
            <a:t>+25.2</a:t>
          </a:r>
          <a:r>
            <a:rPr kumimoji="1" lang="ja-JP" altLang="en-US" sz="1050">
              <a:solidFill>
                <a:schemeClr val="dk1"/>
              </a:solidFill>
              <a:effectLst/>
              <a:latin typeface="+mn-lt"/>
              <a:ea typeface="+mn-ea"/>
              <a:cs typeface="+mn-cs"/>
            </a:rPr>
            <a:t>となった。</a:t>
          </a:r>
          <a:r>
            <a:rPr kumimoji="1" lang="ja-JP" altLang="ja-JP" sz="1050">
              <a:solidFill>
                <a:schemeClr val="dk1"/>
              </a:solidFill>
              <a:effectLst/>
              <a:latin typeface="+mn-lt"/>
              <a:ea typeface="+mn-ea"/>
              <a:cs typeface="+mn-cs"/>
            </a:rPr>
            <a:t>今後</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年程度、下水道の整備があるため、比率は変動していく見込みであり、引き続き定住促進対策など魅力ある町づくりを重点的に行い、自主財源の確保を目指し、将来負担の緩和を推進する必要がある。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A8851114-2E40-4CD9-9F05-359689704E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64FB1A33-EA0C-4B3E-BFC9-BB521910652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588ABA2B-FA7B-467B-BDAE-D227BED58E3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xmlns="" id="{60A7220C-B2B0-41ED-8E91-EE433574324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xmlns="" id="{543BFFAE-0996-4FE6-B047-85D053D5302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xmlns="" id="{7825539E-62AC-4DC6-A6A7-1D793C936DA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xmlns="" id="{71B004F4-AE19-4270-959F-2C75A04D803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xmlns="" id="{E7F90C64-C51B-48E9-B39F-09081583AF1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xmlns="" id="{106ECFD0-D03D-4051-A635-65A286F8393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xmlns="" id="{DC8E9469-BF8B-4F7B-9A44-AC332241BCB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xmlns="" id="{DD818086-845C-45ED-BD0F-9075087F892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xmlns="" id="{CD608C6F-9763-4050-92EC-CB591C06477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xmlns="" id="{659F03F0-97CE-438A-BCE0-CA6409F3CA7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07C09D22-CA5B-40EE-8FB4-BA1AD1DEC48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2F56BD11-7F40-4A67-BCD5-0DCCE4C120E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xmlns="" id="{B038002C-14E5-448A-A5D0-FE2B4C83E78B}"/>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xmlns="" id="{B541F7EA-0F52-47DA-B13E-1D9F1542E93D}"/>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xmlns="" id="{7EF372D8-00C6-489C-A8BF-45133E82D2DE}"/>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xmlns="" id="{80B7EC6D-2147-483C-B800-A41C7858B1B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xmlns="" id="{8B2DC546-5A45-4AC1-8A9D-9C800CB5DA1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a:extLst>
            <a:ext uri="{FF2B5EF4-FFF2-40B4-BE49-F238E27FC236}">
              <a16:creationId xmlns:a16="http://schemas.microsoft.com/office/drawing/2014/main" xmlns="" id="{729F3ECA-521C-4F6C-AA0B-4427E5C9104D}"/>
            </a:ext>
          </a:extLst>
        </xdr:cNvPr>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xmlns="" id="{ABE24173-D577-4B6C-834D-6E239D3E5564}"/>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xmlns="" id="{CF3C0E28-6461-4256-8398-D2134D9933A5}"/>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xmlns="" id="{2D3E6859-6F97-45F9-A173-AD424777C46E}"/>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xmlns="" id="{4BBB7F87-A7F5-4AC2-AFBE-C4A4A1EFD0AB}"/>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xmlns="" id="{D80CC0C4-2CC2-46C5-9885-5AA4A7289317}"/>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851F44F9-B38F-4C5C-84DC-AA6FF228756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8553EB55-CA1C-4C47-8006-98DF7A961F9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D0CBE876-58DF-4FAC-9CB3-3BC4B294EFD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73DE9D76-D51F-432A-9C90-739FD2E48A8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39246CED-8593-476E-AD2D-F330BA1D6AC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156203</xdr:rowOff>
    </xdr:from>
    <xdr:to>
      <xdr:col>76</xdr:col>
      <xdr:colOff>73025</xdr:colOff>
      <xdr:row>30</xdr:row>
      <xdr:rowOff>86353</xdr:rowOff>
    </xdr:to>
    <xdr:sp macro="" textlink="">
      <xdr:nvSpPr>
        <xdr:cNvPr id="143" name="楕円 142">
          <a:extLst>
            <a:ext uri="{FF2B5EF4-FFF2-40B4-BE49-F238E27FC236}">
              <a16:creationId xmlns:a16="http://schemas.microsoft.com/office/drawing/2014/main" xmlns="" id="{030E4475-19E8-4139-9BE6-239C323E5B82}"/>
            </a:ext>
          </a:extLst>
        </xdr:cNvPr>
        <xdr:cNvSpPr/>
      </xdr:nvSpPr>
      <xdr:spPr>
        <a:xfrm>
          <a:off x="14744700" y="58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134630</xdr:rowOff>
    </xdr:from>
    <xdr:ext cx="469744" cy="259045"/>
    <xdr:sp macro="" textlink="">
      <xdr:nvSpPr>
        <xdr:cNvPr id="144" name="債務償還比率該当値テキスト">
          <a:extLst>
            <a:ext uri="{FF2B5EF4-FFF2-40B4-BE49-F238E27FC236}">
              <a16:creationId xmlns:a16="http://schemas.microsoft.com/office/drawing/2014/main" xmlns="" id="{2FDE9ACC-DD20-4615-838C-AB072E1553A6}"/>
            </a:ext>
          </a:extLst>
        </xdr:cNvPr>
        <xdr:cNvSpPr txBox="1"/>
      </xdr:nvSpPr>
      <xdr:spPr>
        <a:xfrm>
          <a:off x="14846300" y="587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125977</xdr:rowOff>
    </xdr:from>
    <xdr:to>
      <xdr:col>72</xdr:col>
      <xdr:colOff>123825</xdr:colOff>
      <xdr:row>30</xdr:row>
      <xdr:rowOff>56127</xdr:rowOff>
    </xdr:to>
    <xdr:sp macro="" textlink="">
      <xdr:nvSpPr>
        <xdr:cNvPr id="145" name="楕円 144">
          <a:extLst>
            <a:ext uri="{FF2B5EF4-FFF2-40B4-BE49-F238E27FC236}">
              <a16:creationId xmlns:a16="http://schemas.microsoft.com/office/drawing/2014/main" xmlns="" id="{FCDBE64A-35E3-4EBC-92A6-40EACCA3662B}"/>
            </a:ext>
          </a:extLst>
        </xdr:cNvPr>
        <xdr:cNvSpPr/>
      </xdr:nvSpPr>
      <xdr:spPr>
        <a:xfrm>
          <a:off x="14033500" y="58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5327</xdr:rowOff>
    </xdr:from>
    <xdr:to>
      <xdr:col>76</xdr:col>
      <xdr:colOff>22225</xdr:colOff>
      <xdr:row>30</xdr:row>
      <xdr:rowOff>35553</xdr:rowOff>
    </xdr:to>
    <xdr:cxnSp macro="">
      <xdr:nvCxnSpPr>
        <xdr:cNvPr id="146" name="直線コネクタ 145">
          <a:extLst>
            <a:ext uri="{FF2B5EF4-FFF2-40B4-BE49-F238E27FC236}">
              <a16:creationId xmlns:a16="http://schemas.microsoft.com/office/drawing/2014/main" xmlns="" id="{DE29CD39-503D-4977-A8F5-E1421A31B0F6}"/>
            </a:ext>
          </a:extLst>
        </xdr:cNvPr>
        <xdr:cNvCxnSpPr/>
      </xdr:nvCxnSpPr>
      <xdr:spPr>
        <a:xfrm>
          <a:off x="14084300" y="592035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95603</xdr:rowOff>
    </xdr:from>
    <xdr:to>
      <xdr:col>68</xdr:col>
      <xdr:colOff>123825</xdr:colOff>
      <xdr:row>33</xdr:row>
      <xdr:rowOff>25753</xdr:rowOff>
    </xdr:to>
    <xdr:sp macro="" textlink="">
      <xdr:nvSpPr>
        <xdr:cNvPr id="147" name="楕円 146">
          <a:extLst>
            <a:ext uri="{FF2B5EF4-FFF2-40B4-BE49-F238E27FC236}">
              <a16:creationId xmlns:a16="http://schemas.microsoft.com/office/drawing/2014/main" xmlns="" id="{B92E0058-658D-496C-9279-AEB9DF271C58}"/>
            </a:ext>
          </a:extLst>
        </xdr:cNvPr>
        <xdr:cNvSpPr/>
      </xdr:nvSpPr>
      <xdr:spPr>
        <a:xfrm>
          <a:off x="13271500" y="63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5327</xdr:rowOff>
    </xdr:from>
    <xdr:to>
      <xdr:col>72</xdr:col>
      <xdr:colOff>73025</xdr:colOff>
      <xdr:row>32</xdr:row>
      <xdr:rowOff>146403</xdr:rowOff>
    </xdr:to>
    <xdr:cxnSp macro="">
      <xdr:nvCxnSpPr>
        <xdr:cNvPr id="148" name="直線コネクタ 147">
          <a:extLst>
            <a:ext uri="{FF2B5EF4-FFF2-40B4-BE49-F238E27FC236}">
              <a16:creationId xmlns:a16="http://schemas.microsoft.com/office/drawing/2014/main" xmlns="" id="{84BC9AAC-637A-42EB-B77A-F764DCCBB845}"/>
            </a:ext>
          </a:extLst>
        </xdr:cNvPr>
        <xdr:cNvCxnSpPr/>
      </xdr:nvCxnSpPr>
      <xdr:spPr>
        <a:xfrm flipV="1">
          <a:off x="13322300" y="5920352"/>
          <a:ext cx="762000" cy="48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45297</xdr:rowOff>
    </xdr:from>
    <xdr:to>
      <xdr:col>64</xdr:col>
      <xdr:colOff>123825</xdr:colOff>
      <xdr:row>33</xdr:row>
      <xdr:rowOff>146896</xdr:rowOff>
    </xdr:to>
    <xdr:sp macro="" textlink="">
      <xdr:nvSpPr>
        <xdr:cNvPr id="149" name="楕円 148">
          <a:extLst>
            <a:ext uri="{FF2B5EF4-FFF2-40B4-BE49-F238E27FC236}">
              <a16:creationId xmlns:a16="http://schemas.microsoft.com/office/drawing/2014/main" xmlns="" id="{A1D7A88D-0BE3-4EC1-958F-B2BBD1C53342}"/>
            </a:ext>
          </a:extLst>
        </xdr:cNvPr>
        <xdr:cNvSpPr/>
      </xdr:nvSpPr>
      <xdr:spPr>
        <a:xfrm>
          <a:off x="12509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146403</xdr:rowOff>
    </xdr:from>
    <xdr:to>
      <xdr:col>68</xdr:col>
      <xdr:colOff>73025</xdr:colOff>
      <xdr:row>33</xdr:row>
      <xdr:rowOff>96096</xdr:rowOff>
    </xdr:to>
    <xdr:cxnSp macro="">
      <xdr:nvCxnSpPr>
        <xdr:cNvPr id="150" name="直線コネクタ 149">
          <a:extLst>
            <a:ext uri="{FF2B5EF4-FFF2-40B4-BE49-F238E27FC236}">
              <a16:creationId xmlns:a16="http://schemas.microsoft.com/office/drawing/2014/main" xmlns="" id="{CF160268-789B-4A54-981D-FF5DFE12B69E}"/>
            </a:ext>
          </a:extLst>
        </xdr:cNvPr>
        <xdr:cNvCxnSpPr/>
      </xdr:nvCxnSpPr>
      <xdr:spPr>
        <a:xfrm flipV="1">
          <a:off x="12560300" y="6404328"/>
          <a:ext cx="762000" cy="12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129836</xdr:rowOff>
    </xdr:from>
    <xdr:to>
      <xdr:col>60</xdr:col>
      <xdr:colOff>123825</xdr:colOff>
      <xdr:row>32</xdr:row>
      <xdr:rowOff>59986</xdr:rowOff>
    </xdr:to>
    <xdr:sp macro="" textlink="">
      <xdr:nvSpPr>
        <xdr:cNvPr id="151" name="楕円 150">
          <a:extLst>
            <a:ext uri="{FF2B5EF4-FFF2-40B4-BE49-F238E27FC236}">
              <a16:creationId xmlns:a16="http://schemas.microsoft.com/office/drawing/2014/main" xmlns="" id="{9FA6E335-D047-47C2-AB75-0F03CED49A25}"/>
            </a:ext>
          </a:extLst>
        </xdr:cNvPr>
        <xdr:cNvSpPr/>
      </xdr:nvSpPr>
      <xdr:spPr>
        <a:xfrm>
          <a:off x="11747500" y="62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9186</xdr:rowOff>
    </xdr:from>
    <xdr:to>
      <xdr:col>64</xdr:col>
      <xdr:colOff>73025</xdr:colOff>
      <xdr:row>33</xdr:row>
      <xdr:rowOff>96096</xdr:rowOff>
    </xdr:to>
    <xdr:cxnSp macro="">
      <xdr:nvCxnSpPr>
        <xdr:cNvPr id="152" name="直線コネクタ 151">
          <a:extLst>
            <a:ext uri="{FF2B5EF4-FFF2-40B4-BE49-F238E27FC236}">
              <a16:creationId xmlns:a16="http://schemas.microsoft.com/office/drawing/2014/main" xmlns="" id="{E34B43C1-ADF8-4B31-A80C-6AE442649C3E}"/>
            </a:ext>
          </a:extLst>
        </xdr:cNvPr>
        <xdr:cNvCxnSpPr/>
      </xdr:nvCxnSpPr>
      <xdr:spPr>
        <a:xfrm>
          <a:off x="11798300" y="6267111"/>
          <a:ext cx="762000" cy="25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a:extLst>
            <a:ext uri="{FF2B5EF4-FFF2-40B4-BE49-F238E27FC236}">
              <a16:creationId xmlns:a16="http://schemas.microsoft.com/office/drawing/2014/main" xmlns="" id="{77B92B2D-ECA0-4213-9403-D68B8CB1A4B4}"/>
            </a:ext>
          </a:extLst>
        </xdr:cNvPr>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a:extLst>
            <a:ext uri="{FF2B5EF4-FFF2-40B4-BE49-F238E27FC236}">
              <a16:creationId xmlns:a16="http://schemas.microsoft.com/office/drawing/2014/main" xmlns="" id="{C30BDE5F-8ACD-40CA-B2F9-74112B467A55}"/>
            </a:ext>
          </a:extLst>
        </xdr:cNvPr>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xmlns="" id="{EB567856-1440-4489-90DE-02A6813B2D99}"/>
            </a:ext>
          </a:extLst>
        </xdr:cNvPr>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xmlns="" id="{D4124BE6-95B1-4AFF-AB18-00AD57F84B1D}"/>
            </a:ext>
          </a:extLst>
        </xdr:cNvPr>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47254</xdr:rowOff>
    </xdr:from>
    <xdr:ext cx="469744" cy="259045"/>
    <xdr:sp macro="" textlink="">
      <xdr:nvSpPr>
        <xdr:cNvPr id="157" name="n_1mainValue債務償還比率">
          <a:extLst>
            <a:ext uri="{FF2B5EF4-FFF2-40B4-BE49-F238E27FC236}">
              <a16:creationId xmlns:a16="http://schemas.microsoft.com/office/drawing/2014/main" xmlns="" id="{4847BBA0-4629-482B-875F-0613435CFE8D}"/>
            </a:ext>
          </a:extLst>
        </xdr:cNvPr>
        <xdr:cNvSpPr txBox="1"/>
      </xdr:nvSpPr>
      <xdr:spPr>
        <a:xfrm>
          <a:off x="13836727" y="596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16880</xdr:rowOff>
    </xdr:from>
    <xdr:ext cx="469744" cy="259045"/>
    <xdr:sp macro="" textlink="">
      <xdr:nvSpPr>
        <xdr:cNvPr id="158" name="n_2mainValue債務償還比率">
          <a:extLst>
            <a:ext uri="{FF2B5EF4-FFF2-40B4-BE49-F238E27FC236}">
              <a16:creationId xmlns:a16="http://schemas.microsoft.com/office/drawing/2014/main" xmlns="" id="{759E617B-73C0-4970-86E2-277EAAD4F49C}"/>
            </a:ext>
          </a:extLst>
        </xdr:cNvPr>
        <xdr:cNvSpPr txBox="1"/>
      </xdr:nvSpPr>
      <xdr:spPr>
        <a:xfrm>
          <a:off x="13087427" y="64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138023</xdr:rowOff>
    </xdr:from>
    <xdr:ext cx="560923" cy="259045"/>
    <xdr:sp macro="" textlink="">
      <xdr:nvSpPr>
        <xdr:cNvPr id="159" name="n_3mainValue債務償還比率">
          <a:extLst>
            <a:ext uri="{FF2B5EF4-FFF2-40B4-BE49-F238E27FC236}">
              <a16:creationId xmlns:a16="http://schemas.microsoft.com/office/drawing/2014/main" xmlns="" id="{5D010273-1E1B-41C1-AF02-51DF103AA7DE}"/>
            </a:ext>
          </a:extLst>
        </xdr:cNvPr>
        <xdr:cNvSpPr txBox="1"/>
      </xdr:nvSpPr>
      <xdr:spPr>
        <a:xfrm>
          <a:off x="12279838" y="65673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51113</xdr:rowOff>
    </xdr:from>
    <xdr:ext cx="469744" cy="259045"/>
    <xdr:sp macro="" textlink="">
      <xdr:nvSpPr>
        <xdr:cNvPr id="160" name="n_4mainValue債務償還比率">
          <a:extLst>
            <a:ext uri="{FF2B5EF4-FFF2-40B4-BE49-F238E27FC236}">
              <a16:creationId xmlns:a16="http://schemas.microsoft.com/office/drawing/2014/main" xmlns="" id="{7F11DE94-22C4-43E2-B98B-2FB5A543AE01}"/>
            </a:ext>
          </a:extLst>
        </xdr:cNvPr>
        <xdr:cNvSpPr txBox="1"/>
      </xdr:nvSpPr>
      <xdr:spPr>
        <a:xfrm>
          <a:off x="11563427" y="630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214ED2EE-BECF-4708-8085-38EDF324966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D599033C-C7E5-426E-818B-670B5148A1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E2ABE8D8-4137-4A4B-8757-E4D90BBC2DC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8FAA6822-C141-4EEE-A45C-531C66299AA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31B82AAD-9AA3-445B-A650-FB8E73A5FBE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AAA62DE9-FAFD-4E43-A0B7-FAD181BD9A3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C223F8F-23A4-434D-B0D9-5BE2BA7ADB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266BF5F-CD50-4650-ABA4-16E33F02DE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B3F46F6-4527-4026-AAD2-5EE9028C8B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1844A01-55D9-4823-B146-D4B20E10A4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813A0CB-A5A8-4840-BB80-786DBAA1CD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E8ED064-A984-4FF3-B0A1-F110EED741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0B488CC-1098-4ECE-8F5B-B7E57C4F18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78A149B-4684-4656-BF26-85F5CD2329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7C73CAB-4440-4B03-858F-968B5EE2C8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50DE3EA-E154-41F5-ABFB-E0ABAA495A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
27,375
11.01
12,429,922
11,785,586
605,478
6,234,373
7,717,744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CC08C93-7812-42D8-A90E-3558C20596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7E63CAA-2549-4030-BF0E-8B032F4F17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7E75861-6F83-4855-B5CC-43A0FD6ABE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D62DB8B-C445-44F7-9012-6347EB8240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B8E7528-63F4-42F3-800E-7F8D12D5C2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7FB9800-1E8E-4EF6-AC02-DC7FC22DD40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5E160B2-3560-4C42-B141-C4ACF1D5BA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D886BB8-7D7A-4503-9C5E-30B5F0D0B7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4E6B5D5-5209-44FF-A0CB-7E74422708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45DD2C7-FC2F-45F7-BC6F-912B81C6F3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B17F167-546A-456A-9295-9DE53AC5F7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293D684-EC25-4F46-BA6F-455B482D1E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9E1AE7C-FFDD-4967-91FB-253E54193A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33EB128-D5A4-4944-9958-BBA6864EB7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73FDBB9-2D86-49D8-A55F-0B71997DE5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63B2A19-214F-402F-8669-396991AB56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F940D2F-CBCA-4358-8490-B002B6B8AD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8CD09A4-B847-436B-8FF7-6E9DAF7891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B6F6AE6-E371-404D-BE5D-6B40DBA5BE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94276C7-6667-4FAA-997E-EA420C01CF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4D679E0-5075-4AD3-964A-C065200F7B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6AEA707-ABA8-4739-A3A9-DFAEE40D8B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3B2EFF2-87D8-483A-AE04-CFAB0B4503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B284506-5570-4870-A530-74DEDF6498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ECDA566-8579-4360-9978-46C7B5A174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45224A3C-5AFA-47DA-93ED-D119F79BAB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9057F6B-DAEB-491A-8021-7CDDFD56A4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BAD4F5C-3D0A-4269-9842-ABF39C3C02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E5A621E-41AF-4C44-A47A-39AEEB10B46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70D47B2-40B2-4F97-B5E3-9253364C52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4A044CE-7C50-4B3A-9AE4-DB8DF11F05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AE9B312-BC4B-4111-850B-2369443BDD5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915A7274-9374-4B45-8596-86773E46CEA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10D97009-15A0-4946-810D-E5672341626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B2C71A49-C0AC-457F-9A74-B4341FFB344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4620217D-127D-427B-8289-88C86C74342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D07699EF-1E38-474A-8782-421A6D2542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500C9DD-2109-451B-822A-85F864C761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BDA92062-09A5-47B4-81CA-416499A68E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605B6613-7258-43C7-835E-53BFAF0DA8F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F7A6CA57-CFC8-45CA-9A79-9AADFBCDE8A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7065ACA-EC5D-40F8-9554-A47D69C5420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4224BA1E-458F-47E4-A64B-C6C3DBB18C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9788E10-7D87-48B4-8A79-1BE75E6DA18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ADAE52A0-24B3-44AC-9014-634BB1B0E6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xmlns="" id="{8C08C910-3A69-409E-8A26-92AF0DAF9767}"/>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B776DB0E-4EB6-4686-8E2E-F0808AEBBDD0}"/>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xmlns="" id="{D54E948E-C128-45EC-8A9E-ADAF10DEBE92}"/>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436F0D66-D516-48FF-8838-20036E45627F}"/>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xmlns="" id="{7F3FFEDA-A8CD-4DFD-8C2E-ADB726F5E3C4}"/>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77FCCD53-60A0-4AC8-B214-606AA862D888}"/>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xmlns="" id="{BA4BC8BD-4657-4D60-8C91-22E9EEB6AEE3}"/>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xmlns="" id="{23CD178D-BC93-4515-8FFC-4E0F2FA0D13F}"/>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xmlns="" id="{0FC43ED8-D0B2-4943-A035-F809DE84A089}"/>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xmlns="" id="{E87F6AF3-4F74-43CE-BC68-FB9D34EC9ED1}"/>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xmlns="" id="{99D8EE51-0A51-42A6-8B5D-66C3BA389136}"/>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E77EC4E-1499-4814-9246-263D74CDEC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8C5B636-DD0A-43B1-B844-22B19CDDB7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7B02029-17A4-4434-BBD1-0D640D5819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5B9B6F7-4D9A-42DB-87E4-D6F673BC37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65B72FA9-EB98-4DC2-966F-3F90C4DE0A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124460</xdr:rowOff>
    </xdr:from>
    <xdr:to>
      <xdr:col>24</xdr:col>
      <xdr:colOff>114300</xdr:colOff>
      <xdr:row>40</xdr:row>
      <xdr:rowOff>54610</xdr:rowOff>
    </xdr:to>
    <xdr:sp macro="" textlink="">
      <xdr:nvSpPr>
        <xdr:cNvPr id="73" name="楕円 72">
          <a:extLst>
            <a:ext uri="{FF2B5EF4-FFF2-40B4-BE49-F238E27FC236}">
              <a16:creationId xmlns:a16="http://schemas.microsoft.com/office/drawing/2014/main" xmlns="" id="{12C65622-C1AA-4DF0-A0EC-D8EAC8008F4A}"/>
            </a:ext>
          </a:extLst>
        </xdr:cNvPr>
        <xdr:cNvSpPr/>
      </xdr:nvSpPr>
      <xdr:spPr>
        <a:xfrm>
          <a:off x="4584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53DD1538-8BA7-4E4C-9251-06C845C5B70E}"/>
            </a:ext>
          </a:extLst>
        </xdr:cNvPr>
        <xdr:cNvSpPr txBox="1"/>
      </xdr:nvSpPr>
      <xdr:spPr>
        <a:xfrm>
          <a:off x="4673600"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xdr:rowOff>
    </xdr:from>
    <xdr:to>
      <xdr:col>20</xdr:col>
      <xdr:colOff>38100</xdr:colOff>
      <xdr:row>40</xdr:row>
      <xdr:rowOff>109855</xdr:rowOff>
    </xdr:to>
    <xdr:sp macro="" textlink="">
      <xdr:nvSpPr>
        <xdr:cNvPr id="75" name="楕円 74">
          <a:extLst>
            <a:ext uri="{FF2B5EF4-FFF2-40B4-BE49-F238E27FC236}">
              <a16:creationId xmlns:a16="http://schemas.microsoft.com/office/drawing/2014/main" xmlns="" id="{73EC796D-4C16-40D2-BDC3-960645EB6956}"/>
            </a:ext>
          </a:extLst>
        </xdr:cNvPr>
        <xdr:cNvSpPr/>
      </xdr:nvSpPr>
      <xdr:spPr>
        <a:xfrm>
          <a:off x="3746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3810</xdr:rowOff>
    </xdr:from>
    <xdr:to>
      <xdr:col>24</xdr:col>
      <xdr:colOff>63500</xdr:colOff>
      <xdr:row>40</xdr:row>
      <xdr:rowOff>59055</xdr:rowOff>
    </xdr:to>
    <xdr:cxnSp macro="">
      <xdr:nvCxnSpPr>
        <xdr:cNvPr id="76" name="直線コネクタ 75">
          <a:extLst>
            <a:ext uri="{FF2B5EF4-FFF2-40B4-BE49-F238E27FC236}">
              <a16:creationId xmlns:a16="http://schemas.microsoft.com/office/drawing/2014/main" xmlns="" id="{F21A48F1-E861-4AB5-925E-28D5FC72A850}"/>
            </a:ext>
          </a:extLst>
        </xdr:cNvPr>
        <xdr:cNvCxnSpPr/>
      </xdr:nvCxnSpPr>
      <xdr:spPr>
        <a:xfrm flipV="1">
          <a:off x="3797300" y="686181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92075</xdr:rowOff>
    </xdr:from>
    <xdr:to>
      <xdr:col>15</xdr:col>
      <xdr:colOff>101600</xdr:colOff>
      <xdr:row>41</xdr:row>
      <xdr:rowOff>22225</xdr:rowOff>
    </xdr:to>
    <xdr:sp macro="" textlink="">
      <xdr:nvSpPr>
        <xdr:cNvPr id="77" name="楕円 76">
          <a:extLst>
            <a:ext uri="{FF2B5EF4-FFF2-40B4-BE49-F238E27FC236}">
              <a16:creationId xmlns:a16="http://schemas.microsoft.com/office/drawing/2014/main" xmlns="" id="{B51F061B-649B-47DD-957A-EB3FBCBD87E7}"/>
            </a:ext>
          </a:extLst>
        </xdr:cNvPr>
        <xdr:cNvSpPr/>
      </xdr:nvSpPr>
      <xdr:spPr>
        <a:xfrm>
          <a:off x="2857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59055</xdr:rowOff>
    </xdr:from>
    <xdr:to>
      <xdr:col>19</xdr:col>
      <xdr:colOff>177800</xdr:colOff>
      <xdr:row>40</xdr:row>
      <xdr:rowOff>142875</xdr:rowOff>
    </xdr:to>
    <xdr:cxnSp macro="">
      <xdr:nvCxnSpPr>
        <xdr:cNvPr id="78" name="直線コネクタ 77">
          <a:extLst>
            <a:ext uri="{FF2B5EF4-FFF2-40B4-BE49-F238E27FC236}">
              <a16:creationId xmlns:a16="http://schemas.microsoft.com/office/drawing/2014/main" xmlns="" id="{9DD96C36-8EEA-4506-9567-B943EF987718}"/>
            </a:ext>
          </a:extLst>
        </xdr:cNvPr>
        <xdr:cNvCxnSpPr/>
      </xdr:nvCxnSpPr>
      <xdr:spPr>
        <a:xfrm flipV="1">
          <a:off x="2908300" y="69170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114935</xdr:rowOff>
    </xdr:from>
    <xdr:to>
      <xdr:col>10</xdr:col>
      <xdr:colOff>165100</xdr:colOff>
      <xdr:row>41</xdr:row>
      <xdr:rowOff>45085</xdr:rowOff>
    </xdr:to>
    <xdr:sp macro="" textlink="">
      <xdr:nvSpPr>
        <xdr:cNvPr id="79" name="楕円 78">
          <a:extLst>
            <a:ext uri="{FF2B5EF4-FFF2-40B4-BE49-F238E27FC236}">
              <a16:creationId xmlns:a16="http://schemas.microsoft.com/office/drawing/2014/main" xmlns="" id="{C8F05BD4-E538-49A9-B840-AC8F9E68AC93}"/>
            </a:ext>
          </a:extLst>
        </xdr:cNvPr>
        <xdr:cNvSpPr/>
      </xdr:nvSpPr>
      <xdr:spPr>
        <a:xfrm>
          <a:off x="1968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142875</xdr:rowOff>
    </xdr:from>
    <xdr:to>
      <xdr:col>15</xdr:col>
      <xdr:colOff>50800</xdr:colOff>
      <xdr:row>40</xdr:row>
      <xdr:rowOff>165735</xdr:rowOff>
    </xdr:to>
    <xdr:cxnSp macro="">
      <xdr:nvCxnSpPr>
        <xdr:cNvPr id="80" name="直線コネクタ 79">
          <a:extLst>
            <a:ext uri="{FF2B5EF4-FFF2-40B4-BE49-F238E27FC236}">
              <a16:creationId xmlns:a16="http://schemas.microsoft.com/office/drawing/2014/main" xmlns="" id="{BD4B5DF2-12DA-4AA7-968D-D291FD1E20FB}"/>
            </a:ext>
          </a:extLst>
        </xdr:cNvPr>
        <xdr:cNvCxnSpPr/>
      </xdr:nvCxnSpPr>
      <xdr:spPr>
        <a:xfrm flipV="1">
          <a:off x="2019300" y="7000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147320</xdr:rowOff>
    </xdr:from>
    <xdr:to>
      <xdr:col>6</xdr:col>
      <xdr:colOff>38100</xdr:colOff>
      <xdr:row>41</xdr:row>
      <xdr:rowOff>77470</xdr:rowOff>
    </xdr:to>
    <xdr:sp macro="" textlink="">
      <xdr:nvSpPr>
        <xdr:cNvPr id="81" name="楕円 80">
          <a:extLst>
            <a:ext uri="{FF2B5EF4-FFF2-40B4-BE49-F238E27FC236}">
              <a16:creationId xmlns:a16="http://schemas.microsoft.com/office/drawing/2014/main" xmlns="" id="{FEFB13D5-E5CE-4C8E-A019-6CA526B195C1}"/>
            </a:ext>
          </a:extLst>
        </xdr:cNvPr>
        <xdr:cNvSpPr/>
      </xdr:nvSpPr>
      <xdr:spPr>
        <a:xfrm>
          <a:off x="107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165735</xdr:rowOff>
    </xdr:from>
    <xdr:to>
      <xdr:col>10</xdr:col>
      <xdr:colOff>114300</xdr:colOff>
      <xdr:row>41</xdr:row>
      <xdr:rowOff>26670</xdr:rowOff>
    </xdr:to>
    <xdr:cxnSp macro="">
      <xdr:nvCxnSpPr>
        <xdr:cNvPr id="82" name="直線コネクタ 81">
          <a:extLst>
            <a:ext uri="{FF2B5EF4-FFF2-40B4-BE49-F238E27FC236}">
              <a16:creationId xmlns:a16="http://schemas.microsoft.com/office/drawing/2014/main" xmlns="" id="{9D639FEB-D13C-4A65-A076-366E0184B1D2}"/>
            </a:ext>
          </a:extLst>
        </xdr:cNvPr>
        <xdr:cNvCxnSpPr/>
      </xdr:nvCxnSpPr>
      <xdr:spPr>
        <a:xfrm flipV="1">
          <a:off x="1130300" y="70237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xmlns="" id="{CBB3CABE-BDC4-47DD-ACC9-BF9C483FB6E1}"/>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xmlns="" id="{EB4B8E02-CE09-41D0-A9C1-1CF50E9F3FC7}"/>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xmlns="" id="{CEB61A2B-3A40-4928-B750-3495BBC203B8}"/>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xmlns="" id="{354C54C0-EE2C-4A5E-94BB-882C58DF5898}"/>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100982</xdr:rowOff>
    </xdr:from>
    <xdr:ext cx="405111" cy="259045"/>
    <xdr:sp macro="" textlink="">
      <xdr:nvSpPr>
        <xdr:cNvPr id="87" name="n_1mainValue【道路】&#10;有形固定資産減価償却率">
          <a:extLst>
            <a:ext uri="{FF2B5EF4-FFF2-40B4-BE49-F238E27FC236}">
              <a16:creationId xmlns:a16="http://schemas.microsoft.com/office/drawing/2014/main" xmlns="" id="{4D80C0C6-B900-4C92-B436-142BB42B0ED9}"/>
            </a:ext>
          </a:extLst>
        </xdr:cNvPr>
        <xdr:cNvSpPr txBox="1"/>
      </xdr:nvSpPr>
      <xdr:spPr>
        <a:xfrm>
          <a:off x="3582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13352</xdr:rowOff>
    </xdr:from>
    <xdr:ext cx="405111" cy="259045"/>
    <xdr:sp macro="" textlink="">
      <xdr:nvSpPr>
        <xdr:cNvPr id="88" name="n_2mainValue【道路】&#10;有形固定資産減価償却率">
          <a:extLst>
            <a:ext uri="{FF2B5EF4-FFF2-40B4-BE49-F238E27FC236}">
              <a16:creationId xmlns:a16="http://schemas.microsoft.com/office/drawing/2014/main" xmlns="" id="{4AF8071F-6A18-4EE1-80B9-BFE2A443CE5C}"/>
            </a:ext>
          </a:extLst>
        </xdr:cNvPr>
        <xdr:cNvSpPr txBox="1"/>
      </xdr:nvSpPr>
      <xdr:spPr>
        <a:xfrm>
          <a:off x="2705744"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xmlns="" id="{9F77B02B-1382-4B5D-81B3-610832670EDE}"/>
            </a:ext>
          </a:extLst>
        </xdr:cNvPr>
        <xdr:cNvSpPr txBox="1"/>
      </xdr:nvSpPr>
      <xdr:spPr>
        <a:xfrm>
          <a:off x="1816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68597</xdr:rowOff>
    </xdr:from>
    <xdr:ext cx="405111" cy="259045"/>
    <xdr:sp macro="" textlink="">
      <xdr:nvSpPr>
        <xdr:cNvPr id="90" name="n_4mainValue【道路】&#10;有形固定資産減価償却率">
          <a:extLst>
            <a:ext uri="{FF2B5EF4-FFF2-40B4-BE49-F238E27FC236}">
              <a16:creationId xmlns:a16="http://schemas.microsoft.com/office/drawing/2014/main" xmlns="" id="{D3C05217-9107-45B4-B061-CF2B554FB06C}"/>
            </a:ext>
          </a:extLst>
        </xdr:cNvPr>
        <xdr:cNvSpPr txBox="1"/>
      </xdr:nvSpPr>
      <xdr:spPr>
        <a:xfrm>
          <a:off x="9277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1EC1EFD3-FD3D-494D-909B-DCCD6D7D28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CB394128-DDD4-4E94-BAD4-E58795E373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1CAB082D-085C-466A-A8C5-FFF7082541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98BAEB28-72FB-40CD-B415-59945C56F8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D2E99274-C14A-4F0E-9679-01FC9B1A10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F4D03AF9-AD4C-4CFE-BA2B-413E465A855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8E395723-0434-432F-82F9-172565D541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738876CA-D7C6-4949-951B-A7271C7C26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286471CA-874D-40C6-B774-105E3B4414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5E233007-2111-4832-97EC-9CBE31918E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1AFFCF73-A05D-47F5-B0C7-54762F7E290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9B4F00A5-6DF5-4678-B2C6-6F614724385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C00358DB-136B-4A3E-9EE3-444B5DA09D1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F06ADDD2-086F-49F2-B32F-8F42C14F231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AA0F6056-3399-4B2E-A56C-3A76774DDAE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704A29FD-220C-470C-A80D-DD424726404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B35DA01F-5EAB-4AF3-BF8F-1A4C903BB19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81BC7B31-E6D7-40C3-AFEA-4DD61F4E28C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179DB527-5C1D-4681-943A-4D500D777D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D754D696-9651-4E32-A801-6FCBEEA024B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7B88F8C3-49AE-4EBD-85B3-56798240EC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FCEDC258-447D-40A8-BB44-413853EA239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5CF3C902-1BF9-41BD-A013-FE04F85525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xmlns="" id="{35AE169B-3650-4F9E-85C1-5E1C1B1E5FD1}"/>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xmlns="" id="{79273162-702C-47D8-9205-E44E9D48B4C3}"/>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xmlns="" id="{6C6297B8-8275-4E50-A730-89FD4A5EB7DD}"/>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xmlns="" id="{F77A1E22-EF46-4690-AD27-6D2F2C7D0DF3}"/>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xmlns="" id="{EC468D40-A7EB-4A9C-BD1E-6DB2D6EF4369}"/>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xmlns="" id="{49F575CF-6E08-4DD4-8F1A-8FD2C5A7BC87}"/>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xmlns="" id="{5D9AA7CE-3C1F-4A9B-8596-6CD9477BCA39}"/>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xmlns="" id="{BDEFF60F-D1AA-4F95-B948-B7059F41EFFF}"/>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xmlns="" id="{D6DA3C9E-54BC-4188-988E-8F0B93E41C0B}"/>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xmlns="" id="{997B8332-9F4F-4FB0-AFBA-3176FD73692D}"/>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xmlns="" id="{FD5CD783-80D7-4FD2-AAE6-CE486EDA1CDB}"/>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A7D84081-0E35-43F1-8806-2A7260F3249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65143F1-0B31-4F49-90DF-13F7E85896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3172C89-705B-44A2-A0A7-B1E041EAD6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A46FFAA-7AE0-4FA6-BC4B-B810AC78801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EE015CAF-6325-40F5-97AE-F11CC8A5AD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146634</xdr:rowOff>
    </xdr:from>
    <xdr:to>
      <xdr:col>55</xdr:col>
      <xdr:colOff>50800</xdr:colOff>
      <xdr:row>41</xdr:row>
      <xdr:rowOff>76784</xdr:rowOff>
    </xdr:to>
    <xdr:sp macro="" textlink="">
      <xdr:nvSpPr>
        <xdr:cNvPr id="130" name="楕円 129">
          <a:extLst>
            <a:ext uri="{FF2B5EF4-FFF2-40B4-BE49-F238E27FC236}">
              <a16:creationId xmlns:a16="http://schemas.microsoft.com/office/drawing/2014/main" xmlns="" id="{2060074B-8317-44DC-8475-DD6A879EDD85}"/>
            </a:ext>
          </a:extLst>
        </xdr:cNvPr>
        <xdr:cNvSpPr/>
      </xdr:nvSpPr>
      <xdr:spPr>
        <a:xfrm>
          <a:off x="10426700" y="70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61561</xdr:rowOff>
    </xdr:from>
    <xdr:ext cx="469744" cy="259045"/>
    <xdr:sp macro="" textlink="">
      <xdr:nvSpPr>
        <xdr:cNvPr id="131" name="【道路】&#10;一人当たり延長該当値テキスト">
          <a:extLst>
            <a:ext uri="{FF2B5EF4-FFF2-40B4-BE49-F238E27FC236}">
              <a16:creationId xmlns:a16="http://schemas.microsoft.com/office/drawing/2014/main" xmlns="" id="{DB4E48D2-FFE6-4C6F-9676-2CA2AE3058C3}"/>
            </a:ext>
          </a:extLst>
        </xdr:cNvPr>
        <xdr:cNvSpPr txBox="1"/>
      </xdr:nvSpPr>
      <xdr:spPr>
        <a:xfrm>
          <a:off x="10515600" y="69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147739</xdr:rowOff>
    </xdr:from>
    <xdr:to>
      <xdr:col>50</xdr:col>
      <xdr:colOff>165100</xdr:colOff>
      <xdr:row>41</xdr:row>
      <xdr:rowOff>77889</xdr:rowOff>
    </xdr:to>
    <xdr:sp macro="" textlink="">
      <xdr:nvSpPr>
        <xdr:cNvPr id="132" name="楕円 131">
          <a:extLst>
            <a:ext uri="{FF2B5EF4-FFF2-40B4-BE49-F238E27FC236}">
              <a16:creationId xmlns:a16="http://schemas.microsoft.com/office/drawing/2014/main" xmlns="" id="{A1D59083-3026-4428-B132-5A87607F4642}"/>
            </a:ext>
          </a:extLst>
        </xdr:cNvPr>
        <xdr:cNvSpPr/>
      </xdr:nvSpPr>
      <xdr:spPr>
        <a:xfrm>
          <a:off x="9588500" y="700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25984</xdr:rowOff>
    </xdr:from>
    <xdr:to>
      <xdr:col>55</xdr:col>
      <xdr:colOff>0</xdr:colOff>
      <xdr:row>41</xdr:row>
      <xdr:rowOff>27089</xdr:rowOff>
    </xdr:to>
    <xdr:cxnSp macro="">
      <xdr:nvCxnSpPr>
        <xdr:cNvPr id="133" name="直線コネクタ 132">
          <a:extLst>
            <a:ext uri="{FF2B5EF4-FFF2-40B4-BE49-F238E27FC236}">
              <a16:creationId xmlns:a16="http://schemas.microsoft.com/office/drawing/2014/main" xmlns="" id="{506A4F73-6588-4039-872E-FED9A38130AB}"/>
            </a:ext>
          </a:extLst>
        </xdr:cNvPr>
        <xdr:cNvCxnSpPr/>
      </xdr:nvCxnSpPr>
      <xdr:spPr>
        <a:xfrm flipV="1">
          <a:off x="9639300" y="7055434"/>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148882</xdr:rowOff>
    </xdr:from>
    <xdr:to>
      <xdr:col>46</xdr:col>
      <xdr:colOff>38100</xdr:colOff>
      <xdr:row>41</xdr:row>
      <xdr:rowOff>79032</xdr:rowOff>
    </xdr:to>
    <xdr:sp macro="" textlink="">
      <xdr:nvSpPr>
        <xdr:cNvPr id="134" name="楕円 133">
          <a:extLst>
            <a:ext uri="{FF2B5EF4-FFF2-40B4-BE49-F238E27FC236}">
              <a16:creationId xmlns:a16="http://schemas.microsoft.com/office/drawing/2014/main" xmlns="" id="{3983EFF9-38FE-433B-931F-5B5AC54A3457}"/>
            </a:ext>
          </a:extLst>
        </xdr:cNvPr>
        <xdr:cNvSpPr/>
      </xdr:nvSpPr>
      <xdr:spPr>
        <a:xfrm>
          <a:off x="8699500" y="70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27089</xdr:rowOff>
    </xdr:from>
    <xdr:to>
      <xdr:col>50</xdr:col>
      <xdr:colOff>114300</xdr:colOff>
      <xdr:row>41</xdr:row>
      <xdr:rowOff>28232</xdr:rowOff>
    </xdr:to>
    <xdr:cxnSp macro="">
      <xdr:nvCxnSpPr>
        <xdr:cNvPr id="135" name="直線コネクタ 134">
          <a:extLst>
            <a:ext uri="{FF2B5EF4-FFF2-40B4-BE49-F238E27FC236}">
              <a16:creationId xmlns:a16="http://schemas.microsoft.com/office/drawing/2014/main" xmlns="" id="{566A8C5F-D58E-4711-B599-AD699EA1E96C}"/>
            </a:ext>
          </a:extLst>
        </xdr:cNvPr>
        <xdr:cNvCxnSpPr/>
      </xdr:nvCxnSpPr>
      <xdr:spPr>
        <a:xfrm flipV="1">
          <a:off x="8750300" y="705653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149949</xdr:rowOff>
    </xdr:from>
    <xdr:to>
      <xdr:col>41</xdr:col>
      <xdr:colOff>101600</xdr:colOff>
      <xdr:row>41</xdr:row>
      <xdr:rowOff>80099</xdr:rowOff>
    </xdr:to>
    <xdr:sp macro="" textlink="">
      <xdr:nvSpPr>
        <xdr:cNvPr id="136" name="楕円 135">
          <a:extLst>
            <a:ext uri="{FF2B5EF4-FFF2-40B4-BE49-F238E27FC236}">
              <a16:creationId xmlns:a16="http://schemas.microsoft.com/office/drawing/2014/main" xmlns="" id="{EEF44C79-8C6E-4323-9F9B-DD2CDB5CFF70}"/>
            </a:ext>
          </a:extLst>
        </xdr:cNvPr>
        <xdr:cNvSpPr/>
      </xdr:nvSpPr>
      <xdr:spPr>
        <a:xfrm>
          <a:off x="7810500" y="70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28232</xdr:rowOff>
    </xdr:from>
    <xdr:to>
      <xdr:col>45</xdr:col>
      <xdr:colOff>177800</xdr:colOff>
      <xdr:row>41</xdr:row>
      <xdr:rowOff>29299</xdr:rowOff>
    </xdr:to>
    <xdr:cxnSp macro="">
      <xdr:nvCxnSpPr>
        <xdr:cNvPr id="137" name="直線コネクタ 136">
          <a:extLst>
            <a:ext uri="{FF2B5EF4-FFF2-40B4-BE49-F238E27FC236}">
              <a16:creationId xmlns:a16="http://schemas.microsoft.com/office/drawing/2014/main" xmlns="" id="{5571ACAF-CAD9-4B24-80B4-63689210037C}"/>
            </a:ext>
          </a:extLst>
        </xdr:cNvPr>
        <xdr:cNvCxnSpPr/>
      </xdr:nvCxnSpPr>
      <xdr:spPr>
        <a:xfrm flipV="1">
          <a:off x="7861300" y="705768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152578</xdr:rowOff>
    </xdr:from>
    <xdr:to>
      <xdr:col>36</xdr:col>
      <xdr:colOff>165100</xdr:colOff>
      <xdr:row>41</xdr:row>
      <xdr:rowOff>82728</xdr:rowOff>
    </xdr:to>
    <xdr:sp macro="" textlink="">
      <xdr:nvSpPr>
        <xdr:cNvPr id="138" name="楕円 137">
          <a:extLst>
            <a:ext uri="{FF2B5EF4-FFF2-40B4-BE49-F238E27FC236}">
              <a16:creationId xmlns:a16="http://schemas.microsoft.com/office/drawing/2014/main" xmlns="" id="{37AFDC78-F674-4A07-904D-0CD93D571B1D}"/>
            </a:ext>
          </a:extLst>
        </xdr:cNvPr>
        <xdr:cNvSpPr/>
      </xdr:nvSpPr>
      <xdr:spPr>
        <a:xfrm>
          <a:off x="6921500" y="70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29299</xdr:rowOff>
    </xdr:from>
    <xdr:to>
      <xdr:col>41</xdr:col>
      <xdr:colOff>50800</xdr:colOff>
      <xdr:row>41</xdr:row>
      <xdr:rowOff>31928</xdr:rowOff>
    </xdr:to>
    <xdr:cxnSp macro="">
      <xdr:nvCxnSpPr>
        <xdr:cNvPr id="139" name="直線コネクタ 138">
          <a:extLst>
            <a:ext uri="{FF2B5EF4-FFF2-40B4-BE49-F238E27FC236}">
              <a16:creationId xmlns:a16="http://schemas.microsoft.com/office/drawing/2014/main" xmlns="" id="{911F3ED3-A0E2-4518-9CD2-A0D8E66C7288}"/>
            </a:ext>
          </a:extLst>
        </xdr:cNvPr>
        <xdr:cNvCxnSpPr/>
      </xdr:nvCxnSpPr>
      <xdr:spPr>
        <a:xfrm flipV="1">
          <a:off x="6972300" y="705874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xmlns="" id="{1A12A5EF-7BE2-44CC-86DC-952D3AC1E848}"/>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xmlns="" id="{A6F8CC7F-89DE-4449-B193-4CB1F27065E4}"/>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xmlns="" id="{B39BD2E2-E60A-42F7-AFCC-8B96C544CA58}"/>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xmlns="" id="{99D97C5D-E94B-41A5-B15F-84C419B1A5EB}"/>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69016</xdr:rowOff>
    </xdr:from>
    <xdr:ext cx="469744" cy="259045"/>
    <xdr:sp macro="" textlink="">
      <xdr:nvSpPr>
        <xdr:cNvPr id="144" name="n_1mainValue【道路】&#10;一人当たり延長">
          <a:extLst>
            <a:ext uri="{FF2B5EF4-FFF2-40B4-BE49-F238E27FC236}">
              <a16:creationId xmlns:a16="http://schemas.microsoft.com/office/drawing/2014/main" xmlns="" id="{EE69F3AD-5352-4F50-8AD3-7E93F8F9B238}"/>
            </a:ext>
          </a:extLst>
        </xdr:cNvPr>
        <xdr:cNvSpPr txBox="1"/>
      </xdr:nvSpPr>
      <xdr:spPr>
        <a:xfrm>
          <a:off x="9391727" y="709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70159</xdr:rowOff>
    </xdr:from>
    <xdr:ext cx="469744" cy="259045"/>
    <xdr:sp macro="" textlink="">
      <xdr:nvSpPr>
        <xdr:cNvPr id="145" name="n_2mainValue【道路】&#10;一人当たり延長">
          <a:extLst>
            <a:ext uri="{FF2B5EF4-FFF2-40B4-BE49-F238E27FC236}">
              <a16:creationId xmlns:a16="http://schemas.microsoft.com/office/drawing/2014/main" xmlns="" id="{FE1B58BD-C211-42B9-90CA-E79C25AF20D4}"/>
            </a:ext>
          </a:extLst>
        </xdr:cNvPr>
        <xdr:cNvSpPr txBox="1"/>
      </xdr:nvSpPr>
      <xdr:spPr>
        <a:xfrm>
          <a:off x="8515427" y="7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71226</xdr:rowOff>
    </xdr:from>
    <xdr:ext cx="469744" cy="259045"/>
    <xdr:sp macro="" textlink="">
      <xdr:nvSpPr>
        <xdr:cNvPr id="146" name="n_3mainValue【道路】&#10;一人当たり延長">
          <a:extLst>
            <a:ext uri="{FF2B5EF4-FFF2-40B4-BE49-F238E27FC236}">
              <a16:creationId xmlns:a16="http://schemas.microsoft.com/office/drawing/2014/main" xmlns="" id="{554D3CAF-B29F-4B23-86B8-74EAB496D38D}"/>
            </a:ext>
          </a:extLst>
        </xdr:cNvPr>
        <xdr:cNvSpPr txBox="1"/>
      </xdr:nvSpPr>
      <xdr:spPr>
        <a:xfrm>
          <a:off x="7626427" y="71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73855</xdr:rowOff>
    </xdr:from>
    <xdr:ext cx="469744" cy="259045"/>
    <xdr:sp macro="" textlink="">
      <xdr:nvSpPr>
        <xdr:cNvPr id="147" name="n_4mainValue【道路】&#10;一人当たり延長">
          <a:extLst>
            <a:ext uri="{FF2B5EF4-FFF2-40B4-BE49-F238E27FC236}">
              <a16:creationId xmlns:a16="http://schemas.microsoft.com/office/drawing/2014/main" xmlns="" id="{DC12650C-7C14-48DA-8CF1-CF94972C5C63}"/>
            </a:ext>
          </a:extLst>
        </xdr:cNvPr>
        <xdr:cNvSpPr txBox="1"/>
      </xdr:nvSpPr>
      <xdr:spPr>
        <a:xfrm>
          <a:off x="6737427" y="710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31EB8252-372D-4D04-8288-D38EAA6E45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2513BB1C-8976-4FD2-BFF7-FEADF16DBA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25C65C67-FA30-4340-9D57-7830830D5D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5F0A3FE5-F942-4622-B986-CE9663EC1F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7C5CCF05-7178-42F7-8943-23B30F68C3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33A53E3F-8BE5-4545-A76E-EA87A6B71E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1DBFDBD9-B7C8-4155-9AE1-2E1F136E55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FC63CF4B-7E63-4D6E-A2C8-0379C4780A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02D400AC-D5FE-493D-B93D-DFC250112D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9B5BC7FC-B1B1-47D7-B1B4-2DDB95BA74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3C2788C5-E474-4D83-8678-CBD65D822E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39AF3B0E-106A-48AD-BE74-EE409206B6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767E93AD-8C64-40F7-BB7F-73A5DA4A5E3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EBA5D8EC-57CE-472E-832D-B828767157E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7CC3BB60-F52F-4291-A52E-7482C378B5D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32BB88E3-946E-4088-8014-19CC6CF76AF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72E69D7B-9336-4A19-B616-D6E4DA421A7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C2DC75BF-1322-434C-98C7-DC29B1B273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202A1340-8CFA-4ECE-BCB9-85A588AF8BE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70B37E92-79E3-4B0D-BE98-559CF78C60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7252AF1F-1B80-4EE5-9857-1E96B7209D2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27112590-FEDE-47BA-A859-6F8F8670619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5160C7D9-2D9F-4750-A3D2-EDE4980FE7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ECB74407-C860-466E-82F4-454C60DF63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52B5884E-E610-4B94-B94B-7D080FCF4C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40165923-6F14-4EA0-9D87-A123C3B1C059}"/>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97FBF937-8038-4514-A2EB-6BC5E88BD07A}"/>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5DCD3CAE-6ABD-4F45-A73D-B5DE3EF5DF3B}"/>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F1F7E142-3763-4B2C-BC12-ABEF0A3C43EA}"/>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xmlns="" id="{27EE5076-EE06-432D-AE4C-DD4C02346BC5}"/>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2E27712A-D3CB-425F-895B-3F16363954C0}"/>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xmlns="" id="{0E8ADA79-63FD-4ACE-B656-6F6B6FF8986F}"/>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xmlns="" id="{E16A7575-4B17-4930-B4ED-D7B2E24A2FD4}"/>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xmlns="" id="{F022167C-7CFF-4C04-868A-D5E4AAFFDBFF}"/>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xmlns="" id="{5A3EFEF8-6CC9-4F9B-825D-1BFCD4BC9076}"/>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xmlns="" id="{240D9D26-BC2A-493C-A89A-BC15122FCD7D}"/>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D251F54E-7896-4C5D-9AD5-E83FECC27A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950C1786-75D4-4525-875C-ED7FE829FA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130054D9-D8AC-4EB8-A31C-8CC39B6F1D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02CD820-D12B-4721-8BC8-B10774BA597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9C959279-5F9B-43A4-8C54-9DA6A86676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macro="" textlink="">
      <xdr:nvSpPr>
        <xdr:cNvPr id="189" name="楕円 188">
          <a:extLst>
            <a:ext uri="{FF2B5EF4-FFF2-40B4-BE49-F238E27FC236}">
              <a16:creationId xmlns:a16="http://schemas.microsoft.com/office/drawing/2014/main" xmlns="" id="{1D3D397B-BBC9-44D2-A76E-AE6FAC747285}"/>
            </a:ext>
          </a:extLst>
        </xdr:cNvPr>
        <xdr:cNvSpPr/>
      </xdr:nvSpPr>
      <xdr:spPr>
        <a:xfrm>
          <a:off x="4584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FDA424AC-534A-490E-B0DB-B3788BD577E0}"/>
            </a:ext>
          </a:extLst>
        </xdr:cNvPr>
        <xdr:cNvSpPr txBox="1"/>
      </xdr:nvSpPr>
      <xdr:spPr>
        <a:xfrm>
          <a:off x="4673600"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91" name="楕円 190">
          <a:extLst>
            <a:ext uri="{FF2B5EF4-FFF2-40B4-BE49-F238E27FC236}">
              <a16:creationId xmlns:a16="http://schemas.microsoft.com/office/drawing/2014/main" xmlns="" id="{763B396C-7D83-4D52-BD49-B76190B6F967}"/>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94706</xdr:rowOff>
    </xdr:to>
    <xdr:cxnSp macro="">
      <xdr:nvCxnSpPr>
        <xdr:cNvPr id="192" name="直線コネクタ 191">
          <a:extLst>
            <a:ext uri="{FF2B5EF4-FFF2-40B4-BE49-F238E27FC236}">
              <a16:creationId xmlns:a16="http://schemas.microsoft.com/office/drawing/2014/main" xmlns="" id="{B372093D-A0A0-4A0B-8A7F-7FEBBFFE54B6}"/>
            </a:ext>
          </a:extLst>
        </xdr:cNvPr>
        <xdr:cNvCxnSpPr/>
      </xdr:nvCxnSpPr>
      <xdr:spPr>
        <a:xfrm>
          <a:off x="3797300" y="106984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93" name="楕円 192">
          <a:extLst>
            <a:ext uri="{FF2B5EF4-FFF2-40B4-BE49-F238E27FC236}">
              <a16:creationId xmlns:a16="http://schemas.microsoft.com/office/drawing/2014/main" xmlns="" id="{1132C0E6-C429-4FA7-BC04-EEE4A0E28E9F}"/>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68580</xdr:rowOff>
    </xdr:to>
    <xdr:cxnSp macro="">
      <xdr:nvCxnSpPr>
        <xdr:cNvPr id="194" name="直線コネクタ 193">
          <a:extLst>
            <a:ext uri="{FF2B5EF4-FFF2-40B4-BE49-F238E27FC236}">
              <a16:creationId xmlns:a16="http://schemas.microsoft.com/office/drawing/2014/main" xmlns="" id="{0B2B781F-4D68-442E-8CFA-5F2AFD6FCEFE}"/>
            </a:ext>
          </a:extLst>
        </xdr:cNvPr>
        <xdr:cNvCxnSpPr/>
      </xdr:nvCxnSpPr>
      <xdr:spPr>
        <a:xfrm>
          <a:off x="2908300" y="106723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95" name="楕円 194">
          <a:extLst>
            <a:ext uri="{FF2B5EF4-FFF2-40B4-BE49-F238E27FC236}">
              <a16:creationId xmlns:a16="http://schemas.microsoft.com/office/drawing/2014/main" xmlns="" id="{50F315C4-D9D3-4593-8767-BA04FAC0E4F6}"/>
            </a:ext>
          </a:extLst>
        </xdr:cNvPr>
        <xdr:cNvSpPr/>
      </xdr:nvSpPr>
      <xdr:spPr>
        <a:xfrm>
          <a:off x="1968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xdr:rowOff>
    </xdr:from>
    <xdr:to>
      <xdr:col>15</xdr:col>
      <xdr:colOff>50800</xdr:colOff>
      <xdr:row>62</xdr:row>
      <xdr:rowOff>42454</xdr:rowOff>
    </xdr:to>
    <xdr:cxnSp macro="">
      <xdr:nvCxnSpPr>
        <xdr:cNvPr id="196" name="直線コネクタ 195">
          <a:extLst>
            <a:ext uri="{FF2B5EF4-FFF2-40B4-BE49-F238E27FC236}">
              <a16:creationId xmlns:a16="http://schemas.microsoft.com/office/drawing/2014/main" xmlns="" id="{E8F168A1-7F11-4A16-B3CA-7174EDC6E1C8}"/>
            </a:ext>
          </a:extLst>
        </xdr:cNvPr>
        <xdr:cNvCxnSpPr/>
      </xdr:nvCxnSpPr>
      <xdr:spPr>
        <a:xfrm>
          <a:off x="2019300" y="106462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7" name="楕円 196">
          <a:extLst>
            <a:ext uri="{FF2B5EF4-FFF2-40B4-BE49-F238E27FC236}">
              <a16:creationId xmlns:a16="http://schemas.microsoft.com/office/drawing/2014/main" xmlns="" id="{638B7BE1-E69F-46FB-A0EC-AA79BBC25A39}"/>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16328</xdr:rowOff>
    </xdr:to>
    <xdr:cxnSp macro="">
      <xdr:nvCxnSpPr>
        <xdr:cNvPr id="198" name="直線コネクタ 197">
          <a:extLst>
            <a:ext uri="{FF2B5EF4-FFF2-40B4-BE49-F238E27FC236}">
              <a16:creationId xmlns:a16="http://schemas.microsoft.com/office/drawing/2014/main" xmlns="" id="{A0204463-4518-4311-81D7-BBF33576FEDB}"/>
            </a:ext>
          </a:extLst>
        </xdr:cNvPr>
        <xdr:cNvCxnSpPr/>
      </xdr:nvCxnSpPr>
      <xdr:spPr>
        <a:xfrm>
          <a:off x="1130300" y="106184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28AF927E-0741-4AFA-A2EA-FA4F16FBA25E}"/>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996D8261-5C18-4108-81AA-52F92DF99FD0}"/>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ECA5DAE7-8E6E-4E8F-AA2C-76438530A3EC}"/>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9A14BF28-E5A5-46E3-BDC3-0A8E53C8A84A}"/>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69AE170F-E4F4-46B0-B539-4CB3C9F557F6}"/>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AD35F9CD-5631-4A72-A04A-09451407EE12}"/>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1294AD1E-ED7F-4AD1-811F-0B775DE97DF4}"/>
            </a:ext>
          </a:extLst>
        </xdr:cNvPr>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8E272EAF-294C-4F1F-8504-A213883443EA}"/>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9C8AC004-51C2-4E95-B14C-390E8758A4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51059279-AF2C-4749-962C-0253DD67CD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B6D51E22-5DDE-42B9-A824-CC44D36FB6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92DAF6B3-9EAC-4CFC-B013-317142A993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D64B826-F438-4D0F-B30C-1A511C21DF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FB965D4C-6E3F-466A-B5FF-25D571EA63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53C1DAD2-6957-4256-8246-18D42B97D9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BA6A2AC0-FFC8-4669-82D1-0FCF827994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2969826-86FD-4AA2-8613-54AE5C5733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3C6DACBC-6E1E-443A-976C-239B5A37C99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571D6051-8642-48CA-AF85-123F4E0012E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134D8B49-799D-41A7-9F84-6C9F6A76163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4D712261-318C-44C0-A089-E792BC9D4AF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86FCBE9D-902C-4643-9689-6418C0E31FA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4CA2D3DC-7B8E-49B3-A0CD-AF085A338B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F541E0D4-297E-4BE7-AFDE-C012B27FA95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CEDF46AA-1621-4199-AB6C-64CD795BC0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B269FDB7-6251-4DC3-B8FD-61F363ABBEA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6D02443C-D57E-40F8-A218-74C6C384E5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D5812C56-86AB-4143-98A9-7B8CD03A910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4393B787-A755-4AA7-9A65-9F316297B1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CDB005FB-EFF9-4EA1-8381-6401EC7BD48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47383CEB-7136-4E49-BEB1-F8420E438DD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xmlns="" id="{BF870347-CE82-441C-BC9E-959B251AF923}"/>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FE79BA13-E9F4-463E-9E26-334293EBE63B}"/>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xmlns="" id="{4BFFEF0F-8F6E-418B-BF8A-FC43A3A2211B}"/>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564BF25F-E30E-4D25-B61D-423B15A9DBC5}"/>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xmlns="" id="{78B68B62-2BBE-4D89-9D8E-B6D1A2AC9A93}"/>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15C8D7F0-800A-4568-818C-14F5F4E73DC7}"/>
            </a:ext>
          </a:extLst>
        </xdr:cNvPr>
        <xdr:cNvSpPr txBox="1"/>
      </xdr:nvSpPr>
      <xdr:spPr>
        <a:xfrm>
          <a:off x="10515600" y="1076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xmlns="" id="{4C8CFEDC-9147-4E3C-8C25-D7F620C0A58E}"/>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xmlns="" id="{9E58609B-2ED2-4F8C-A587-5242D80E0C79}"/>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xmlns="" id="{A4916B98-9E3C-45ED-A417-F0917F03B6FB}"/>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xmlns="" id="{1CB916A6-6819-4861-B4BD-7A7F66D9B225}"/>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xmlns="" id="{F110E88B-9AF6-4DE5-810F-985ACA968372}"/>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CB44A11-261A-4A1D-B893-8EA72AD9C3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6903A079-56A4-4CA4-B2AB-67BDEDAB0C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C106ECB-093D-4885-94ED-9A3B74297C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2C09A86-5493-4C49-A91A-F582624AEB6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81874DA-B19E-4CA0-9FF4-3C621CE42B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69563</xdr:rowOff>
    </xdr:from>
    <xdr:to>
      <xdr:col>55</xdr:col>
      <xdr:colOff>50800</xdr:colOff>
      <xdr:row>61</xdr:row>
      <xdr:rowOff>171163</xdr:rowOff>
    </xdr:to>
    <xdr:sp macro="" textlink="">
      <xdr:nvSpPr>
        <xdr:cNvPr id="246" name="楕円 245">
          <a:extLst>
            <a:ext uri="{FF2B5EF4-FFF2-40B4-BE49-F238E27FC236}">
              <a16:creationId xmlns:a16="http://schemas.microsoft.com/office/drawing/2014/main" xmlns="" id="{5B19FD63-F67E-4CDD-BFF1-9D021B050AC2}"/>
            </a:ext>
          </a:extLst>
        </xdr:cNvPr>
        <xdr:cNvSpPr/>
      </xdr:nvSpPr>
      <xdr:spPr>
        <a:xfrm>
          <a:off x="10426700" y="105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92440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CEB847EE-5348-41C1-BF6A-388A60F54B1E}"/>
            </a:ext>
          </a:extLst>
        </xdr:cNvPr>
        <xdr:cNvSpPr txBox="1"/>
      </xdr:nvSpPr>
      <xdr:spPr>
        <a:xfrm>
          <a:off x="10515600" y="1037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72009</xdr:rowOff>
    </xdr:from>
    <xdr:to>
      <xdr:col>50</xdr:col>
      <xdr:colOff>165100</xdr:colOff>
      <xdr:row>62</xdr:row>
      <xdr:rowOff>2159</xdr:rowOff>
    </xdr:to>
    <xdr:sp macro="" textlink="">
      <xdr:nvSpPr>
        <xdr:cNvPr id="248" name="楕円 247">
          <a:extLst>
            <a:ext uri="{FF2B5EF4-FFF2-40B4-BE49-F238E27FC236}">
              <a16:creationId xmlns:a16="http://schemas.microsoft.com/office/drawing/2014/main" xmlns="" id="{CD0522C2-C2F8-49C2-9F5C-577C7745E562}"/>
            </a:ext>
          </a:extLst>
        </xdr:cNvPr>
        <xdr:cNvSpPr/>
      </xdr:nvSpPr>
      <xdr:spPr>
        <a:xfrm>
          <a:off x="9588500" y="105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120363</xdr:rowOff>
    </xdr:from>
    <xdr:to>
      <xdr:col>55</xdr:col>
      <xdr:colOff>0</xdr:colOff>
      <xdr:row>61</xdr:row>
      <xdr:rowOff>122809</xdr:rowOff>
    </xdr:to>
    <xdr:cxnSp macro="">
      <xdr:nvCxnSpPr>
        <xdr:cNvPr id="249" name="直線コネクタ 248">
          <a:extLst>
            <a:ext uri="{FF2B5EF4-FFF2-40B4-BE49-F238E27FC236}">
              <a16:creationId xmlns:a16="http://schemas.microsoft.com/office/drawing/2014/main" xmlns="" id="{FC28DA53-22C3-403E-9C5B-104ACA01649C}"/>
            </a:ext>
          </a:extLst>
        </xdr:cNvPr>
        <xdr:cNvCxnSpPr/>
      </xdr:nvCxnSpPr>
      <xdr:spPr>
        <a:xfrm flipV="1">
          <a:off x="9639300" y="10578813"/>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73744</xdr:rowOff>
    </xdr:from>
    <xdr:to>
      <xdr:col>46</xdr:col>
      <xdr:colOff>38100</xdr:colOff>
      <xdr:row>62</xdr:row>
      <xdr:rowOff>3894</xdr:rowOff>
    </xdr:to>
    <xdr:sp macro="" textlink="">
      <xdr:nvSpPr>
        <xdr:cNvPr id="250" name="楕円 249">
          <a:extLst>
            <a:ext uri="{FF2B5EF4-FFF2-40B4-BE49-F238E27FC236}">
              <a16:creationId xmlns:a16="http://schemas.microsoft.com/office/drawing/2014/main" xmlns="" id="{C7A4C2C3-FEC9-403C-91A5-98E133356213}"/>
            </a:ext>
          </a:extLst>
        </xdr:cNvPr>
        <xdr:cNvSpPr/>
      </xdr:nvSpPr>
      <xdr:spPr>
        <a:xfrm>
          <a:off x="8699500" y="105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122809</xdr:rowOff>
    </xdr:from>
    <xdr:to>
      <xdr:col>50</xdr:col>
      <xdr:colOff>114300</xdr:colOff>
      <xdr:row>61</xdr:row>
      <xdr:rowOff>124544</xdr:rowOff>
    </xdr:to>
    <xdr:cxnSp macro="">
      <xdr:nvCxnSpPr>
        <xdr:cNvPr id="251" name="直線コネクタ 250">
          <a:extLst>
            <a:ext uri="{FF2B5EF4-FFF2-40B4-BE49-F238E27FC236}">
              <a16:creationId xmlns:a16="http://schemas.microsoft.com/office/drawing/2014/main" xmlns="" id="{153CAF13-07F3-4F30-9539-B8DD4087E71A}"/>
            </a:ext>
          </a:extLst>
        </xdr:cNvPr>
        <xdr:cNvCxnSpPr/>
      </xdr:nvCxnSpPr>
      <xdr:spPr>
        <a:xfrm flipV="1">
          <a:off x="8750300" y="10581259"/>
          <a:ext cx="8890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76871</xdr:rowOff>
    </xdr:from>
    <xdr:to>
      <xdr:col>41</xdr:col>
      <xdr:colOff>101600</xdr:colOff>
      <xdr:row>62</xdr:row>
      <xdr:rowOff>7021</xdr:rowOff>
    </xdr:to>
    <xdr:sp macro="" textlink="">
      <xdr:nvSpPr>
        <xdr:cNvPr id="252" name="楕円 251">
          <a:extLst>
            <a:ext uri="{FF2B5EF4-FFF2-40B4-BE49-F238E27FC236}">
              <a16:creationId xmlns:a16="http://schemas.microsoft.com/office/drawing/2014/main" xmlns="" id="{52F1AC35-F2F7-4555-A490-3CD0A1AF6D62}"/>
            </a:ext>
          </a:extLst>
        </xdr:cNvPr>
        <xdr:cNvSpPr/>
      </xdr:nvSpPr>
      <xdr:spPr>
        <a:xfrm>
          <a:off x="7810500" y="105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124544</xdr:rowOff>
    </xdr:from>
    <xdr:to>
      <xdr:col>45</xdr:col>
      <xdr:colOff>177800</xdr:colOff>
      <xdr:row>61</xdr:row>
      <xdr:rowOff>127671</xdr:rowOff>
    </xdr:to>
    <xdr:cxnSp macro="">
      <xdr:nvCxnSpPr>
        <xdr:cNvPr id="253" name="直線コネクタ 252">
          <a:extLst>
            <a:ext uri="{FF2B5EF4-FFF2-40B4-BE49-F238E27FC236}">
              <a16:creationId xmlns:a16="http://schemas.microsoft.com/office/drawing/2014/main" xmlns="" id="{1EED4F26-D9DF-4CCC-9B92-6456BC860D51}"/>
            </a:ext>
          </a:extLst>
        </xdr:cNvPr>
        <xdr:cNvCxnSpPr/>
      </xdr:nvCxnSpPr>
      <xdr:spPr>
        <a:xfrm flipV="1">
          <a:off x="7861300" y="10582994"/>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83785</xdr:rowOff>
    </xdr:from>
    <xdr:to>
      <xdr:col>36</xdr:col>
      <xdr:colOff>165100</xdr:colOff>
      <xdr:row>62</xdr:row>
      <xdr:rowOff>13935</xdr:rowOff>
    </xdr:to>
    <xdr:sp macro="" textlink="">
      <xdr:nvSpPr>
        <xdr:cNvPr id="254" name="楕円 253">
          <a:extLst>
            <a:ext uri="{FF2B5EF4-FFF2-40B4-BE49-F238E27FC236}">
              <a16:creationId xmlns:a16="http://schemas.microsoft.com/office/drawing/2014/main" xmlns="" id="{13AC53A4-D1C7-4A66-942C-3F94FFB84A28}"/>
            </a:ext>
          </a:extLst>
        </xdr:cNvPr>
        <xdr:cNvSpPr/>
      </xdr:nvSpPr>
      <xdr:spPr>
        <a:xfrm>
          <a:off x="6921500" y="10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127671</xdr:rowOff>
    </xdr:from>
    <xdr:to>
      <xdr:col>41</xdr:col>
      <xdr:colOff>50800</xdr:colOff>
      <xdr:row>61</xdr:row>
      <xdr:rowOff>134585</xdr:rowOff>
    </xdr:to>
    <xdr:cxnSp macro="">
      <xdr:nvCxnSpPr>
        <xdr:cNvPr id="255" name="直線コネクタ 254">
          <a:extLst>
            <a:ext uri="{FF2B5EF4-FFF2-40B4-BE49-F238E27FC236}">
              <a16:creationId xmlns:a16="http://schemas.microsoft.com/office/drawing/2014/main" xmlns="" id="{ECDFA6A8-E0CA-4C2D-834E-53226154E9C2}"/>
            </a:ext>
          </a:extLst>
        </xdr:cNvPr>
        <xdr:cNvCxnSpPr/>
      </xdr:nvCxnSpPr>
      <xdr:spPr>
        <a:xfrm flipV="1">
          <a:off x="6972300" y="10586121"/>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86979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6D4CF67A-090B-4EB6-B3E4-6BF36E057EC1}"/>
            </a:ext>
          </a:extLst>
        </xdr:cNvPr>
        <xdr:cNvSpPr txBox="1"/>
      </xdr:nvSpPr>
      <xdr:spPr>
        <a:xfrm>
          <a:off x="9327095" y="108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81613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345EE882-FCEA-412E-A91A-20B3A518DF28}"/>
            </a:ext>
          </a:extLst>
        </xdr:cNvPr>
        <xdr:cNvSpPr txBox="1"/>
      </xdr:nvSpPr>
      <xdr:spPr>
        <a:xfrm>
          <a:off x="84507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31268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620EA5B7-DB0D-4ECC-8146-9E8A4A087B05}"/>
            </a:ext>
          </a:extLst>
        </xdr:cNvPr>
        <xdr:cNvSpPr txBox="1"/>
      </xdr:nvSpPr>
      <xdr:spPr>
        <a:xfrm>
          <a:off x="7561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45703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88241BE5-6FF6-4640-89EB-386F8EC460BD}"/>
            </a:ext>
          </a:extLst>
        </xdr:cNvPr>
        <xdr:cNvSpPr txBox="1"/>
      </xdr:nvSpPr>
      <xdr:spPr>
        <a:xfrm>
          <a:off x="6672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18686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C2B7032F-657B-4DCF-B12C-6FAA890D86CF}"/>
            </a:ext>
          </a:extLst>
        </xdr:cNvPr>
        <xdr:cNvSpPr txBox="1"/>
      </xdr:nvSpPr>
      <xdr:spPr>
        <a:xfrm>
          <a:off x="9327095" y="1030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20421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E0943256-4237-4113-8A2B-A72811DF3CF5}"/>
            </a:ext>
          </a:extLst>
        </xdr:cNvPr>
        <xdr:cNvSpPr txBox="1"/>
      </xdr:nvSpPr>
      <xdr:spPr>
        <a:xfrm>
          <a:off x="8450795" y="103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23548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6A0DFD73-B785-498C-9F59-E102554AAD7F}"/>
            </a:ext>
          </a:extLst>
        </xdr:cNvPr>
        <xdr:cNvSpPr txBox="1"/>
      </xdr:nvSpPr>
      <xdr:spPr>
        <a:xfrm>
          <a:off x="7561795" y="1031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30462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7EE835C6-6000-443C-8B34-435C3D71C4B2}"/>
            </a:ext>
          </a:extLst>
        </xdr:cNvPr>
        <xdr:cNvSpPr txBox="1"/>
      </xdr:nvSpPr>
      <xdr:spPr>
        <a:xfrm>
          <a:off x="6672795" y="1031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F3FCFDCC-7393-4D7A-95C2-0317964EFD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22B70877-AED8-4447-B9AF-A5EB984400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4A6B07C2-0BA5-4627-A19D-91852B9E6E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80BE61D5-A7B7-4CEB-BC77-3357C2D453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EE369BD7-AA41-4B1A-8455-BE9EB3F6EA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1F0B834A-C61E-4763-B922-D0A26D86428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FFDA29C4-B603-4859-8871-55EB6DC8EBC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60293E4-88D5-41F8-AFEB-2698AD9CA2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A8E51D1-59C6-435C-A489-A090091575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34B7D353-DCF8-41B9-87D3-58DC008C5D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4952440-028B-4937-9A77-36A63B5AB8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244C0931-9692-4FC2-ADF7-A90AFE76F80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47101922-C7B6-451F-930F-BC3B7163063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CC637C00-8086-48C0-99FD-5E8188F5C3D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BDCF692A-A6C2-4765-AC72-77072448353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A8ADCB9F-6B1A-4DCC-BC60-43D65C29871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ED5CC166-E268-469B-8FF5-3F48C5C7BC2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D8937F59-D48A-40D4-B37C-A8C223770D9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2D435002-FECD-45F8-9189-012CDA1D02C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A3B4033B-14F9-4970-B3B8-11673DF5565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BADD5141-22BB-43FC-8ECA-DFD85FC2637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131F62FC-46A4-4FD0-B5D9-9669A7CC191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99FB62D6-B078-4FDF-9E84-F078F1FD336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BE73E6E8-EECD-477C-86E1-C8170FC954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3EAC4C73-3D15-4CD7-A001-E072E91364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C0DEC9ED-4D3E-44F5-93EF-DD2DDC5965B1}"/>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6D3D4E00-2344-4C3E-B899-C35CBE996A9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270EB195-17F5-47E3-8D2D-C9492E1AE2D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F34D8BE9-A718-468A-948A-5B7289E0DC45}"/>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xmlns="" id="{FECFAC2A-EAA3-4CEC-BF69-5AD60F7F5768}"/>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67781883-A2D4-4FDD-B39E-3EF18B497FD9}"/>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xmlns="" id="{5D977B94-5859-4B03-9CE3-C6FD76A10371}"/>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xmlns="" id="{9E3626D4-FE9F-4AF8-9DAF-D3D1B68A6B14}"/>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xmlns="" id="{6F0E42AB-12C7-4385-B9B2-929B5719D5D9}"/>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xmlns="" id="{03134673-B8A8-4890-BCC3-8D312E0EB337}"/>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xmlns="" id="{8431BAAC-D410-4541-9AEA-86BBA49A54FE}"/>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38A0AAC8-444C-4D7B-86B4-D6B1DE1820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4A86056B-5254-4893-B981-5B809B04102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A4196486-8709-4F82-AF88-F07A31D4E7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EBD90FD8-2393-4C3F-B0C2-54A05882C9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75F468B6-F2EC-4B41-8CA3-ACD8256BF0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5" name="楕円 304">
          <a:extLst>
            <a:ext uri="{FF2B5EF4-FFF2-40B4-BE49-F238E27FC236}">
              <a16:creationId xmlns:a16="http://schemas.microsoft.com/office/drawing/2014/main" xmlns="" id="{B339FEDC-86A9-46DE-B990-A751B1E39C40}"/>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137177</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4F66DCAD-CCB6-45F0-A2C4-41648AB0767A}"/>
            </a:ext>
          </a:extLst>
        </xdr:cNvPr>
        <xdr:cNvSpPr txBox="1"/>
      </xdr:nvSpPr>
      <xdr:spPr>
        <a:xfrm>
          <a:off x="4673600"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142421</xdr:rowOff>
    </xdr:from>
    <xdr:to>
      <xdr:col>20</xdr:col>
      <xdr:colOff>38100</xdr:colOff>
      <xdr:row>86</xdr:row>
      <xdr:rowOff>72571</xdr:rowOff>
    </xdr:to>
    <xdr:sp macro="" textlink="">
      <xdr:nvSpPr>
        <xdr:cNvPr id="307" name="楕円 306">
          <a:extLst>
            <a:ext uri="{FF2B5EF4-FFF2-40B4-BE49-F238E27FC236}">
              <a16:creationId xmlns:a16="http://schemas.microsoft.com/office/drawing/2014/main" xmlns="" id="{D5EBEEA4-56AF-43FE-B6C5-03A0B932A0CB}"/>
            </a:ext>
          </a:extLst>
        </xdr:cNvPr>
        <xdr:cNvSpPr/>
      </xdr:nvSpPr>
      <xdr:spPr>
        <a:xfrm>
          <a:off x="3746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21771</xdr:rowOff>
    </xdr:from>
    <xdr:to>
      <xdr:col>24</xdr:col>
      <xdr:colOff>63500</xdr:colOff>
      <xdr:row>86</xdr:row>
      <xdr:rowOff>38100</xdr:rowOff>
    </xdr:to>
    <xdr:cxnSp macro="">
      <xdr:nvCxnSpPr>
        <xdr:cNvPr id="308" name="直線コネクタ 307">
          <a:extLst>
            <a:ext uri="{FF2B5EF4-FFF2-40B4-BE49-F238E27FC236}">
              <a16:creationId xmlns:a16="http://schemas.microsoft.com/office/drawing/2014/main" xmlns="" id="{883ED6E6-3761-43C4-ABFF-768BF89DCA58}"/>
            </a:ext>
          </a:extLst>
        </xdr:cNvPr>
        <xdr:cNvCxnSpPr/>
      </xdr:nvCxnSpPr>
      <xdr:spPr>
        <a:xfrm>
          <a:off x="3797300" y="147664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134257</xdr:rowOff>
    </xdr:from>
    <xdr:to>
      <xdr:col>15</xdr:col>
      <xdr:colOff>101600</xdr:colOff>
      <xdr:row>86</xdr:row>
      <xdr:rowOff>64407</xdr:rowOff>
    </xdr:to>
    <xdr:sp macro="" textlink="">
      <xdr:nvSpPr>
        <xdr:cNvPr id="309" name="楕円 308">
          <a:extLst>
            <a:ext uri="{FF2B5EF4-FFF2-40B4-BE49-F238E27FC236}">
              <a16:creationId xmlns:a16="http://schemas.microsoft.com/office/drawing/2014/main" xmlns="" id="{92FF9233-F31B-4AEF-BCA8-6BCA6B184E8B}"/>
            </a:ext>
          </a:extLst>
        </xdr:cNvPr>
        <xdr:cNvSpPr/>
      </xdr:nvSpPr>
      <xdr:spPr>
        <a:xfrm>
          <a:off x="2857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13607</xdr:rowOff>
    </xdr:from>
    <xdr:to>
      <xdr:col>19</xdr:col>
      <xdr:colOff>177800</xdr:colOff>
      <xdr:row>86</xdr:row>
      <xdr:rowOff>21771</xdr:rowOff>
    </xdr:to>
    <xdr:cxnSp macro="">
      <xdr:nvCxnSpPr>
        <xdr:cNvPr id="310" name="直線コネクタ 309">
          <a:extLst>
            <a:ext uri="{FF2B5EF4-FFF2-40B4-BE49-F238E27FC236}">
              <a16:creationId xmlns:a16="http://schemas.microsoft.com/office/drawing/2014/main" xmlns="" id="{CCCF3EC1-1127-4C0A-B201-4BBEDF44DC42}"/>
            </a:ext>
          </a:extLst>
        </xdr:cNvPr>
        <xdr:cNvCxnSpPr/>
      </xdr:nvCxnSpPr>
      <xdr:spPr>
        <a:xfrm>
          <a:off x="2908300" y="147583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121194</xdr:rowOff>
    </xdr:from>
    <xdr:to>
      <xdr:col>10</xdr:col>
      <xdr:colOff>165100</xdr:colOff>
      <xdr:row>86</xdr:row>
      <xdr:rowOff>51344</xdr:rowOff>
    </xdr:to>
    <xdr:sp macro="" textlink="">
      <xdr:nvSpPr>
        <xdr:cNvPr id="311" name="楕円 310">
          <a:extLst>
            <a:ext uri="{FF2B5EF4-FFF2-40B4-BE49-F238E27FC236}">
              <a16:creationId xmlns:a16="http://schemas.microsoft.com/office/drawing/2014/main" xmlns="" id="{08D05303-1881-45F5-955C-E11113E3E90C}"/>
            </a:ext>
          </a:extLst>
        </xdr:cNvPr>
        <xdr:cNvSpPr/>
      </xdr:nvSpPr>
      <xdr:spPr>
        <a:xfrm>
          <a:off x="1968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544</xdr:rowOff>
    </xdr:from>
    <xdr:to>
      <xdr:col>15</xdr:col>
      <xdr:colOff>50800</xdr:colOff>
      <xdr:row>86</xdr:row>
      <xdr:rowOff>13607</xdr:rowOff>
    </xdr:to>
    <xdr:cxnSp macro="">
      <xdr:nvCxnSpPr>
        <xdr:cNvPr id="312" name="直線コネクタ 311">
          <a:extLst>
            <a:ext uri="{FF2B5EF4-FFF2-40B4-BE49-F238E27FC236}">
              <a16:creationId xmlns:a16="http://schemas.microsoft.com/office/drawing/2014/main" xmlns="" id="{D13DDCF7-1624-4D60-91A0-A60B26613C77}"/>
            </a:ext>
          </a:extLst>
        </xdr:cNvPr>
        <xdr:cNvCxnSpPr/>
      </xdr:nvCxnSpPr>
      <xdr:spPr>
        <a:xfrm>
          <a:off x="2019300" y="147452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104866</xdr:rowOff>
    </xdr:from>
    <xdr:to>
      <xdr:col>6</xdr:col>
      <xdr:colOff>38100</xdr:colOff>
      <xdr:row>86</xdr:row>
      <xdr:rowOff>35016</xdr:rowOff>
    </xdr:to>
    <xdr:sp macro="" textlink="">
      <xdr:nvSpPr>
        <xdr:cNvPr id="313" name="楕円 312">
          <a:extLst>
            <a:ext uri="{FF2B5EF4-FFF2-40B4-BE49-F238E27FC236}">
              <a16:creationId xmlns:a16="http://schemas.microsoft.com/office/drawing/2014/main" xmlns="" id="{E417ED29-830C-4671-8C74-36ADFDA08F9F}"/>
            </a:ext>
          </a:extLst>
        </xdr:cNvPr>
        <xdr:cNvSpPr/>
      </xdr:nvSpPr>
      <xdr:spPr>
        <a:xfrm>
          <a:off x="1079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155666</xdr:rowOff>
    </xdr:from>
    <xdr:to>
      <xdr:col>10</xdr:col>
      <xdr:colOff>114300</xdr:colOff>
      <xdr:row>86</xdr:row>
      <xdr:rowOff>544</xdr:rowOff>
    </xdr:to>
    <xdr:cxnSp macro="">
      <xdr:nvCxnSpPr>
        <xdr:cNvPr id="314" name="直線コネクタ 313">
          <a:extLst>
            <a:ext uri="{FF2B5EF4-FFF2-40B4-BE49-F238E27FC236}">
              <a16:creationId xmlns:a16="http://schemas.microsoft.com/office/drawing/2014/main" xmlns="" id="{C9A4F6A1-B2E3-4B59-B2D3-49F6C62E0EFB}"/>
            </a:ext>
          </a:extLst>
        </xdr:cNvPr>
        <xdr:cNvCxnSpPr/>
      </xdr:nvCxnSpPr>
      <xdr:spPr>
        <a:xfrm>
          <a:off x="1130300" y="147289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xmlns="" id="{69498C85-1682-4DEE-BCCE-55780BBE73D0}"/>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a:extLst>
            <a:ext uri="{FF2B5EF4-FFF2-40B4-BE49-F238E27FC236}">
              <a16:creationId xmlns:a16="http://schemas.microsoft.com/office/drawing/2014/main" xmlns="" id="{2D5D694C-4BB8-4252-8CB5-AF776B4A3D0D}"/>
            </a:ext>
          </a:extLst>
        </xdr:cNvPr>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a:extLst>
            <a:ext uri="{FF2B5EF4-FFF2-40B4-BE49-F238E27FC236}">
              <a16:creationId xmlns:a16="http://schemas.microsoft.com/office/drawing/2014/main" xmlns="" id="{16F2A0FA-FCEA-4170-96D0-B593B3A9CAEC}"/>
            </a:ext>
          </a:extLst>
        </xdr:cNvPr>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a:extLst>
            <a:ext uri="{FF2B5EF4-FFF2-40B4-BE49-F238E27FC236}">
              <a16:creationId xmlns:a16="http://schemas.microsoft.com/office/drawing/2014/main" xmlns="" id="{8AF8DAC2-E931-4AAB-8751-C2E7FBAE887C}"/>
            </a:ext>
          </a:extLst>
        </xdr:cNvPr>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63698</xdr:rowOff>
    </xdr:from>
    <xdr:ext cx="405111" cy="259045"/>
    <xdr:sp macro="" textlink="">
      <xdr:nvSpPr>
        <xdr:cNvPr id="319" name="n_1mainValue【公営住宅】&#10;有形固定資産減価償却率">
          <a:extLst>
            <a:ext uri="{FF2B5EF4-FFF2-40B4-BE49-F238E27FC236}">
              <a16:creationId xmlns:a16="http://schemas.microsoft.com/office/drawing/2014/main" xmlns="" id="{1001ED83-36CC-4959-A74D-7B47DED16AD9}"/>
            </a:ext>
          </a:extLst>
        </xdr:cNvPr>
        <xdr:cNvSpPr txBox="1"/>
      </xdr:nvSpPr>
      <xdr:spPr>
        <a:xfrm>
          <a:off x="35820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55534</xdr:rowOff>
    </xdr:from>
    <xdr:ext cx="405111" cy="259045"/>
    <xdr:sp macro="" textlink="">
      <xdr:nvSpPr>
        <xdr:cNvPr id="320" name="n_2mainValue【公営住宅】&#10;有形固定資産減価償却率">
          <a:extLst>
            <a:ext uri="{FF2B5EF4-FFF2-40B4-BE49-F238E27FC236}">
              <a16:creationId xmlns:a16="http://schemas.microsoft.com/office/drawing/2014/main" xmlns="" id="{61C41538-E36E-4B60-A9E7-CEE3920477B4}"/>
            </a:ext>
          </a:extLst>
        </xdr:cNvPr>
        <xdr:cNvSpPr txBox="1"/>
      </xdr:nvSpPr>
      <xdr:spPr>
        <a:xfrm>
          <a:off x="2705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42471</xdr:rowOff>
    </xdr:from>
    <xdr:ext cx="405111" cy="259045"/>
    <xdr:sp macro="" textlink="">
      <xdr:nvSpPr>
        <xdr:cNvPr id="321" name="n_3mainValue【公営住宅】&#10;有形固定資産減価償却率">
          <a:extLst>
            <a:ext uri="{FF2B5EF4-FFF2-40B4-BE49-F238E27FC236}">
              <a16:creationId xmlns:a16="http://schemas.microsoft.com/office/drawing/2014/main" xmlns="" id="{8AD5C91A-EE19-4978-B5A3-42FCAED8F288}"/>
            </a:ext>
          </a:extLst>
        </xdr:cNvPr>
        <xdr:cNvSpPr txBox="1"/>
      </xdr:nvSpPr>
      <xdr:spPr>
        <a:xfrm>
          <a:off x="1816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26143</xdr:rowOff>
    </xdr:from>
    <xdr:ext cx="405111" cy="259045"/>
    <xdr:sp macro="" textlink="">
      <xdr:nvSpPr>
        <xdr:cNvPr id="322" name="n_4mainValue【公営住宅】&#10;有形固定資産減価償却率">
          <a:extLst>
            <a:ext uri="{FF2B5EF4-FFF2-40B4-BE49-F238E27FC236}">
              <a16:creationId xmlns:a16="http://schemas.microsoft.com/office/drawing/2014/main" xmlns="" id="{46E54ABA-8B2C-45BD-9098-CBAEA3ACDD83}"/>
            </a:ext>
          </a:extLst>
        </xdr:cNvPr>
        <xdr:cNvSpPr txBox="1"/>
      </xdr:nvSpPr>
      <xdr:spPr>
        <a:xfrm>
          <a:off x="927744" y="1477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EF2326C7-BC3A-461D-837B-DCBA042232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BBBE5F2E-7D3F-4BD9-B9D2-E5D4268A42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5DA42AA3-C145-427A-95AE-9CC9597AD6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6A95EF8C-605E-4D4A-B99C-E9E5AD147A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2E4F28F2-5B7A-4C38-9A46-5D473BE598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69A3D238-5A7D-48A6-94B0-5A4B84DA25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A9DAE15A-A184-4BC2-883C-66519D1B74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BF0A2B2E-CFBE-4688-8711-BB6FEAD06E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324926C0-19C2-4158-9ABE-EAC814A961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40CEF8D7-BCCF-44C9-B662-62047B656E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ABA351F9-CCB3-40D2-A7FC-84880A4D73A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5B69E731-4D57-4BC4-8766-68B413E11CF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00AAB621-75CF-4C6F-A9C0-827AD00BA57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3C9B3541-D6D8-4641-837C-B13FF962914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E05A0D41-D6CB-4AD3-A0E8-D77AA2AA05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D1BBFEBE-00E2-4C6C-8CB3-78ED08303CF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1C56EA87-929A-4CA5-A9D5-B7C8104515F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642507BF-1517-45A2-9311-1EE84CEBC6A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13176A3B-1D24-48DC-8F21-F559575BF7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20041745-8737-433E-AFB4-1EDE2EB290F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8D98583F-B71E-4B74-9373-616356CFD7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B75613D4-D7C4-4E2A-9D30-12AECC6B791A}"/>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C8B27CD3-0B28-4FB6-899B-68E947FC9D6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D23FA0E5-681C-4E7D-94E0-7C079B17362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xmlns="" id="{5AF8F499-353F-4086-AE4F-DD0FAF921E48}"/>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xmlns="" id="{8DA02838-D8AB-42C9-B33F-93FC765EAA2B}"/>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1618</xdr:rowOff>
    </xdr:from>
    <xdr:ext cx="469744" cy="259045"/>
    <xdr:sp macro="" textlink="">
      <xdr:nvSpPr>
        <xdr:cNvPr id="349" name="【公営住宅】&#10;一人当たり面積平均値テキスト">
          <a:extLst>
            <a:ext uri="{FF2B5EF4-FFF2-40B4-BE49-F238E27FC236}">
              <a16:creationId xmlns:a16="http://schemas.microsoft.com/office/drawing/2014/main" xmlns="" id="{9B37010D-B008-47BA-911D-855C7776293C}"/>
            </a:ext>
          </a:extLst>
        </xdr:cNvPr>
        <xdr:cNvSpPr txBox="1"/>
      </xdr:nvSpPr>
      <xdr:spPr>
        <a:xfrm>
          <a:off x="10515600" y="1457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xmlns="" id="{7F964102-7404-40CA-9438-CE292F87CBE1}"/>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xmlns="" id="{48737F05-F4E5-4059-A67C-768BD297CE61}"/>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xmlns="" id="{CF0D1A7B-8768-4207-BA95-8ADBE9447E11}"/>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xmlns="" id="{A67B331F-D4D8-4D13-A014-235E116C0CA9}"/>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xmlns="" id="{2E3CCF18-D9AE-473E-8FD6-806DD33CB77C}"/>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7DADF1A9-55FD-4048-862D-B623DE88481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C50FB1B3-D647-4B78-9BC0-473AF8F233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ADE1772F-D9AF-41EF-809E-936AAA686C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BA906A24-777D-4A43-BB37-887CE9755D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B28B4349-D51B-4841-B7B6-8B02E882FF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68681</xdr:rowOff>
    </xdr:from>
    <xdr:to>
      <xdr:col>55</xdr:col>
      <xdr:colOff>50800</xdr:colOff>
      <xdr:row>80</xdr:row>
      <xdr:rowOff>170281</xdr:rowOff>
    </xdr:to>
    <xdr:sp macro="" textlink="">
      <xdr:nvSpPr>
        <xdr:cNvPr id="360" name="楕円 359">
          <a:extLst>
            <a:ext uri="{FF2B5EF4-FFF2-40B4-BE49-F238E27FC236}">
              <a16:creationId xmlns:a16="http://schemas.microsoft.com/office/drawing/2014/main" xmlns="" id="{5E92AF09-E23B-4920-B668-C12E17309D2E}"/>
            </a:ext>
          </a:extLst>
        </xdr:cNvPr>
        <xdr:cNvSpPr/>
      </xdr:nvSpPr>
      <xdr:spPr>
        <a:xfrm>
          <a:off x="10426700" y="137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91558</xdr:rowOff>
    </xdr:from>
    <xdr:ext cx="469744" cy="259045"/>
    <xdr:sp macro="" textlink="">
      <xdr:nvSpPr>
        <xdr:cNvPr id="361" name="【公営住宅】&#10;一人当たり面積該当値テキスト">
          <a:extLst>
            <a:ext uri="{FF2B5EF4-FFF2-40B4-BE49-F238E27FC236}">
              <a16:creationId xmlns:a16="http://schemas.microsoft.com/office/drawing/2014/main" xmlns="" id="{9A861EC9-7070-47C3-906C-71D2353CABEA}"/>
            </a:ext>
          </a:extLst>
        </xdr:cNvPr>
        <xdr:cNvSpPr txBox="1"/>
      </xdr:nvSpPr>
      <xdr:spPr>
        <a:xfrm>
          <a:off x="10515600" y="136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71882</xdr:rowOff>
    </xdr:from>
    <xdr:to>
      <xdr:col>50</xdr:col>
      <xdr:colOff>165100</xdr:colOff>
      <xdr:row>81</xdr:row>
      <xdr:rowOff>2032</xdr:rowOff>
    </xdr:to>
    <xdr:sp macro="" textlink="">
      <xdr:nvSpPr>
        <xdr:cNvPr id="362" name="楕円 361">
          <a:extLst>
            <a:ext uri="{FF2B5EF4-FFF2-40B4-BE49-F238E27FC236}">
              <a16:creationId xmlns:a16="http://schemas.microsoft.com/office/drawing/2014/main" xmlns="" id="{7662C5D1-EEB8-478F-B7D4-B4FA9436A20F}"/>
            </a:ext>
          </a:extLst>
        </xdr:cNvPr>
        <xdr:cNvSpPr/>
      </xdr:nvSpPr>
      <xdr:spPr>
        <a:xfrm>
          <a:off x="9588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119481</xdr:rowOff>
    </xdr:from>
    <xdr:to>
      <xdr:col>55</xdr:col>
      <xdr:colOff>0</xdr:colOff>
      <xdr:row>80</xdr:row>
      <xdr:rowOff>122682</xdr:rowOff>
    </xdr:to>
    <xdr:cxnSp macro="">
      <xdr:nvCxnSpPr>
        <xdr:cNvPr id="363" name="直線コネクタ 362">
          <a:extLst>
            <a:ext uri="{FF2B5EF4-FFF2-40B4-BE49-F238E27FC236}">
              <a16:creationId xmlns:a16="http://schemas.microsoft.com/office/drawing/2014/main" xmlns="" id="{8DAF3A22-E742-43F7-8C6A-351A20A89E3C}"/>
            </a:ext>
          </a:extLst>
        </xdr:cNvPr>
        <xdr:cNvCxnSpPr/>
      </xdr:nvCxnSpPr>
      <xdr:spPr>
        <a:xfrm flipV="1">
          <a:off x="9639300" y="13835481"/>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74625</xdr:rowOff>
    </xdr:from>
    <xdr:to>
      <xdr:col>46</xdr:col>
      <xdr:colOff>38100</xdr:colOff>
      <xdr:row>81</xdr:row>
      <xdr:rowOff>4775</xdr:rowOff>
    </xdr:to>
    <xdr:sp macro="" textlink="">
      <xdr:nvSpPr>
        <xdr:cNvPr id="364" name="楕円 363">
          <a:extLst>
            <a:ext uri="{FF2B5EF4-FFF2-40B4-BE49-F238E27FC236}">
              <a16:creationId xmlns:a16="http://schemas.microsoft.com/office/drawing/2014/main" xmlns="" id="{1AE61BB8-FD41-450A-8CB4-63E7C1192FA1}"/>
            </a:ext>
          </a:extLst>
        </xdr:cNvPr>
        <xdr:cNvSpPr/>
      </xdr:nvSpPr>
      <xdr:spPr>
        <a:xfrm>
          <a:off x="8699500" y="137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122682</xdr:rowOff>
    </xdr:from>
    <xdr:to>
      <xdr:col>50</xdr:col>
      <xdr:colOff>114300</xdr:colOff>
      <xdr:row>80</xdr:row>
      <xdr:rowOff>125425</xdr:rowOff>
    </xdr:to>
    <xdr:cxnSp macro="">
      <xdr:nvCxnSpPr>
        <xdr:cNvPr id="365" name="直線コネクタ 364">
          <a:extLst>
            <a:ext uri="{FF2B5EF4-FFF2-40B4-BE49-F238E27FC236}">
              <a16:creationId xmlns:a16="http://schemas.microsoft.com/office/drawing/2014/main" xmlns="" id="{3C60CC1C-845E-4DE8-865C-F676F3F3A4DD}"/>
            </a:ext>
          </a:extLst>
        </xdr:cNvPr>
        <xdr:cNvCxnSpPr/>
      </xdr:nvCxnSpPr>
      <xdr:spPr>
        <a:xfrm flipV="1">
          <a:off x="8750300" y="138386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80111</xdr:rowOff>
    </xdr:from>
    <xdr:to>
      <xdr:col>41</xdr:col>
      <xdr:colOff>101600</xdr:colOff>
      <xdr:row>81</xdr:row>
      <xdr:rowOff>10261</xdr:rowOff>
    </xdr:to>
    <xdr:sp macro="" textlink="">
      <xdr:nvSpPr>
        <xdr:cNvPr id="366" name="楕円 365">
          <a:extLst>
            <a:ext uri="{FF2B5EF4-FFF2-40B4-BE49-F238E27FC236}">
              <a16:creationId xmlns:a16="http://schemas.microsoft.com/office/drawing/2014/main" xmlns="" id="{B528AAA2-7958-4E29-8BC0-E54EA4BE1DDE}"/>
            </a:ext>
          </a:extLst>
        </xdr:cNvPr>
        <xdr:cNvSpPr/>
      </xdr:nvSpPr>
      <xdr:spPr>
        <a:xfrm>
          <a:off x="7810500" y="13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125425</xdr:rowOff>
    </xdr:from>
    <xdr:to>
      <xdr:col>45</xdr:col>
      <xdr:colOff>177800</xdr:colOff>
      <xdr:row>80</xdr:row>
      <xdr:rowOff>130911</xdr:rowOff>
    </xdr:to>
    <xdr:cxnSp macro="">
      <xdr:nvCxnSpPr>
        <xdr:cNvPr id="367" name="直線コネクタ 366">
          <a:extLst>
            <a:ext uri="{FF2B5EF4-FFF2-40B4-BE49-F238E27FC236}">
              <a16:creationId xmlns:a16="http://schemas.microsoft.com/office/drawing/2014/main" xmlns="" id="{40F2EBA3-7B7B-4CA4-BFAD-6724A354AC98}"/>
            </a:ext>
          </a:extLst>
        </xdr:cNvPr>
        <xdr:cNvCxnSpPr/>
      </xdr:nvCxnSpPr>
      <xdr:spPr>
        <a:xfrm flipV="1">
          <a:off x="7861300" y="1384142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91999</xdr:rowOff>
    </xdr:from>
    <xdr:to>
      <xdr:col>36</xdr:col>
      <xdr:colOff>165100</xdr:colOff>
      <xdr:row>81</xdr:row>
      <xdr:rowOff>22149</xdr:rowOff>
    </xdr:to>
    <xdr:sp macro="" textlink="">
      <xdr:nvSpPr>
        <xdr:cNvPr id="368" name="楕円 367">
          <a:extLst>
            <a:ext uri="{FF2B5EF4-FFF2-40B4-BE49-F238E27FC236}">
              <a16:creationId xmlns:a16="http://schemas.microsoft.com/office/drawing/2014/main" xmlns="" id="{43242085-0A82-4CD6-B4C4-BE4A459C4EDF}"/>
            </a:ext>
          </a:extLst>
        </xdr:cNvPr>
        <xdr:cNvSpPr/>
      </xdr:nvSpPr>
      <xdr:spPr>
        <a:xfrm>
          <a:off x="6921500" y="138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130911</xdr:rowOff>
    </xdr:from>
    <xdr:to>
      <xdr:col>41</xdr:col>
      <xdr:colOff>50800</xdr:colOff>
      <xdr:row>80</xdr:row>
      <xdr:rowOff>142799</xdr:rowOff>
    </xdr:to>
    <xdr:cxnSp macro="">
      <xdr:nvCxnSpPr>
        <xdr:cNvPr id="369" name="直線コネクタ 368">
          <a:extLst>
            <a:ext uri="{FF2B5EF4-FFF2-40B4-BE49-F238E27FC236}">
              <a16:creationId xmlns:a16="http://schemas.microsoft.com/office/drawing/2014/main" xmlns="" id="{B55711A9-0445-4C59-A246-8529FD484503}"/>
            </a:ext>
          </a:extLst>
        </xdr:cNvPr>
        <xdr:cNvCxnSpPr/>
      </xdr:nvCxnSpPr>
      <xdr:spPr>
        <a:xfrm flipV="1">
          <a:off x="6972300" y="1384691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120718</xdr:rowOff>
    </xdr:from>
    <xdr:ext cx="469744" cy="259045"/>
    <xdr:sp macro="" textlink="">
      <xdr:nvSpPr>
        <xdr:cNvPr id="370" name="n_1aveValue【公営住宅】&#10;一人当たり面積">
          <a:extLst>
            <a:ext uri="{FF2B5EF4-FFF2-40B4-BE49-F238E27FC236}">
              <a16:creationId xmlns:a16="http://schemas.microsoft.com/office/drawing/2014/main" xmlns="" id="{57ACDEDF-51A7-4566-822E-C7CC4B44F2F1}"/>
            </a:ext>
          </a:extLst>
        </xdr:cNvPr>
        <xdr:cNvSpPr txBox="1"/>
      </xdr:nvSpPr>
      <xdr:spPr>
        <a:xfrm>
          <a:off x="93917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71" name="n_2aveValue【公営住宅】&#10;一人当たり面積">
          <a:extLst>
            <a:ext uri="{FF2B5EF4-FFF2-40B4-BE49-F238E27FC236}">
              <a16:creationId xmlns:a16="http://schemas.microsoft.com/office/drawing/2014/main" xmlns="" id="{0F166BD5-E456-4CE2-909A-3221A592FCFA}"/>
            </a:ext>
          </a:extLst>
        </xdr:cNvPr>
        <xdr:cNvSpPr txBox="1"/>
      </xdr:nvSpPr>
      <xdr:spPr>
        <a:xfrm>
          <a:off x="8515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113174</xdr:rowOff>
    </xdr:from>
    <xdr:ext cx="469744" cy="259045"/>
    <xdr:sp macro="" textlink="">
      <xdr:nvSpPr>
        <xdr:cNvPr id="372" name="n_3aveValue【公営住宅】&#10;一人当たり面積">
          <a:extLst>
            <a:ext uri="{FF2B5EF4-FFF2-40B4-BE49-F238E27FC236}">
              <a16:creationId xmlns:a16="http://schemas.microsoft.com/office/drawing/2014/main" xmlns="" id="{BDD65A89-24A9-4229-AAB1-7B76349BB2B6}"/>
            </a:ext>
          </a:extLst>
        </xdr:cNvPr>
        <xdr:cNvSpPr txBox="1"/>
      </xdr:nvSpPr>
      <xdr:spPr>
        <a:xfrm>
          <a:off x="7626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373" name="n_4aveValue【公営住宅】&#10;一人当たり面積">
          <a:extLst>
            <a:ext uri="{FF2B5EF4-FFF2-40B4-BE49-F238E27FC236}">
              <a16:creationId xmlns:a16="http://schemas.microsoft.com/office/drawing/2014/main" xmlns="" id="{23279C41-690F-4FFD-9735-51E22F09C65B}"/>
            </a:ext>
          </a:extLst>
        </xdr:cNvPr>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18559</xdr:rowOff>
    </xdr:from>
    <xdr:ext cx="469744" cy="259045"/>
    <xdr:sp macro="" textlink="">
      <xdr:nvSpPr>
        <xdr:cNvPr id="374" name="n_1mainValue【公営住宅】&#10;一人当たり面積">
          <a:extLst>
            <a:ext uri="{FF2B5EF4-FFF2-40B4-BE49-F238E27FC236}">
              <a16:creationId xmlns:a16="http://schemas.microsoft.com/office/drawing/2014/main" xmlns="" id="{2EDFC85D-AC34-43AD-8820-F6182C5B1F4B}"/>
            </a:ext>
          </a:extLst>
        </xdr:cNvPr>
        <xdr:cNvSpPr txBox="1"/>
      </xdr:nvSpPr>
      <xdr:spPr>
        <a:xfrm>
          <a:off x="9391727"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21302</xdr:rowOff>
    </xdr:from>
    <xdr:ext cx="469744" cy="259045"/>
    <xdr:sp macro="" textlink="">
      <xdr:nvSpPr>
        <xdr:cNvPr id="375" name="n_2mainValue【公営住宅】&#10;一人当たり面積">
          <a:extLst>
            <a:ext uri="{FF2B5EF4-FFF2-40B4-BE49-F238E27FC236}">
              <a16:creationId xmlns:a16="http://schemas.microsoft.com/office/drawing/2014/main" xmlns="" id="{5C6C93A0-4ACF-41E9-A4E6-09EDDD5CA2CB}"/>
            </a:ext>
          </a:extLst>
        </xdr:cNvPr>
        <xdr:cNvSpPr txBox="1"/>
      </xdr:nvSpPr>
      <xdr:spPr>
        <a:xfrm>
          <a:off x="8515427"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26788</xdr:rowOff>
    </xdr:from>
    <xdr:ext cx="469744" cy="259045"/>
    <xdr:sp macro="" textlink="">
      <xdr:nvSpPr>
        <xdr:cNvPr id="376" name="n_3mainValue【公営住宅】&#10;一人当たり面積">
          <a:extLst>
            <a:ext uri="{FF2B5EF4-FFF2-40B4-BE49-F238E27FC236}">
              <a16:creationId xmlns:a16="http://schemas.microsoft.com/office/drawing/2014/main" xmlns="" id="{5BA57CCF-FD07-4F99-8C50-DE833487DB73}"/>
            </a:ext>
          </a:extLst>
        </xdr:cNvPr>
        <xdr:cNvSpPr txBox="1"/>
      </xdr:nvSpPr>
      <xdr:spPr>
        <a:xfrm>
          <a:off x="7626427"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38676</xdr:rowOff>
    </xdr:from>
    <xdr:ext cx="469744" cy="259045"/>
    <xdr:sp macro="" textlink="">
      <xdr:nvSpPr>
        <xdr:cNvPr id="377" name="n_4mainValue【公営住宅】&#10;一人当たり面積">
          <a:extLst>
            <a:ext uri="{FF2B5EF4-FFF2-40B4-BE49-F238E27FC236}">
              <a16:creationId xmlns:a16="http://schemas.microsoft.com/office/drawing/2014/main" xmlns="" id="{123F80F6-1F65-46EA-B5B1-F953C1DC0261}"/>
            </a:ext>
          </a:extLst>
        </xdr:cNvPr>
        <xdr:cNvSpPr txBox="1"/>
      </xdr:nvSpPr>
      <xdr:spPr>
        <a:xfrm>
          <a:off x="6737427"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9FBE6E6B-DE23-4DFE-9BD9-711E3E5996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996F603A-4E81-4A03-8E6F-04443D23179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3C26FB6B-DBCA-40AE-BD84-A053BA7074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3CAC59D2-7BE7-4A12-A8EB-BF598F4C6F3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A737E1D2-B7AE-4707-BA0D-7A4B5EEE28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807C7113-E965-45F3-A87D-4F952FC86B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F0F4E589-7FD8-4D93-8365-4395386CA9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15AD6704-77EE-4992-90FD-18A1B68D94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F38087DA-95A1-4F8A-B263-9DA7EF9C94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1267C999-153D-4793-ABF7-1AC16D3F77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CAC45B24-AE8E-4BD7-A22C-C0900A2D9F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B7A5B0E6-CD20-436F-BA34-5A3DCD2F8F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8D92160C-3503-41F9-B7E9-03CBE7EA91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B09C0A07-C170-429D-A587-AC7E499804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92920E0F-A8EB-4E88-97B0-348A7767D2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279627F2-DDB8-4E27-98C2-3E14B0C543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943AEF8C-0123-48E6-B066-E40976D9B3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2F9CD1FC-36AB-4CB9-A96D-6415F07530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0CA087B7-153D-4675-BD53-AFE8C3C95E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0DC4138F-4C74-4F4C-AA8B-A8E6A92E25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42D97D25-4A3B-468E-BEFE-E053BE74CE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EAE01DEA-DB20-419E-9350-7EC0921DC7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311CEB12-EA69-4DB4-8054-B142925369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210AEDCD-6E0F-4111-B728-0CE89A7793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C5B28666-CCCD-43DA-9ECF-E8DC73CF2A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9A0E925D-2F95-4374-9AA8-68EE82B996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EDBC05A8-A31A-4280-A0A1-89FEEBFA4A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361A8951-4353-491F-83DC-C5403A55E60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2BB1C98A-3649-49FF-BB3D-D4968C9B33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FB890F58-774A-4993-BA3F-7736AA31A6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8FAB2A5C-72A4-4491-A477-5774FEA2FB8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C28EB476-5909-4700-A628-F6F0C583823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4BF6B904-E957-4037-BD34-63382B8A861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720C821A-E2F2-470D-9C8C-D7A6FCE215F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452E3D61-7EF5-40F3-8A3A-001DF672466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477DFA77-DAFD-46BD-B22A-CFE26616042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E70C3450-AAA5-4C0C-80AF-CF55D700128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C1A9B6F6-9869-45D2-88D5-CC07835232E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B74D0A6F-572D-4162-BDA3-3339EAC6090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D1EE8E0E-A6BD-4C7C-ADBD-7E630F9645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EB55B0EC-9D09-4E01-9015-A1917A0B25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1E059E1A-F80E-486D-9F2B-7EF9D3CFC60B}"/>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0CD74266-1C39-4086-B8FA-7FDEB5E84F3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04514CBD-9257-4182-9AD4-1762B9CBEAB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xmlns="" id="{D7E4496B-1C2C-40E6-8A1A-8907F237515B}"/>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xmlns="" id="{4ADCC1FC-958B-4FE5-AF37-79DEB9E3E09F}"/>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8F2403A1-F49E-4F26-872B-BB020E630F5C}"/>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xmlns="" id="{BEDB7BB0-D879-47FE-8B7B-D42F7072D5AD}"/>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xmlns="" id="{006DA252-7A85-4F3C-8FB9-F494600FEC89}"/>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xmlns="" id="{1D0E9524-4F47-48A1-8245-A98224C88CC1}"/>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xmlns="" id="{101534D5-4041-45D8-81A5-83DB6825FFB8}"/>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xmlns="" id="{CBD36D7C-E225-4D3F-8AF5-8FFE1A7D3FCC}"/>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8E595E19-3CDE-4330-AE61-4DD80E5A28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9AE453B1-F72A-4A8C-8743-DDB01D1D27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53A89549-04C8-46CD-850F-5EF7748EB7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862CC2AD-5807-478E-89D0-9ED3A06177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AA5A31A0-DB1D-4FBB-8F25-9E54F1B2A5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85816</xdr:rowOff>
    </xdr:from>
    <xdr:to>
      <xdr:col>85</xdr:col>
      <xdr:colOff>177800</xdr:colOff>
      <xdr:row>41</xdr:row>
      <xdr:rowOff>15966</xdr:rowOff>
    </xdr:to>
    <xdr:sp macro="" textlink="">
      <xdr:nvSpPr>
        <xdr:cNvPr id="435" name="楕円 434">
          <a:extLst>
            <a:ext uri="{FF2B5EF4-FFF2-40B4-BE49-F238E27FC236}">
              <a16:creationId xmlns:a16="http://schemas.microsoft.com/office/drawing/2014/main" xmlns="" id="{D6B21236-1BE5-47B1-A6E1-39F791DE7A8A}"/>
            </a:ext>
          </a:extLst>
        </xdr:cNvPr>
        <xdr:cNvSpPr/>
      </xdr:nvSpPr>
      <xdr:spPr>
        <a:xfrm>
          <a:off x="162687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64243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8D817957-B20F-451F-97CA-B16D5F1004EC}"/>
            </a:ext>
          </a:extLst>
        </xdr:cNvPr>
        <xdr:cNvSpPr txBox="1"/>
      </xdr:nvSpPr>
      <xdr:spPr>
        <a:xfrm>
          <a:off x="16357600"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18869</xdr:rowOff>
    </xdr:from>
    <xdr:to>
      <xdr:col>81</xdr:col>
      <xdr:colOff>101600</xdr:colOff>
      <xdr:row>41</xdr:row>
      <xdr:rowOff>120469</xdr:rowOff>
    </xdr:to>
    <xdr:sp macro="" textlink="">
      <xdr:nvSpPr>
        <xdr:cNvPr id="437" name="楕円 436">
          <a:extLst>
            <a:ext uri="{FF2B5EF4-FFF2-40B4-BE49-F238E27FC236}">
              <a16:creationId xmlns:a16="http://schemas.microsoft.com/office/drawing/2014/main" xmlns="" id="{3DC70B83-C6BF-47B0-84E4-325B97FBAF95}"/>
            </a:ext>
          </a:extLst>
        </xdr:cNvPr>
        <xdr:cNvSpPr/>
      </xdr:nvSpPr>
      <xdr:spPr>
        <a:xfrm>
          <a:off x="15430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136616</xdr:rowOff>
    </xdr:from>
    <xdr:to>
      <xdr:col>85</xdr:col>
      <xdr:colOff>127000</xdr:colOff>
      <xdr:row>41</xdr:row>
      <xdr:rowOff>69669</xdr:rowOff>
    </xdr:to>
    <xdr:cxnSp macro="">
      <xdr:nvCxnSpPr>
        <xdr:cNvPr id="438" name="直線コネクタ 437">
          <a:extLst>
            <a:ext uri="{FF2B5EF4-FFF2-40B4-BE49-F238E27FC236}">
              <a16:creationId xmlns:a16="http://schemas.microsoft.com/office/drawing/2014/main" xmlns="" id="{6180C80D-0F43-4B8F-A2F6-2C8BC55BCB48}"/>
            </a:ext>
          </a:extLst>
        </xdr:cNvPr>
        <xdr:cNvCxnSpPr/>
      </xdr:nvCxnSpPr>
      <xdr:spPr>
        <a:xfrm flipV="1">
          <a:off x="15481300" y="6994616"/>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134801</xdr:rowOff>
    </xdr:from>
    <xdr:to>
      <xdr:col>76</xdr:col>
      <xdr:colOff>165100</xdr:colOff>
      <xdr:row>41</xdr:row>
      <xdr:rowOff>64951</xdr:rowOff>
    </xdr:to>
    <xdr:sp macro="" textlink="">
      <xdr:nvSpPr>
        <xdr:cNvPr id="439" name="楕円 438">
          <a:extLst>
            <a:ext uri="{FF2B5EF4-FFF2-40B4-BE49-F238E27FC236}">
              <a16:creationId xmlns:a16="http://schemas.microsoft.com/office/drawing/2014/main" xmlns="" id="{34AB503C-F840-4C06-82E0-53B845860FE9}"/>
            </a:ext>
          </a:extLst>
        </xdr:cNvPr>
        <xdr:cNvSpPr/>
      </xdr:nvSpPr>
      <xdr:spPr>
        <a:xfrm>
          <a:off x="14541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14151</xdr:rowOff>
    </xdr:from>
    <xdr:to>
      <xdr:col>81</xdr:col>
      <xdr:colOff>50800</xdr:colOff>
      <xdr:row>41</xdr:row>
      <xdr:rowOff>69669</xdr:rowOff>
    </xdr:to>
    <xdr:cxnSp macro="">
      <xdr:nvCxnSpPr>
        <xdr:cNvPr id="440" name="直線コネクタ 439">
          <a:extLst>
            <a:ext uri="{FF2B5EF4-FFF2-40B4-BE49-F238E27FC236}">
              <a16:creationId xmlns:a16="http://schemas.microsoft.com/office/drawing/2014/main" xmlns="" id="{0D9F0D3E-46B2-455F-B6C2-1997493079C4}"/>
            </a:ext>
          </a:extLst>
        </xdr:cNvPr>
        <xdr:cNvCxnSpPr/>
      </xdr:nvCxnSpPr>
      <xdr:spPr>
        <a:xfrm>
          <a:off x="14592300" y="70436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53159</xdr:rowOff>
    </xdr:from>
    <xdr:to>
      <xdr:col>72</xdr:col>
      <xdr:colOff>38100</xdr:colOff>
      <xdr:row>40</xdr:row>
      <xdr:rowOff>154759</xdr:rowOff>
    </xdr:to>
    <xdr:sp macro="" textlink="">
      <xdr:nvSpPr>
        <xdr:cNvPr id="441" name="楕円 440">
          <a:extLst>
            <a:ext uri="{FF2B5EF4-FFF2-40B4-BE49-F238E27FC236}">
              <a16:creationId xmlns:a16="http://schemas.microsoft.com/office/drawing/2014/main" xmlns="" id="{2E077C9E-4B2C-40DC-B3DC-B1F34C18B9F1}"/>
            </a:ext>
          </a:extLst>
        </xdr:cNvPr>
        <xdr:cNvSpPr/>
      </xdr:nvSpPr>
      <xdr:spPr>
        <a:xfrm>
          <a:off x="13652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103959</xdr:rowOff>
    </xdr:from>
    <xdr:to>
      <xdr:col>76</xdr:col>
      <xdr:colOff>114300</xdr:colOff>
      <xdr:row>41</xdr:row>
      <xdr:rowOff>14151</xdr:rowOff>
    </xdr:to>
    <xdr:cxnSp macro="">
      <xdr:nvCxnSpPr>
        <xdr:cNvPr id="442" name="直線コネクタ 441">
          <a:extLst>
            <a:ext uri="{FF2B5EF4-FFF2-40B4-BE49-F238E27FC236}">
              <a16:creationId xmlns:a16="http://schemas.microsoft.com/office/drawing/2014/main" xmlns="" id="{683BA758-1ED1-4F5F-B810-7B7B35949965}"/>
            </a:ext>
          </a:extLst>
        </xdr:cNvPr>
        <xdr:cNvCxnSpPr/>
      </xdr:nvCxnSpPr>
      <xdr:spPr>
        <a:xfrm>
          <a:off x="13703300" y="696195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105410</xdr:rowOff>
    </xdr:from>
    <xdr:to>
      <xdr:col>67</xdr:col>
      <xdr:colOff>101600</xdr:colOff>
      <xdr:row>41</xdr:row>
      <xdr:rowOff>35560</xdr:rowOff>
    </xdr:to>
    <xdr:sp macro="" textlink="">
      <xdr:nvSpPr>
        <xdr:cNvPr id="443" name="楕円 442">
          <a:extLst>
            <a:ext uri="{FF2B5EF4-FFF2-40B4-BE49-F238E27FC236}">
              <a16:creationId xmlns:a16="http://schemas.microsoft.com/office/drawing/2014/main" xmlns="" id="{6CDBCC17-6CD8-47D2-8A86-8E10444703FD}"/>
            </a:ext>
          </a:extLst>
        </xdr:cNvPr>
        <xdr:cNvSpPr/>
      </xdr:nvSpPr>
      <xdr:spPr>
        <a:xfrm>
          <a:off x="12763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103959</xdr:rowOff>
    </xdr:from>
    <xdr:to>
      <xdr:col>71</xdr:col>
      <xdr:colOff>177800</xdr:colOff>
      <xdr:row>40</xdr:row>
      <xdr:rowOff>156210</xdr:rowOff>
    </xdr:to>
    <xdr:cxnSp macro="">
      <xdr:nvCxnSpPr>
        <xdr:cNvPr id="444" name="直線コネクタ 443">
          <a:extLst>
            <a:ext uri="{FF2B5EF4-FFF2-40B4-BE49-F238E27FC236}">
              <a16:creationId xmlns:a16="http://schemas.microsoft.com/office/drawing/2014/main" xmlns="" id="{26DE2BD4-D859-415B-A1F4-1CD20EB93C83}"/>
            </a:ext>
          </a:extLst>
        </xdr:cNvPr>
        <xdr:cNvCxnSpPr/>
      </xdr:nvCxnSpPr>
      <xdr:spPr>
        <a:xfrm flipV="1">
          <a:off x="12814300" y="696195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9ABB26B6-8EE7-4319-A6BF-C413AD3816B3}"/>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7261EEC1-FFDB-4C64-854A-C709E34AC730}"/>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CB036E99-92F1-4DCA-87DF-16C1B9F0D32C}"/>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D3D9550B-3145-4FEB-B815-5B397E5DE5FB}"/>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111596</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D9E6649A-14A3-40C7-8C52-F4A030D5F61B}"/>
            </a:ext>
          </a:extLst>
        </xdr:cNvPr>
        <xdr:cNvSpPr txBox="1"/>
      </xdr:nvSpPr>
      <xdr:spPr>
        <a:xfrm>
          <a:off x="152660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56078</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E51DEEF3-96CF-4E02-8FD9-9DA0F2793C2C}"/>
            </a:ext>
          </a:extLst>
        </xdr:cNvPr>
        <xdr:cNvSpPr txBox="1"/>
      </xdr:nvSpPr>
      <xdr:spPr>
        <a:xfrm>
          <a:off x="14389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145886</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BD5E2238-F6B8-44C5-8AF7-DC5E5B1F143D}"/>
            </a:ext>
          </a:extLst>
        </xdr:cNvPr>
        <xdr:cNvSpPr txBox="1"/>
      </xdr:nvSpPr>
      <xdr:spPr>
        <a:xfrm>
          <a:off x="13500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26687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C05FD4DE-8769-48D3-AE70-4FD3ABE136E1}"/>
            </a:ext>
          </a:extLst>
        </xdr:cNvPr>
        <xdr:cNvSpPr txBox="1"/>
      </xdr:nvSpPr>
      <xdr:spPr>
        <a:xfrm>
          <a:off x="12611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F2F5CDA2-569A-4E13-98D0-E773CA69E5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E614C9DB-087D-4D6A-A9A4-8F335410C1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72069F51-0B12-4B40-97F0-C8478D864E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744CF57F-54E5-411D-A354-5147D5A494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0C7CB79F-4048-474D-9798-F13655229B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35A4B423-B282-49E3-95A5-88E5F6BDED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2F57D2C6-9276-4892-B6FA-7FFD7386FB2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760464F9-0568-4C9C-8775-7F5935E8F4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9270A9EB-EB94-4991-A7B7-45A162BD66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78B7418A-252C-4CAA-97FD-E702BEC05A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327D0933-DE62-48E1-B137-380ED08FB1D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xmlns="" id="{E8FDB39A-865E-4F1D-A0AE-4EC0FD42D89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7E04D54E-C9B5-47FD-B636-396F23BA6E9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xmlns="" id="{EC5E22B6-1180-4506-BFCA-5DF15EB6EC6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17D44F46-A58C-47BD-9705-F8C4EE6891F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xmlns="" id="{B9195537-87EA-4983-BE32-4B69BC24440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6D4FF766-0B3F-4D5B-8DA7-FC749769524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xmlns="" id="{AFB4197C-EBF9-46FF-AD1B-8AEAB4FE843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24B3D815-12F9-4F99-90EB-85E4B6156FD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9732EBAB-C0FF-43FE-A80C-5B065CE9599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8B1F498F-83BA-4C47-AAD1-8294DD9ED8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xmlns="" id="{AC117A47-6146-4DCC-A69F-7C4C150F89EF}"/>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5F86C7FD-034A-4553-8F95-F9B81E9AE35E}"/>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xmlns="" id="{D4DC12BD-4318-4234-A42E-3EF30A4861E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561866AB-85DB-4B04-B76D-76EE26DC746A}"/>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xmlns="" id="{8B593686-8B55-4347-B67B-BF275A05A39C}"/>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7B852E11-C0B5-421C-B383-C8C393D7931B}"/>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xmlns="" id="{EC555941-CEC3-49B0-B9E1-4D25B177F466}"/>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xmlns="" id="{5B1FA4E4-DFF0-4579-B6FB-2D92948C8F4B}"/>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xmlns="" id="{86C3C3D1-B110-4823-B080-33DC58706F9B}"/>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xmlns="" id="{019DDE82-16E8-4176-8889-EB4ED8049686}"/>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xmlns="" id="{CE221F57-2955-4126-8BA9-28A263FA43AB}"/>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734355AA-DE35-4426-92E0-DFD13E9672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3C791252-5464-4E63-9281-533843CE5D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75899BDF-2C59-4CB4-AF75-907DBE90FBB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497CAC76-BB09-44C4-847C-18F68DE20F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6FE9FF42-EE19-466F-98CE-D9018C5430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167132</xdr:rowOff>
    </xdr:from>
    <xdr:to>
      <xdr:col>116</xdr:col>
      <xdr:colOff>114300</xdr:colOff>
      <xdr:row>41</xdr:row>
      <xdr:rowOff>97282</xdr:rowOff>
    </xdr:to>
    <xdr:sp macro="" textlink="">
      <xdr:nvSpPr>
        <xdr:cNvPr id="490" name="楕円 489">
          <a:extLst>
            <a:ext uri="{FF2B5EF4-FFF2-40B4-BE49-F238E27FC236}">
              <a16:creationId xmlns:a16="http://schemas.microsoft.com/office/drawing/2014/main" xmlns="" id="{E9226C05-289E-4A87-AB5F-A1B35C5DBDFA}"/>
            </a:ext>
          </a:extLst>
        </xdr:cNvPr>
        <xdr:cNvSpPr/>
      </xdr:nvSpPr>
      <xdr:spPr>
        <a:xfrm>
          <a:off x="221107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82059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3338057B-15C9-426B-B107-0BCFA373687E}"/>
            </a:ext>
          </a:extLst>
        </xdr:cNvPr>
        <xdr:cNvSpPr txBox="1"/>
      </xdr:nvSpPr>
      <xdr:spPr>
        <a:xfrm>
          <a:off x="22199600" y="694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167132</xdr:rowOff>
    </xdr:from>
    <xdr:to>
      <xdr:col>112</xdr:col>
      <xdr:colOff>38100</xdr:colOff>
      <xdr:row>41</xdr:row>
      <xdr:rowOff>97282</xdr:rowOff>
    </xdr:to>
    <xdr:sp macro="" textlink="">
      <xdr:nvSpPr>
        <xdr:cNvPr id="492" name="楕円 491">
          <a:extLst>
            <a:ext uri="{FF2B5EF4-FFF2-40B4-BE49-F238E27FC236}">
              <a16:creationId xmlns:a16="http://schemas.microsoft.com/office/drawing/2014/main" xmlns="" id="{2A2DDBA0-3AE2-4236-8A22-12D95BA4ADEF}"/>
            </a:ext>
          </a:extLst>
        </xdr:cNvPr>
        <xdr:cNvSpPr/>
      </xdr:nvSpPr>
      <xdr:spPr>
        <a:xfrm>
          <a:off x="21272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46482</xdr:rowOff>
    </xdr:to>
    <xdr:cxnSp macro="">
      <xdr:nvCxnSpPr>
        <xdr:cNvPr id="493" name="直線コネクタ 492">
          <a:extLst>
            <a:ext uri="{FF2B5EF4-FFF2-40B4-BE49-F238E27FC236}">
              <a16:creationId xmlns:a16="http://schemas.microsoft.com/office/drawing/2014/main" xmlns="" id="{27F536F8-09B1-4C15-B1A7-FFD553A3A628}"/>
            </a:ext>
          </a:extLst>
        </xdr:cNvPr>
        <xdr:cNvCxnSpPr/>
      </xdr:nvCxnSpPr>
      <xdr:spPr>
        <a:xfrm>
          <a:off x="21323300" y="707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167132</xdr:rowOff>
    </xdr:from>
    <xdr:to>
      <xdr:col>107</xdr:col>
      <xdr:colOff>101600</xdr:colOff>
      <xdr:row>41</xdr:row>
      <xdr:rowOff>97282</xdr:rowOff>
    </xdr:to>
    <xdr:sp macro="" textlink="">
      <xdr:nvSpPr>
        <xdr:cNvPr id="494" name="楕円 493">
          <a:extLst>
            <a:ext uri="{FF2B5EF4-FFF2-40B4-BE49-F238E27FC236}">
              <a16:creationId xmlns:a16="http://schemas.microsoft.com/office/drawing/2014/main" xmlns="" id="{7CF1A2D4-C2B0-4100-BD4B-B6DF2C819BA5}"/>
            </a:ext>
          </a:extLst>
        </xdr:cNvPr>
        <xdr:cNvSpPr/>
      </xdr:nvSpPr>
      <xdr:spPr>
        <a:xfrm>
          <a:off x="20383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46482</xdr:rowOff>
    </xdr:from>
    <xdr:to>
      <xdr:col>111</xdr:col>
      <xdr:colOff>177800</xdr:colOff>
      <xdr:row>41</xdr:row>
      <xdr:rowOff>46482</xdr:rowOff>
    </xdr:to>
    <xdr:cxnSp macro="">
      <xdr:nvCxnSpPr>
        <xdr:cNvPr id="495" name="直線コネクタ 494">
          <a:extLst>
            <a:ext uri="{FF2B5EF4-FFF2-40B4-BE49-F238E27FC236}">
              <a16:creationId xmlns:a16="http://schemas.microsoft.com/office/drawing/2014/main" xmlns="" id="{098FF3B1-5AB8-4762-94D6-D26BF39BC86E}"/>
            </a:ext>
          </a:extLst>
        </xdr:cNvPr>
        <xdr:cNvCxnSpPr/>
      </xdr:nvCxnSpPr>
      <xdr:spPr>
        <a:xfrm>
          <a:off x="20434300" y="707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169418</xdr:rowOff>
    </xdr:from>
    <xdr:to>
      <xdr:col>102</xdr:col>
      <xdr:colOff>165100</xdr:colOff>
      <xdr:row>41</xdr:row>
      <xdr:rowOff>99568</xdr:rowOff>
    </xdr:to>
    <xdr:sp macro="" textlink="">
      <xdr:nvSpPr>
        <xdr:cNvPr id="496" name="楕円 495">
          <a:extLst>
            <a:ext uri="{FF2B5EF4-FFF2-40B4-BE49-F238E27FC236}">
              <a16:creationId xmlns:a16="http://schemas.microsoft.com/office/drawing/2014/main" xmlns="" id="{B698EAEC-B06B-49C5-8DD2-BC60CADE9519}"/>
            </a:ext>
          </a:extLst>
        </xdr:cNvPr>
        <xdr:cNvSpPr/>
      </xdr:nvSpPr>
      <xdr:spPr>
        <a:xfrm>
          <a:off x="19494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46482</xdr:rowOff>
    </xdr:from>
    <xdr:to>
      <xdr:col>107</xdr:col>
      <xdr:colOff>50800</xdr:colOff>
      <xdr:row>41</xdr:row>
      <xdr:rowOff>48768</xdr:rowOff>
    </xdr:to>
    <xdr:cxnSp macro="">
      <xdr:nvCxnSpPr>
        <xdr:cNvPr id="497" name="直線コネクタ 496">
          <a:extLst>
            <a:ext uri="{FF2B5EF4-FFF2-40B4-BE49-F238E27FC236}">
              <a16:creationId xmlns:a16="http://schemas.microsoft.com/office/drawing/2014/main" xmlns="" id="{7B8AACF1-4043-41E4-B7F0-67C94A5B5AFD}"/>
            </a:ext>
          </a:extLst>
        </xdr:cNvPr>
        <xdr:cNvCxnSpPr/>
      </xdr:nvCxnSpPr>
      <xdr:spPr>
        <a:xfrm flipV="1">
          <a:off x="19545300" y="707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169418</xdr:rowOff>
    </xdr:from>
    <xdr:to>
      <xdr:col>98</xdr:col>
      <xdr:colOff>38100</xdr:colOff>
      <xdr:row>41</xdr:row>
      <xdr:rowOff>99568</xdr:rowOff>
    </xdr:to>
    <xdr:sp macro="" textlink="">
      <xdr:nvSpPr>
        <xdr:cNvPr id="498" name="楕円 497">
          <a:extLst>
            <a:ext uri="{FF2B5EF4-FFF2-40B4-BE49-F238E27FC236}">
              <a16:creationId xmlns:a16="http://schemas.microsoft.com/office/drawing/2014/main" xmlns="" id="{593B4526-3CD2-4CC8-A967-79FC42E7040B}"/>
            </a:ext>
          </a:extLst>
        </xdr:cNvPr>
        <xdr:cNvSpPr/>
      </xdr:nvSpPr>
      <xdr:spPr>
        <a:xfrm>
          <a:off x="18605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48768</xdr:rowOff>
    </xdr:from>
    <xdr:to>
      <xdr:col>102</xdr:col>
      <xdr:colOff>114300</xdr:colOff>
      <xdr:row>41</xdr:row>
      <xdr:rowOff>48768</xdr:rowOff>
    </xdr:to>
    <xdr:cxnSp macro="">
      <xdr:nvCxnSpPr>
        <xdr:cNvPr id="499" name="直線コネクタ 498">
          <a:extLst>
            <a:ext uri="{FF2B5EF4-FFF2-40B4-BE49-F238E27FC236}">
              <a16:creationId xmlns:a16="http://schemas.microsoft.com/office/drawing/2014/main" xmlns="" id="{C87DE2CB-8510-45F4-B7FF-2BBF1863853C}"/>
            </a:ext>
          </a:extLst>
        </xdr:cNvPr>
        <xdr:cNvCxnSpPr/>
      </xdr:nvCxnSpPr>
      <xdr:spPr>
        <a:xfrm>
          <a:off x="18656300" y="707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AAE82BDC-5D85-409D-AA2A-062F73D42C26}"/>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AE3BD284-CA7F-49E9-AB04-ED9597E521D2}"/>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6FC24A03-05D4-4E85-990D-C0A5555082DD}"/>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4D1B870B-B15B-4433-B3F0-B54BE7AC6C7E}"/>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88409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57FC5DC2-1DE0-4482-B5DD-CA4E00BF20D4}"/>
            </a:ext>
          </a:extLst>
        </xdr:cNvPr>
        <xdr:cNvSpPr txBox="1"/>
      </xdr:nvSpPr>
      <xdr:spPr>
        <a:xfrm>
          <a:off x="210757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88409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FB300474-B985-4527-B48E-EAA0EBB07BB6}"/>
            </a:ext>
          </a:extLst>
        </xdr:cNvPr>
        <xdr:cNvSpPr txBox="1"/>
      </xdr:nvSpPr>
      <xdr:spPr>
        <a:xfrm>
          <a:off x="20199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90695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C27FD8F9-0E59-4B2D-9A09-014531D5CC0A}"/>
            </a:ext>
          </a:extLst>
        </xdr:cNvPr>
        <xdr:cNvSpPr txBox="1"/>
      </xdr:nvSpPr>
      <xdr:spPr>
        <a:xfrm>
          <a:off x="19310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90695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1AE6A3FD-8660-46E8-9A8A-2EA973435C0E}"/>
            </a:ext>
          </a:extLst>
        </xdr:cNvPr>
        <xdr:cNvSpPr txBox="1"/>
      </xdr:nvSpPr>
      <xdr:spPr>
        <a:xfrm>
          <a:off x="18421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DFF67C64-7D3D-4E4B-B4A3-852B457862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1BE08B16-F086-4E73-A5E8-53F26DE11E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4A3CFEF0-4AE2-41C2-A3A0-933FB0C62E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62B50535-FDAE-4D4C-AC4F-DC1068F0F9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4F560829-63C2-4D1A-AFE5-CCE5D2E9CE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CDAE87AA-7B52-471F-9B7F-181D0A5009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C3871C01-C29F-4423-87A6-CA7E78085C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2AEBDDB2-3085-492D-A4AD-D72C183B70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A787A195-CAAC-42F3-A7D6-A45C018CDE2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3D99CB53-D8D0-472E-8D43-E655A97DA4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57E2FF35-F0FD-417B-BACF-9AFC1380F26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xmlns="" id="{3F452745-712E-47F4-9E82-329D530EDF7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xmlns="" id="{5EA1E358-147A-40CA-A47C-DEF195AEADE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xmlns="" id="{005E89B0-66C4-472C-AC6D-B4EC1E1A76F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xmlns="" id="{EEDD15C5-75CD-4429-9624-27FC071E434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xmlns="" id="{0B69FE5B-6A17-43DA-A06A-C90DF55598C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xmlns="" id="{AA4A15B1-EF25-4F73-A07A-B1253CC9787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xmlns="" id="{BFB8E19A-6262-49D9-8FDB-90FD1E9B3EC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xmlns="" id="{8DBBBB25-4B37-4B54-BAD9-5043DEA7DBA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xmlns="" id="{D7E40C6E-DC4D-4466-B739-3374112D25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xmlns="" id="{51353BA6-F7E6-4B94-A4A1-E27D9D036BE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xmlns="" id="{EEC1501B-C67B-4A11-8668-6DF3BB23BFC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xmlns="" id="{9A0653C9-39B6-4C44-BE02-BD6A9C12AF80}"/>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xmlns="" id="{319EEA3D-C89F-4A53-ADA6-2EE06915713A}"/>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xmlns="" id="{B98ECBE1-E734-42EA-BC23-D39D64392383}"/>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xmlns="" id="{DB676FEC-584B-4804-8247-35DA7FF7ADC6}"/>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xmlns="" id="{F1FDDFE9-09A1-40F8-B858-DE1EB94DD739}"/>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xmlns="" id="{6B0EAE4B-6A29-40DC-BD9F-CB7EBC8E6EC2}"/>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xmlns="" id="{6FC5147F-C0A9-4E72-A026-92DF090E9310}"/>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xmlns="" id="{965AA6F5-E63D-4D27-8577-2A094A0778C9}"/>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xmlns="" id="{D98BA285-885F-4A60-BEC9-18741E455C7C}"/>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xmlns="" id="{22A3FFB7-D05A-4699-8E1B-9458144FDC31}"/>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xmlns="" id="{DF2FF0F8-A784-49F8-B667-A729C70A1099}"/>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700667F0-03B7-4F69-86C3-01C8AC969A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49462162-5017-40C7-A73E-5E3F309D9FD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DDD9FE4E-8F03-4708-A43C-DD37A83367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92E3B439-5B8A-48B8-A465-38EA1D6929A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6354A19B-3700-4738-9DC7-4FE444C9A1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546" name="楕円 545">
          <a:extLst>
            <a:ext uri="{FF2B5EF4-FFF2-40B4-BE49-F238E27FC236}">
              <a16:creationId xmlns:a16="http://schemas.microsoft.com/office/drawing/2014/main" xmlns="" id="{9C5A3614-2304-4660-B18F-2BED6CCB5CAB}"/>
            </a:ext>
          </a:extLst>
        </xdr:cNvPr>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547" name="【学校施設】&#10;有形固定資産減価償却率該当値テキスト">
          <a:extLst>
            <a:ext uri="{FF2B5EF4-FFF2-40B4-BE49-F238E27FC236}">
              <a16:creationId xmlns:a16="http://schemas.microsoft.com/office/drawing/2014/main" xmlns="" id="{9B6B8994-2089-4549-9183-7E36FBF062DA}"/>
            </a:ext>
          </a:extLst>
        </xdr:cNvPr>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138938</xdr:rowOff>
    </xdr:from>
    <xdr:to>
      <xdr:col>81</xdr:col>
      <xdr:colOff>101600</xdr:colOff>
      <xdr:row>61</xdr:row>
      <xdr:rowOff>69088</xdr:rowOff>
    </xdr:to>
    <xdr:sp macro="" textlink="">
      <xdr:nvSpPr>
        <xdr:cNvPr id="548" name="楕円 547">
          <a:extLst>
            <a:ext uri="{FF2B5EF4-FFF2-40B4-BE49-F238E27FC236}">
              <a16:creationId xmlns:a16="http://schemas.microsoft.com/office/drawing/2014/main" xmlns="" id="{82200C12-1673-4466-9338-C78E880FF57E}"/>
            </a:ext>
          </a:extLst>
        </xdr:cNvPr>
        <xdr:cNvSpPr/>
      </xdr:nvSpPr>
      <xdr:spPr>
        <a:xfrm>
          <a:off x="15430500" y="104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18288</xdr:rowOff>
    </xdr:from>
    <xdr:to>
      <xdr:col>85</xdr:col>
      <xdr:colOff>127000</xdr:colOff>
      <xdr:row>61</xdr:row>
      <xdr:rowOff>34290</xdr:rowOff>
    </xdr:to>
    <xdr:cxnSp macro="">
      <xdr:nvCxnSpPr>
        <xdr:cNvPr id="549" name="直線コネクタ 548">
          <a:extLst>
            <a:ext uri="{FF2B5EF4-FFF2-40B4-BE49-F238E27FC236}">
              <a16:creationId xmlns:a16="http://schemas.microsoft.com/office/drawing/2014/main" xmlns="" id="{1ED76EF8-263A-4A5A-B2A3-895ECE0C8452}"/>
            </a:ext>
          </a:extLst>
        </xdr:cNvPr>
        <xdr:cNvCxnSpPr/>
      </xdr:nvCxnSpPr>
      <xdr:spPr>
        <a:xfrm>
          <a:off x="15481300" y="1047673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111506</xdr:rowOff>
    </xdr:from>
    <xdr:to>
      <xdr:col>76</xdr:col>
      <xdr:colOff>165100</xdr:colOff>
      <xdr:row>61</xdr:row>
      <xdr:rowOff>41656</xdr:rowOff>
    </xdr:to>
    <xdr:sp macro="" textlink="">
      <xdr:nvSpPr>
        <xdr:cNvPr id="550" name="楕円 549">
          <a:extLst>
            <a:ext uri="{FF2B5EF4-FFF2-40B4-BE49-F238E27FC236}">
              <a16:creationId xmlns:a16="http://schemas.microsoft.com/office/drawing/2014/main" xmlns="" id="{CF8B24A0-E539-411A-A3F8-1B25A79C197A}"/>
            </a:ext>
          </a:extLst>
        </xdr:cNvPr>
        <xdr:cNvSpPr/>
      </xdr:nvSpPr>
      <xdr:spPr>
        <a:xfrm>
          <a:off x="14541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162306</xdr:rowOff>
    </xdr:from>
    <xdr:to>
      <xdr:col>81</xdr:col>
      <xdr:colOff>50800</xdr:colOff>
      <xdr:row>61</xdr:row>
      <xdr:rowOff>18288</xdr:rowOff>
    </xdr:to>
    <xdr:cxnSp macro="">
      <xdr:nvCxnSpPr>
        <xdr:cNvPr id="551" name="直線コネクタ 550">
          <a:extLst>
            <a:ext uri="{FF2B5EF4-FFF2-40B4-BE49-F238E27FC236}">
              <a16:creationId xmlns:a16="http://schemas.microsoft.com/office/drawing/2014/main" xmlns="" id="{2CC34676-D195-4F3A-A60C-13BD1778DD31}"/>
            </a:ext>
          </a:extLst>
        </xdr:cNvPr>
        <xdr:cNvCxnSpPr/>
      </xdr:nvCxnSpPr>
      <xdr:spPr>
        <a:xfrm>
          <a:off x="14592300" y="1044930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95504</xdr:rowOff>
    </xdr:from>
    <xdr:to>
      <xdr:col>72</xdr:col>
      <xdr:colOff>38100</xdr:colOff>
      <xdr:row>61</xdr:row>
      <xdr:rowOff>25654</xdr:rowOff>
    </xdr:to>
    <xdr:sp macro="" textlink="">
      <xdr:nvSpPr>
        <xdr:cNvPr id="552" name="楕円 551">
          <a:extLst>
            <a:ext uri="{FF2B5EF4-FFF2-40B4-BE49-F238E27FC236}">
              <a16:creationId xmlns:a16="http://schemas.microsoft.com/office/drawing/2014/main" xmlns="" id="{FE34D3E6-0091-4402-B459-2A378F3BE06A}"/>
            </a:ext>
          </a:extLst>
        </xdr:cNvPr>
        <xdr:cNvSpPr/>
      </xdr:nvSpPr>
      <xdr:spPr>
        <a:xfrm>
          <a:off x="13652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146304</xdr:rowOff>
    </xdr:from>
    <xdr:to>
      <xdr:col>76</xdr:col>
      <xdr:colOff>114300</xdr:colOff>
      <xdr:row>60</xdr:row>
      <xdr:rowOff>162306</xdr:rowOff>
    </xdr:to>
    <xdr:cxnSp macro="">
      <xdr:nvCxnSpPr>
        <xdr:cNvPr id="553" name="直線コネクタ 552">
          <a:extLst>
            <a:ext uri="{FF2B5EF4-FFF2-40B4-BE49-F238E27FC236}">
              <a16:creationId xmlns:a16="http://schemas.microsoft.com/office/drawing/2014/main" xmlns="" id="{F6C5A7CE-588C-4817-A9EF-6C1F509DBEA4}"/>
            </a:ext>
          </a:extLst>
        </xdr:cNvPr>
        <xdr:cNvCxnSpPr/>
      </xdr:nvCxnSpPr>
      <xdr:spPr>
        <a:xfrm>
          <a:off x="13703300" y="1043330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65786</xdr:rowOff>
    </xdr:from>
    <xdr:to>
      <xdr:col>67</xdr:col>
      <xdr:colOff>101600</xdr:colOff>
      <xdr:row>60</xdr:row>
      <xdr:rowOff>167386</xdr:rowOff>
    </xdr:to>
    <xdr:sp macro="" textlink="">
      <xdr:nvSpPr>
        <xdr:cNvPr id="554" name="楕円 553">
          <a:extLst>
            <a:ext uri="{FF2B5EF4-FFF2-40B4-BE49-F238E27FC236}">
              <a16:creationId xmlns:a16="http://schemas.microsoft.com/office/drawing/2014/main" xmlns="" id="{ED691C57-8843-4E19-A10A-856726818C90}"/>
            </a:ext>
          </a:extLst>
        </xdr:cNvPr>
        <xdr:cNvSpPr/>
      </xdr:nvSpPr>
      <xdr:spPr>
        <a:xfrm>
          <a:off x="12763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116586</xdr:rowOff>
    </xdr:from>
    <xdr:to>
      <xdr:col>71</xdr:col>
      <xdr:colOff>177800</xdr:colOff>
      <xdr:row>60</xdr:row>
      <xdr:rowOff>146304</xdr:rowOff>
    </xdr:to>
    <xdr:cxnSp macro="">
      <xdr:nvCxnSpPr>
        <xdr:cNvPr id="555" name="直線コネクタ 554">
          <a:extLst>
            <a:ext uri="{FF2B5EF4-FFF2-40B4-BE49-F238E27FC236}">
              <a16:creationId xmlns:a16="http://schemas.microsoft.com/office/drawing/2014/main" xmlns="" id="{7C0BACED-C2D8-4475-9305-DD0D5E51FBCE}"/>
            </a:ext>
          </a:extLst>
        </xdr:cNvPr>
        <xdr:cNvCxnSpPr/>
      </xdr:nvCxnSpPr>
      <xdr:spPr>
        <a:xfrm>
          <a:off x="12814300" y="1040358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a:extLst>
            <a:ext uri="{FF2B5EF4-FFF2-40B4-BE49-F238E27FC236}">
              <a16:creationId xmlns:a16="http://schemas.microsoft.com/office/drawing/2014/main" xmlns="" id="{352F3BFA-F5C5-4654-923E-01E5AAC43696}"/>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xmlns="" id="{62E97461-557E-468B-9708-AD567B6208B3}"/>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xmlns="" id="{52907A36-D56A-4A60-B339-358E561A46A2}"/>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xmlns="" id="{1B4529E6-B2E2-4D2D-A570-667295DD1FD5}"/>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60215</xdr:rowOff>
    </xdr:from>
    <xdr:ext cx="405111" cy="259045"/>
    <xdr:sp macro="" textlink="">
      <xdr:nvSpPr>
        <xdr:cNvPr id="560" name="n_1mainValue【学校施設】&#10;有形固定資産減価償却率">
          <a:extLst>
            <a:ext uri="{FF2B5EF4-FFF2-40B4-BE49-F238E27FC236}">
              <a16:creationId xmlns:a16="http://schemas.microsoft.com/office/drawing/2014/main" xmlns="" id="{84F3D6DE-34A0-485D-9A47-87C564D05FFC}"/>
            </a:ext>
          </a:extLst>
        </xdr:cNvPr>
        <xdr:cNvSpPr txBox="1"/>
      </xdr:nvSpPr>
      <xdr:spPr>
        <a:xfrm>
          <a:off x="15266044" y="1051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32783</xdr:rowOff>
    </xdr:from>
    <xdr:ext cx="405111" cy="259045"/>
    <xdr:sp macro="" textlink="">
      <xdr:nvSpPr>
        <xdr:cNvPr id="561" name="n_2mainValue【学校施設】&#10;有形固定資産減価償却率">
          <a:extLst>
            <a:ext uri="{FF2B5EF4-FFF2-40B4-BE49-F238E27FC236}">
              <a16:creationId xmlns:a16="http://schemas.microsoft.com/office/drawing/2014/main" xmlns="" id="{D015E842-B573-4063-BC27-20B5A884C8D4}"/>
            </a:ext>
          </a:extLst>
        </xdr:cNvPr>
        <xdr:cNvSpPr txBox="1"/>
      </xdr:nvSpPr>
      <xdr:spPr>
        <a:xfrm>
          <a:off x="14389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16781</xdr:rowOff>
    </xdr:from>
    <xdr:ext cx="405111" cy="259045"/>
    <xdr:sp macro="" textlink="">
      <xdr:nvSpPr>
        <xdr:cNvPr id="562" name="n_3mainValue【学校施設】&#10;有形固定資産減価償却率">
          <a:extLst>
            <a:ext uri="{FF2B5EF4-FFF2-40B4-BE49-F238E27FC236}">
              <a16:creationId xmlns:a16="http://schemas.microsoft.com/office/drawing/2014/main" xmlns="" id="{1A3B64DD-C722-4965-A3E7-3E385C7F2B28}"/>
            </a:ext>
          </a:extLst>
        </xdr:cNvPr>
        <xdr:cNvSpPr txBox="1"/>
      </xdr:nvSpPr>
      <xdr:spPr>
        <a:xfrm>
          <a:off x="13500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158513</xdr:rowOff>
    </xdr:from>
    <xdr:ext cx="405111" cy="259045"/>
    <xdr:sp macro="" textlink="">
      <xdr:nvSpPr>
        <xdr:cNvPr id="563" name="n_4mainValue【学校施設】&#10;有形固定資産減価償却率">
          <a:extLst>
            <a:ext uri="{FF2B5EF4-FFF2-40B4-BE49-F238E27FC236}">
              <a16:creationId xmlns:a16="http://schemas.microsoft.com/office/drawing/2014/main" xmlns="" id="{3A3F807F-C4EE-4B84-ABC1-82EC7ACC5490}"/>
            </a:ext>
          </a:extLst>
        </xdr:cNvPr>
        <xdr:cNvSpPr txBox="1"/>
      </xdr:nvSpPr>
      <xdr:spPr>
        <a:xfrm>
          <a:off x="126117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xmlns="" id="{74F1EA00-16F6-497B-87F5-70236EF4D7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xmlns="" id="{F2519239-9E19-46DE-A195-39311E25BD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xmlns="" id="{B7B01C24-9DAF-4C3B-BE87-F40CB724DE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xmlns="" id="{17E47341-B4C9-4266-B055-2A84A34D6CB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xmlns="" id="{9AD1509C-50BA-4995-9681-CE725B962C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xmlns="" id="{3695624F-B57F-45C7-B65C-826C51968F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xmlns="" id="{E65A08B7-83E6-40DD-8184-DD18F70526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xmlns="" id="{98965938-6B74-4889-B9C9-24EA724D87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xmlns="" id="{9AFAC3CD-8147-4CA9-A4A9-BE19CC6CAC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xmlns="" id="{EF070AEC-1B13-4260-8A14-3ED528FFE1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xmlns="" id="{34DBA583-035B-4D8D-8393-11771423FA5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xmlns="" id="{90A9A23A-C0AC-4638-B35A-DC19A69811A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xmlns="" id="{94AD73C0-5792-4538-96CA-E6BEC87779D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xmlns="" id="{10F69116-93D7-4DA4-9F9F-9D760A2BC49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xmlns="" id="{3B3C1996-F4F6-429E-B14E-74A2A28C5C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xmlns="" id="{DAD5AF77-DE8D-45C8-9EC2-E695D727C39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xmlns="" id="{FFE992AB-F7A6-4F14-AFD3-2873D6A16F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xmlns="" id="{C895B9E9-AC37-4D36-8FA3-9E0EBD84D20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xmlns="" id="{64955F43-90C7-4367-9631-DE8E5FA2954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xmlns="" id="{EDAD3C00-4016-4B54-A67F-11E884755AD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xmlns="" id="{B730D3EC-35B1-421D-81A4-5AA6180BAF6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xmlns="" id="{31B9144B-729D-4ECF-ACAE-9DAFDAA335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xmlns="" id="{8D3A3773-F4B7-448D-9044-092F0FC0E3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xmlns="" id="{99223C55-1B8E-4A4A-95E5-A296666213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xmlns="" id="{20574F97-3365-46A1-A239-102F00FEE8C1}"/>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xmlns="" id="{43DCE0E7-C586-4A39-A50C-9282E0902453}"/>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xmlns="" id="{4831B08A-8A40-417B-AC2F-003F7FBD0D53}"/>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xmlns="" id="{9F69A890-6761-4084-9BF1-5EC699A833FE}"/>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xmlns="" id="{7ACB7C29-13B9-4D57-9AA0-E7C811630EA5}"/>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593" name="【学校施設】&#10;一人当たり面積平均値テキスト">
          <a:extLst>
            <a:ext uri="{FF2B5EF4-FFF2-40B4-BE49-F238E27FC236}">
              <a16:creationId xmlns:a16="http://schemas.microsoft.com/office/drawing/2014/main" xmlns="" id="{6B6E5D19-D289-47B6-B59A-85FE933B4B7A}"/>
            </a:ext>
          </a:extLst>
        </xdr:cNvPr>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xmlns="" id="{F079ED52-5F67-46B9-804A-1EB960BBC6E2}"/>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xmlns="" id="{616E6160-1A58-430A-99ED-B4EAC83AAB19}"/>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xmlns="" id="{629F0AD9-E448-41D4-8DDD-85E724821FF1}"/>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xmlns="" id="{9C414CF4-037D-4BFB-922D-9B0C2AC2F15E}"/>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xmlns="" id="{58640D6E-2E29-40AD-9E6B-8C2123D7442F}"/>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BDF0BFF9-3D10-4F20-A8A7-A26514FEF0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CD67CD37-6BB0-489A-9CF2-476BC4717D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BC81BCE7-B82B-482C-97EC-85B1FC8C0C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64216A08-28A0-4E24-932B-495061BCFB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676607E2-BF02-4B0B-8337-1C7B170A9D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49022</xdr:rowOff>
    </xdr:from>
    <xdr:to>
      <xdr:col>116</xdr:col>
      <xdr:colOff>114300</xdr:colOff>
      <xdr:row>61</xdr:row>
      <xdr:rowOff>150622</xdr:rowOff>
    </xdr:to>
    <xdr:sp macro="" textlink="">
      <xdr:nvSpPr>
        <xdr:cNvPr id="604" name="楕円 603">
          <a:extLst>
            <a:ext uri="{FF2B5EF4-FFF2-40B4-BE49-F238E27FC236}">
              <a16:creationId xmlns:a16="http://schemas.microsoft.com/office/drawing/2014/main" xmlns="" id="{A79319D4-C572-49D5-9B04-C1EAECADB230}"/>
            </a:ext>
          </a:extLst>
        </xdr:cNvPr>
        <xdr:cNvSpPr/>
      </xdr:nvSpPr>
      <xdr:spPr>
        <a:xfrm>
          <a:off x="22110700" y="105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71899</xdr:rowOff>
    </xdr:from>
    <xdr:ext cx="469744" cy="259045"/>
    <xdr:sp macro="" textlink="">
      <xdr:nvSpPr>
        <xdr:cNvPr id="605" name="【学校施設】&#10;一人当たり面積該当値テキスト">
          <a:extLst>
            <a:ext uri="{FF2B5EF4-FFF2-40B4-BE49-F238E27FC236}">
              <a16:creationId xmlns:a16="http://schemas.microsoft.com/office/drawing/2014/main" xmlns="" id="{8E5295C2-0E31-4630-B41F-299B5A5FA8A0}"/>
            </a:ext>
          </a:extLst>
        </xdr:cNvPr>
        <xdr:cNvSpPr txBox="1"/>
      </xdr:nvSpPr>
      <xdr:spPr>
        <a:xfrm>
          <a:off x="22199600"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53594</xdr:rowOff>
    </xdr:from>
    <xdr:to>
      <xdr:col>112</xdr:col>
      <xdr:colOff>38100</xdr:colOff>
      <xdr:row>61</xdr:row>
      <xdr:rowOff>155194</xdr:rowOff>
    </xdr:to>
    <xdr:sp macro="" textlink="">
      <xdr:nvSpPr>
        <xdr:cNvPr id="606" name="楕円 605">
          <a:extLst>
            <a:ext uri="{FF2B5EF4-FFF2-40B4-BE49-F238E27FC236}">
              <a16:creationId xmlns:a16="http://schemas.microsoft.com/office/drawing/2014/main" xmlns="" id="{2123BFD6-3B89-43AC-AEB1-38CAC9BCC7BE}"/>
            </a:ext>
          </a:extLst>
        </xdr:cNvPr>
        <xdr:cNvSpPr/>
      </xdr:nvSpPr>
      <xdr:spPr>
        <a:xfrm>
          <a:off x="21272500" y="1051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99822</xdr:rowOff>
    </xdr:from>
    <xdr:to>
      <xdr:col>116</xdr:col>
      <xdr:colOff>63500</xdr:colOff>
      <xdr:row>61</xdr:row>
      <xdr:rowOff>104394</xdr:rowOff>
    </xdr:to>
    <xdr:cxnSp macro="">
      <xdr:nvCxnSpPr>
        <xdr:cNvPr id="607" name="直線コネクタ 606">
          <a:extLst>
            <a:ext uri="{FF2B5EF4-FFF2-40B4-BE49-F238E27FC236}">
              <a16:creationId xmlns:a16="http://schemas.microsoft.com/office/drawing/2014/main" xmlns="" id="{5AE384AA-AED3-4621-A3B9-215F5162E1F8}"/>
            </a:ext>
          </a:extLst>
        </xdr:cNvPr>
        <xdr:cNvCxnSpPr/>
      </xdr:nvCxnSpPr>
      <xdr:spPr>
        <a:xfrm flipV="1">
          <a:off x="21323300" y="105582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57404</xdr:rowOff>
    </xdr:from>
    <xdr:to>
      <xdr:col>107</xdr:col>
      <xdr:colOff>101600</xdr:colOff>
      <xdr:row>61</xdr:row>
      <xdr:rowOff>159004</xdr:rowOff>
    </xdr:to>
    <xdr:sp macro="" textlink="">
      <xdr:nvSpPr>
        <xdr:cNvPr id="608" name="楕円 607">
          <a:extLst>
            <a:ext uri="{FF2B5EF4-FFF2-40B4-BE49-F238E27FC236}">
              <a16:creationId xmlns:a16="http://schemas.microsoft.com/office/drawing/2014/main" xmlns="" id="{5C60644C-94C1-4D34-91E4-BFD6B8504617}"/>
            </a:ext>
          </a:extLst>
        </xdr:cNvPr>
        <xdr:cNvSpPr/>
      </xdr:nvSpPr>
      <xdr:spPr>
        <a:xfrm>
          <a:off x="20383500" y="105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104394</xdr:rowOff>
    </xdr:from>
    <xdr:to>
      <xdr:col>111</xdr:col>
      <xdr:colOff>177800</xdr:colOff>
      <xdr:row>61</xdr:row>
      <xdr:rowOff>108204</xdr:rowOff>
    </xdr:to>
    <xdr:cxnSp macro="">
      <xdr:nvCxnSpPr>
        <xdr:cNvPr id="609" name="直線コネクタ 608">
          <a:extLst>
            <a:ext uri="{FF2B5EF4-FFF2-40B4-BE49-F238E27FC236}">
              <a16:creationId xmlns:a16="http://schemas.microsoft.com/office/drawing/2014/main" xmlns="" id="{C79D0E23-7DD1-4E0F-BC0B-C5D8DDDC7D51}"/>
            </a:ext>
          </a:extLst>
        </xdr:cNvPr>
        <xdr:cNvCxnSpPr/>
      </xdr:nvCxnSpPr>
      <xdr:spPr>
        <a:xfrm flipV="1">
          <a:off x="20434300" y="105628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64262</xdr:rowOff>
    </xdr:from>
    <xdr:to>
      <xdr:col>102</xdr:col>
      <xdr:colOff>165100</xdr:colOff>
      <xdr:row>61</xdr:row>
      <xdr:rowOff>165862</xdr:rowOff>
    </xdr:to>
    <xdr:sp macro="" textlink="">
      <xdr:nvSpPr>
        <xdr:cNvPr id="610" name="楕円 609">
          <a:extLst>
            <a:ext uri="{FF2B5EF4-FFF2-40B4-BE49-F238E27FC236}">
              <a16:creationId xmlns:a16="http://schemas.microsoft.com/office/drawing/2014/main" xmlns="" id="{10BD8D79-3ACF-4DEA-BAC3-0088B511D6A7}"/>
            </a:ext>
          </a:extLst>
        </xdr:cNvPr>
        <xdr:cNvSpPr/>
      </xdr:nvSpPr>
      <xdr:spPr>
        <a:xfrm>
          <a:off x="19494500" y="105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108204</xdr:rowOff>
    </xdr:from>
    <xdr:to>
      <xdr:col>107</xdr:col>
      <xdr:colOff>50800</xdr:colOff>
      <xdr:row>61</xdr:row>
      <xdr:rowOff>115062</xdr:rowOff>
    </xdr:to>
    <xdr:cxnSp macro="">
      <xdr:nvCxnSpPr>
        <xdr:cNvPr id="611" name="直線コネクタ 610">
          <a:extLst>
            <a:ext uri="{FF2B5EF4-FFF2-40B4-BE49-F238E27FC236}">
              <a16:creationId xmlns:a16="http://schemas.microsoft.com/office/drawing/2014/main" xmlns="" id="{64A964FE-984F-4F96-96E7-A6FA3099F5E9}"/>
            </a:ext>
          </a:extLst>
        </xdr:cNvPr>
        <xdr:cNvCxnSpPr/>
      </xdr:nvCxnSpPr>
      <xdr:spPr>
        <a:xfrm flipV="1">
          <a:off x="19545300" y="105666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79502</xdr:rowOff>
    </xdr:from>
    <xdr:to>
      <xdr:col>98</xdr:col>
      <xdr:colOff>38100</xdr:colOff>
      <xdr:row>62</xdr:row>
      <xdr:rowOff>9652</xdr:rowOff>
    </xdr:to>
    <xdr:sp macro="" textlink="">
      <xdr:nvSpPr>
        <xdr:cNvPr id="612" name="楕円 611">
          <a:extLst>
            <a:ext uri="{FF2B5EF4-FFF2-40B4-BE49-F238E27FC236}">
              <a16:creationId xmlns:a16="http://schemas.microsoft.com/office/drawing/2014/main" xmlns="" id="{944E1BF9-613F-4FDB-8625-9AB685AECF2D}"/>
            </a:ext>
          </a:extLst>
        </xdr:cNvPr>
        <xdr:cNvSpPr/>
      </xdr:nvSpPr>
      <xdr:spPr>
        <a:xfrm>
          <a:off x="18605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115062</xdr:rowOff>
    </xdr:from>
    <xdr:to>
      <xdr:col>102</xdr:col>
      <xdr:colOff>114300</xdr:colOff>
      <xdr:row>61</xdr:row>
      <xdr:rowOff>130302</xdr:rowOff>
    </xdr:to>
    <xdr:cxnSp macro="">
      <xdr:nvCxnSpPr>
        <xdr:cNvPr id="613" name="直線コネクタ 612">
          <a:extLst>
            <a:ext uri="{FF2B5EF4-FFF2-40B4-BE49-F238E27FC236}">
              <a16:creationId xmlns:a16="http://schemas.microsoft.com/office/drawing/2014/main" xmlns="" id="{A8095B3D-F4F2-4DDB-A20D-DF153E545E7C}"/>
            </a:ext>
          </a:extLst>
        </xdr:cNvPr>
        <xdr:cNvCxnSpPr/>
      </xdr:nvCxnSpPr>
      <xdr:spPr>
        <a:xfrm flipV="1">
          <a:off x="18656300" y="1057351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614" name="n_1aveValue【学校施設】&#10;一人当たり面積">
          <a:extLst>
            <a:ext uri="{FF2B5EF4-FFF2-40B4-BE49-F238E27FC236}">
              <a16:creationId xmlns:a16="http://schemas.microsoft.com/office/drawing/2014/main" xmlns="" id="{63D70308-8164-4487-A50E-5F512F72258C}"/>
            </a:ext>
          </a:extLst>
        </xdr:cNvPr>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615" name="n_2aveValue【学校施設】&#10;一人当たり面積">
          <a:extLst>
            <a:ext uri="{FF2B5EF4-FFF2-40B4-BE49-F238E27FC236}">
              <a16:creationId xmlns:a16="http://schemas.microsoft.com/office/drawing/2014/main" xmlns="" id="{2E56E615-9F92-404E-A800-98FCA191929A}"/>
            </a:ext>
          </a:extLst>
        </xdr:cNvPr>
        <xdr:cNvSpPr txBox="1"/>
      </xdr:nvSpPr>
      <xdr:spPr>
        <a:xfrm>
          <a:off x="20199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63263</xdr:rowOff>
    </xdr:from>
    <xdr:ext cx="469744" cy="259045"/>
    <xdr:sp macro="" textlink="">
      <xdr:nvSpPr>
        <xdr:cNvPr id="616" name="n_3aveValue【学校施設】&#10;一人当たり面積">
          <a:extLst>
            <a:ext uri="{FF2B5EF4-FFF2-40B4-BE49-F238E27FC236}">
              <a16:creationId xmlns:a16="http://schemas.microsoft.com/office/drawing/2014/main" xmlns="" id="{707D20B8-6FC4-4CC0-93DE-C534E63DEF0F}"/>
            </a:ext>
          </a:extLst>
        </xdr:cNvPr>
        <xdr:cNvSpPr txBox="1"/>
      </xdr:nvSpPr>
      <xdr:spPr>
        <a:xfrm>
          <a:off x="193104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617" name="n_4aveValue【学校施設】&#10;一人当たり面積">
          <a:extLst>
            <a:ext uri="{FF2B5EF4-FFF2-40B4-BE49-F238E27FC236}">
              <a16:creationId xmlns:a16="http://schemas.microsoft.com/office/drawing/2014/main" xmlns="" id="{2A1E5A25-389D-4B03-9CD4-44A4D27A7819}"/>
            </a:ext>
          </a:extLst>
        </xdr:cNvPr>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271</xdr:rowOff>
    </xdr:from>
    <xdr:ext cx="469744" cy="259045"/>
    <xdr:sp macro="" textlink="">
      <xdr:nvSpPr>
        <xdr:cNvPr id="618" name="n_1mainValue【学校施設】&#10;一人当たり面積">
          <a:extLst>
            <a:ext uri="{FF2B5EF4-FFF2-40B4-BE49-F238E27FC236}">
              <a16:creationId xmlns:a16="http://schemas.microsoft.com/office/drawing/2014/main" xmlns="" id="{9A99515E-4F6C-47BD-B4F5-2C2E6A50429D}"/>
            </a:ext>
          </a:extLst>
        </xdr:cNvPr>
        <xdr:cNvSpPr txBox="1"/>
      </xdr:nvSpPr>
      <xdr:spPr>
        <a:xfrm>
          <a:off x="21075727" y="1028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4081</xdr:rowOff>
    </xdr:from>
    <xdr:ext cx="469744" cy="259045"/>
    <xdr:sp macro="" textlink="">
      <xdr:nvSpPr>
        <xdr:cNvPr id="619" name="n_2mainValue【学校施設】&#10;一人当たり面積">
          <a:extLst>
            <a:ext uri="{FF2B5EF4-FFF2-40B4-BE49-F238E27FC236}">
              <a16:creationId xmlns:a16="http://schemas.microsoft.com/office/drawing/2014/main" xmlns="" id="{D78C81AF-8FAB-405A-A836-C812B6F38965}"/>
            </a:ext>
          </a:extLst>
        </xdr:cNvPr>
        <xdr:cNvSpPr txBox="1"/>
      </xdr:nvSpPr>
      <xdr:spPr>
        <a:xfrm>
          <a:off x="20199427" y="102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10939</xdr:rowOff>
    </xdr:from>
    <xdr:ext cx="469744" cy="259045"/>
    <xdr:sp macro="" textlink="">
      <xdr:nvSpPr>
        <xdr:cNvPr id="620" name="n_3mainValue【学校施設】&#10;一人当たり面積">
          <a:extLst>
            <a:ext uri="{FF2B5EF4-FFF2-40B4-BE49-F238E27FC236}">
              <a16:creationId xmlns:a16="http://schemas.microsoft.com/office/drawing/2014/main" xmlns="" id="{5F85CBBC-7320-4AE3-AECD-ABA448169E89}"/>
            </a:ext>
          </a:extLst>
        </xdr:cNvPr>
        <xdr:cNvSpPr txBox="1"/>
      </xdr:nvSpPr>
      <xdr:spPr>
        <a:xfrm>
          <a:off x="19310427" y="102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621" name="n_4mainValue【学校施設】&#10;一人当たり面積">
          <a:extLst>
            <a:ext uri="{FF2B5EF4-FFF2-40B4-BE49-F238E27FC236}">
              <a16:creationId xmlns:a16="http://schemas.microsoft.com/office/drawing/2014/main" xmlns="" id="{0A51CA93-4358-4422-B68B-BA2173A8BE27}"/>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xmlns="" id="{C197EB60-744B-4C84-B6F0-3BFD0E2E4F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xmlns="" id="{E6F0E5BD-1D7C-4A2E-8BC5-8CD150DD6D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xmlns="" id="{B4A589BD-2BEF-435C-8D0E-4E7F62171E9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xmlns="" id="{0D01A424-C217-41B2-AF5E-151B518E3E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xmlns="" id="{0F63E2ED-1055-4DB8-9025-D5D3C40C1D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xmlns="" id="{37E47D44-ECB7-4799-9C45-5680368F30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xmlns="" id="{88E65C05-3F03-4DFF-BF40-21A9F94D49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xmlns="" id="{F82BAFCB-62E0-4F7B-8783-3E54068C6AA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xmlns="" id="{F62BC2E8-0622-45EA-A79B-71A788D515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xmlns="" id="{9A869F8D-9C55-44A6-A20E-59FB32FE82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xmlns="" id="{18F75764-DAD6-4A45-B13B-71AB6AE828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xmlns="" id="{46C189DA-BA29-4C49-8270-E2E758E6755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xmlns="" id="{EB4F8235-DEA8-48B8-BD52-6AE7D52C0E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xmlns="" id="{A33A873B-7323-4636-94B7-D25A3998D8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xmlns="" id="{78191985-CE78-459C-B478-CCDB1B6308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xmlns="" id="{4A990A77-8DCB-48E0-9B48-93E7C4E5993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B913B202-1B4E-445C-8DAD-8925A98956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108BFCE9-13E9-4D32-8200-814F34AE9B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54C36038-99B5-4E26-ABB7-C7710A9ACC3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6E314192-4F84-4634-91E5-14C1184B19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E582C2FC-A41E-4AE2-864A-DAF3594CF2C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A25AFCFD-164E-42D6-B032-6AFDFAE6BEC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D44A4BA9-C7FE-4D6C-B018-B62880FD36A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25334746-D0FD-485B-AFA9-3679C4FC9C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xmlns="" id="{4A42A61A-A0CD-4C9A-A58A-ED6BA0730F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xmlns="" id="{70489E05-9B8A-4B41-890A-CB8EE6D028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xmlns="" id="{229E6F03-0C2D-46C1-B65D-587308F807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xmlns="" id="{50D98AB0-A40F-4323-8821-4D483C8F689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xmlns="" id="{D363537A-600E-43E4-979E-773D6D8257A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xmlns="" id="{1BF8E46D-1469-4708-BD6C-F8F00FF7AA0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xmlns="" id="{C56C82BB-1ACA-40E7-960A-BCFCB1763D6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xmlns="" id="{40E2D2D7-4525-4006-B44C-189BAAFEE9A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xmlns="" id="{90E76242-B095-4130-BCA3-B3BC90BB81C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xmlns="" id="{9FC0DDF6-AB76-4C48-BC75-8A646276152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xmlns="" id="{AF02FD6C-E4CC-437A-AE7D-2B80B91EAE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xmlns="" id="{831DB792-4B11-427E-8DEC-27B792BB53D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xmlns="" id="{96C5FC2B-7594-4A67-905B-C4A222B859F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xmlns="" id="{EDD9C84C-E9B6-4881-A342-21A85385DCC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xmlns="" id="{85B51E44-4A7C-40CC-AE97-727F14C10BA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xmlns="" id="{3C222B37-B510-4AE4-896A-744904A17C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xmlns="" id="{5F1C176E-1CF0-4297-A366-D1AF3765A8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3" name="直線コネクタ 662">
          <a:extLst>
            <a:ext uri="{FF2B5EF4-FFF2-40B4-BE49-F238E27FC236}">
              <a16:creationId xmlns:a16="http://schemas.microsoft.com/office/drawing/2014/main" xmlns="" id="{2346AD1B-1EF1-42CA-B1F6-48589419E7B1}"/>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4" name="【公民館】&#10;有形固定資産減価償却率最小値テキスト">
          <a:extLst>
            <a:ext uri="{FF2B5EF4-FFF2-40B4-BE49-F238E27FC236}">
              <a16:creationId xmlns:a16="http://schemas.microsoft.com/office/drawing/2014/main" xmlns="" id="{BDFACAF2-2117-4B73-9146-0C98F1CE50A2}"/>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5" name="直線コネクタ 664">
          <a:extLst>
            <a:ext uri="{FF2B5EF4-FFF2-40B4-BE49-F238E27FC236}">
              <a16:creationId xmlns:a16="http://schemas.microsoft.com/office/drawing/2014/main" xmlns="" id="{434272B3-2334-4B18-B98A-966B50767265}"/>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6" name="【公民館】&#10;有形固定資産減価償却率最大値テキスト">
          <a:extLst>
            <a:ext uri="{FF2B5EF4-FFF2-40B4-BE49-F238E27FC236}">
              <a16:creationId xmlns:a16="http://schemas.microsoft.com/office/drawing/2014/main" xmlns="" id="{A450ADE4-4753-442D-8345-451BB53B0C46}"/>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7" name="直線コネクタ 666">
          <a:extLst>
            <a:ext uri="{FF2B5EF4-FFF2-40B4-BE49-F238E27FC236}">
              <a16:creationId xmlns:a16="http://schemas.microsoft.com/office/drawing/2014/main" xmlns="" id="{C372E28F-25ED-4C1D-BB86-3ADB31E6BB74}"/>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668" name="【公民館】&#10;有形固定資産減価償却率平均値テキスト">
          <a:extLst>
            <a:ext uri="{FF2B5EF4-FFF2-40B4-BE49-F238E27FC236}">
              <a16:creationId xmlns:a16="http://schemas.microsoft.com/office/drawing/2014/main" xmlns="" id="{814702E4-DF6A-4286-AEBC-895FBA5EBBCD}"/>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69" name="フローチャート: 判断 668">
          <a:extLst>
            <a:ext uri="{FF2B5EF4-FFF2-40B4-BE49-F238E27FC236}">
              <a16:creationId xmlns:a16="http://schemas.microsoft.com/office/drawing/2014/main" xmlns="" id="{A6781FCE-616C-4674-AD3B-A9F4FEE0163C}"/>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0" name="フローチャート: 判断 669">
          <a:extLst>
            <a:ext uri="{FF2B5EF4-FFF2-40B4-BE49-F238E27FC236}">
              <a16:creationId xmlns:a16="http://schemas.microsoft.com/office/drawing/2014/main" xmlns="" id="{8157A2B6-D200-4BB3-96EF-AD847E76C824}"/>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1" name="フローチャート: 判断 670">
          <a:extLst>
            <a:ext uri="{FF2B5EF4-FFF2-40B4-BE49-F238E27FC236}">
              <a16:creationId xmlns:a16="http://schemas.microsoft.com/office/drawing/2014/main" xmlns="" id="{8CA4591C-BF13-43DB-B95E-61BC4180917F}"/>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2" name="フローチャート: 判断 671">
          <a:extLst>
            <a:ext uri="{FF2B5EF4-FFF2-40B4-BE49-F238E27FC236}">
              <a16:creationId xmlns:a16="http://schemas.microsoft.com/office/drawing/2014/main" xmlns="" id="{F0FC58DE-F8C0-488B-B7CF-C7AF234E7843}"/>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3" name="フローチャート: 判断 672">
          <a:extLst>
            <a:ext uri="{FF2B5EF4-FFF2-40B4-BE49-F238E27FC236}">
              <a16:creationId xmlns:a16="http://schemas.microsoft.com/office/drawing/2014/main" xmlns="" id="{286C5BF4-E571-46A8-8042-D3D8323CB410}"/>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67B8AADC-1C4B-49BD-9637-7E7DADD791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B410457B-AE73-46F1-AEFF-7D0B4EB0ED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295E485D-CD03-49C3-A9E6-274B7481AF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7FB3EB4D-4FEB-4157-AF61-336ACFB1C8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DAA614EE-C700-4CAA-A03B-170F3651D30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679" name="楕円 678">
          <a:extLst>
            <a:ext uri="{FF2B5EF4-FFF2-40B4-BE49-F238E27FC236}">
              <a16:creationId xmlns:a16="http://schemas.microsoft.com/office/drawing/2014/main" xmlns="" id="{DEF1B90C-3A9A-4E1B-B2D7-0416806835C1}"/>
            </a:ext>
          </a:extLst>
        </xdr:cNvPr>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680" name="【公民館】&#10;有形固定資産減価償却率該当値テキスト">
          <a:extLst>
            <a:ext uri="{FF2B5EF4-FFF2-40B4-BE49-F238E27FC236}">
              <a16:creationId xmlns:a16="http://schemas.microsoft.com/office/drawing/2014/main" xmlns="" id="{6693BA92-0D7B-4697-B2CF-99ECAF04531D}"/>
            </a:ext>
          </a:extLst>
        </xdr:cNvPr>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681" name="楕円 680">
          <a:extLst>
            <a:ext uri="{FF2B5EF4-FFF2-40B4-BE49-F238E27FC236}">
              <a16:creationId xmlns:a16="http://schemas.microsoft.com/office/drawing/2014/main" xmlns="" id="{341B0C33-3E4F-4ACF-A995-C5A78FA5F845}"/>
            </a:ext>
          </a:extLst>
        </xdr:cNvPr>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106</xdr:row>
      <xdr:rowOff>19050</xdr:rowOff>
    </xdr:to>
    <xdr:cxnSp macro="">
      <xdr:nvCxnSpPr>
        <xdr:cNvPr id="682" name="直線コネクタ 681">
          <a:extLst>
            <a:ext uri="{FF2B5EF4-FFF2-40B4-BE49-F238E27FC236}">
              <a16:creationId xmlns:a16="http://schemas.microsoft.com/office/drawing/2014/main" xmlns="" id="{75CFC2E9-3224-4DAE-A46A-A495F2C4C3C7}"/>
            </a:ext>
          </a:extLst>
        </xdr:cNvPr>
        <xdr:cNvCxnSpPr/>
      </xdr:nvCxnSpPr>
      <xdr:spPr>
        <a:xfrm>
          <a:off x="15481300" y="1815192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49893</xdr:rowOff>
    </xdr:from>
    <xdr:to>
      <xdr:col>76</xdr:col>
      <xdr:colOff>165100</xdr:colOff>
      <xdr:row>105</xdr:row>
      <xdr:rowOff>151493</xdr:rowOff>
    </xdr:to>
    <xdr:sp macro="" textlink="">
      <xdr:nvSpPr>
        <xdr:cNvPr id="683" name="楕円 682">
          <a:extLst>
            <a:ext uri="{FF2B5EF4-FFF2-40B4-BE49-F238E27FC236}">
              <a16:creationId xmlns:a16="http://schemas.microsoft.com/office/drawing/2014/main" xmlns="" id="{DFF3CDBA-902C-4579-9421-16E4994D60B6}"/>
            </a:ext>
          </a:extLst>
        </xdr:cNvPr>
        <xdr:cNvSpPr/>
      </xdr:nvSpPr>
      <xdr:spPr>
        <a:xfrm>
          <a:off x="14541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100693</xdr:rowOff>
    </xdr:from>
    <xdr:to>
      <xdr:col>81</xdr:col>
      <xdr:colOff>50800</xdr:colOff>
      <xdr:row>105</xdr:row>
      <xdr:rowOff>149679</xdr:rowOff>
    </xdr:to>
    <xdr:cxnSp macro="">
      <xdr:nvCxnSpPr>
        <xdr:cNvPr id="684" name="直線コネクタ 683">
          <a:extLst>
            <a:ext uri="{FF2B5EF4-FFF2-40B4-BE49-F238E27FC236}">
              <a16:creationId xmlns:a16="http://schemas.microsoft.com/office/drawing/2014/main" xmlns="" id="{AB114C83-DA32-42F0-ACCB-6B988B69BAC9}"/>
            </a:ext>
          </a:extLst>
        </xdr:cNvPr>
        <xdr:cNvCxnSpPr/>
      </xdr:nvCxnSpPr>
      <xdr:spPr>
        <a:xfrm>
          <a:off x="14592300" y="181029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685" name="楕円 684">
          <a:extLst>
            <a:ext uri="{FF2B5EF4-FFF2-40B4-BE49-F238E27FC236}">
              <a16:creationId xmlns:a16="http://schemas.microsoft.com/office/drawing/2014/main" xmlns="" id="{4703A47A-5A16-4B6A-837B-BDB74609EDD3}"/>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100693</xdr:rowOff>
    </xdr:to>
    <xdr:cxnSp macro="">
      <xdr:nvCxnSpPr>
        <xdr:cNvPr id="686" name="直線コネクタ 685">
          <a:extLst>
            <a:ext uri="{FF2B5EF4-FFF2-40B4-BE49-F238E27FC236}">
              <a16:creationId xmlns:a16="http://schemas.microsoft.com/office/drawing/2014/main" xmlns="" id="{78D5781A-888C-4781-84A0-53294B1FCD41}"/>
            </a:ext>
          </a:extLst>
        </xdr:cNvPr>
        <xdr:cNvCxnSpPr/>
      </xdr:nvCxnSpPr>
      <xdr:spPr>
        <a:xfrm>
          <a:off x="13703300" y="18053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687" name="楕円 686">
          <a:extLst>
            <a:ext uri="{FF2B5EF4-FFF2-40B4-BE49-F238E27FC236}">
              <a16:creationId xmlns:a16="http://schemas.microsoft.com/office/drawing/2014/main" xmlns="" id="{61C048E6-DD27-4CE7-8AF7-BADFE6FB32E2}"/>
            </a:ext>
          </a:extLst>
        </xdr:cNvPr>
        <xdr:cNvSpPr/>
      </xdr:nvSpPr>
      <xdr:spPr>
        <a:xfrm>
          <a:off x="12763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51707</xdr:rowOff>
    </xdr:to>
    <xdr:cxnSp macro="">
      <xdr:nvCxnSpPr>
        <xdr:cNvPr id="688" name="直線コネクタ 687">
          <a:extLst>
            <a:ext uri="{FF2B5EF4-FFF2-40B4-BE49-F238E27FC236}">
              <a16:creationId xmlns:a16="http://schemas.microsoft.com/office/drawing/2014/main" xmlns="" id="{EA302301-1009-403D-B005-B3D8F138567B}"/>
            </a:ext>
          </a:extLst>
        </xdr:cNvPr>
        <xdr:cNvCxnSpPr/>
      </xdr:nvCxnSpPr>
      <xdr:spPr>
        <a:xfrm>
          <a:off x="12814300" y="180000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689" name="n_1aveValue【公民館】&#10;有形固定資産減価償却率">
          <a:extLst>
            <a:ext uri="{FF2B5EF4-FFF2-40B4-BE49-F238E27FC236}">
              <a16:creationId xmlns:a16="http://schemas.microsoft.com/office/drawing/2014/main" xmlns="" id="{EE0C646F-9E5D-442C-B5D0-3520DBC727A7}"/>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690" name="n_2aveValue【公民館】&#10;有形固定資産減価償却率">
          <a:extLst>
            <a:ext uri="{FF2B5EF4-FFF2-40B4-BE49-F238E27FC236}">
              <a16:creationId xmlns:a16="http://schemas.microsoft.com/office/drawing/2014/main" xmlns="" id="{72A7D668-9F5D-49B6-BCBC-84FCC1FC8305}"/>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691" name="n_3aveValue【公民館】&#10;有形固定資産減価償却率">
          <a:extLst>
            <a:ext uri="{FF2B5EF4-FFF2-40B4-BE49-F238E27FC236}">
              <a16:creationId xmlns:a16="http://schemas.microsoft.com/office/drawing/2014/main" xmlns="" id="{058AA982-56D3-4075-9CFE-8165743583A7}"/>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692" name="n_4aveValue【公民館】&#10;有形固定資産減価償却率">
          <a:extLst>
            <a:ext uri="{FF2B5EF4-FFF2-40B4-BE49-F238E27FC236}">
              <a16:creationId xmlns:a16="http://schemas.microsoft.com/office/drawing/2014/main" xmlns="" id="{C514B45E-AEB2-4D1B-B5F6-9D483F6628EE}"/>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20156</xdr:rowOff>
    </xdr:from>
    <xdr:ext cx="405111" cy="259045"/>
    <xdr:sp macro="" textlink="">
      <xdr:nvSpPr>
        <xdr:cNvPr id="693" name="n_1mainValue【公民館】&#10;有形固定資産減価償却率">
          <a:extLst>
            <a:ext uri="{FF2B5EF4-FFF2-40B4-BE49-F238E27FC236}">
              <a16:creationId xmlns:a16="http://schemas.microsoft.com/office/drawing/2014/main" xmlns="" id="{5F83DA45-63B1-4000-90A4-D54A19E78499}"/>
            </a:ext>
          </a:extLst>
        </xdr:cNvPr>
        <xdr:cNvSpPr txBox="1"/>
      </xdr:nvSpPr>
      <xdr:spPr>
        <a:xfrm>
          <a:off x="15266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168020</xdr:rowOff>
    </xdr:from>
    <xdr:ext cx="405111" cy="259045"/>
    <xdr:sp macro="" textlink="">
      <xdr:nvSpPr>
        <xdr:cNvPr id="694" name="n_2mainValue【公民館】&#10;有形固定資産減価償却率">
          <a:extLst>
            <a:ext uri="{FF2B5EF4-FFF2-40B4-BE49-F238E27FC236}">
              <a16:creationId xmlns:a16="http://schemas.microsoft.com/office/drawing/2014/main" xmlns="" id="{ECE8F051-8FDB-43C9-AFE4-A4E663098A50}"/>
            </a:ext>
          </a:extLst>
        </xdr:cNvPr>
        <xdr:cNvSpPr txBox="1"/>
      </xdr:nvSpPr>
      <xdr:spPr>
        <a:xfrm>
          <a:off x="143897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119034</xdr:rowOff>
    </xdr:from>
    <xdr:ext cx="405111" cy="259045"/>
    <xdr:sp macro="" textlink="">
      <xdr:nvSpPr>
        <xdr:cNvPr id="695" name="n_3mainValue【公民館】&#10;有形固定資産減価償却率">
          <a:extLst>
            <a:ext uri="{FF2B5EF4-FFF2-40B4-BE49-F238E27FC236}">
              <a16:creationId xmlns:a16="http://schemas.microsoft.com/office/drawing/2014/main" xmlns="" id="{494710D6-DAEA-46E9-B25B-5B08A460C964}"/>
            </a:ext>
          </a:extLst>
        </xdr:cNvPr>
        <xdr:cNvSpPr txBox="1"/>
      </xdr:nvSpPr>
      <xdr:spPr>
        <a:xfrm>
          <a:off x="13500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65150</xdr:rowOff>
    </xdr:from>
    <xdr:ext cx="405111" cy="259045"/>
    <xdr:sp macro="" textlink="">
      <xdr:nvSpPr>
        <xdr:cNvPr id="696" name="n_4mainValue【公民館】&#10;有形固定資産減価償却率">
          <a:extLst>
            <a:ext uri="{FF2B5EF4-FFF2-40B4-BE49-F238E27FC236}">
              <a16:creationId xmlns:a16="http://schemas.microsoft.com/office/drawing/2014/main" xmlns="" id="{4FD8F08C-A35E-40EE-8903-4BCC421209D7}"/>
            </a:ext>
          </a:extLst>
        </xdr:cNvPr>
        <xdr:cNvSpPr txBox="1"/>
      </xdr:nvSpPr>
      <xdr:spPr>
        <a:xfrm>
          <a:off x="12611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xmlns="" id="{FF49C180-6883-4250-A012-C5D86AE9D5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xmlns="" id="{74A59383-7F89-428F-9810-9ADBFF784C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xmlns="" id="{F1467251-6FFC-4722-B7F1-9CD67D90A3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xmlns="" id="{64E57D37-D5D6-4444-82C6-E60818B92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xmlns="" id="{7819915C-D711-4F8C-AA36-CAF226E82F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xmlns="" id="{DAACDD08-B58D-410C-9713-5E1B27B177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xmlns="" id="{A30DD2C7-514D-477F-A695-90673EB1CF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xmlns="" id="{3992F04A-236A-490B-8225-F8CE5983FE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xmlns="" id="{CB450EF2-A460-443D-8E24-1A12464644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xmlns="" id="{9A7645E3-3FDB-461F-9734-CB3EAC616F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xmlns="" id="{473FF1AC-1E30-483D-9ADF-82C351ACA53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xmlns="" id="{5564C31C-FFA4-4125-B172-88E62B37614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xmlns="" id="{61C247E3-F137-41E0-8E04-20344026C55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xmlns="" id="{02B40E7D-5C91-4F22-9654-6D8B24F351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xmlns="" id="{5F3A5D10-B517-410C-B1BA-7FAA8F664A1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xmlns="" id="{9D7D4F3E-4452-4D4E-B362-F3D02FBAF08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xmlns="" id="{910554EE-B4EB-4F55-8101-0EA70566FB5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xmlns="" id="{BB4198B8-2C18-441D-ABE1-BCFF4EC4039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xmlns="" id="{E9CE8E65-1715-4A52-85F7-F1724B0C4BD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xmlns="" id="{9E69E95C-2F83-4DBD-A921-6A520DF8DB7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xmlns="" id="{4D4D9AD5-EC69-4482-B337-3EDF886BCCF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xmlns="" id="{08D629D5-E0B7-4EB2-9211-00811E2D643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xmlns="" id="{44120A2E-AD4A-48A2-90F1-368E77FAF2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xmlns="" id="{F774E414-5EC4-45D8-B313-508EC3DBC1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xmlns="" id="{0909B922-5F63-4A40-B3FC-D303004E35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2" name="直線コネクタ 721">
          <a:extLst>
            <a:ext uri="{FF2B5EF4-FFF2-40B4-BE49-F238E27FC236}">
              <a16:creationId xmlns:a16="http://schemas.microsoft.com/office/drawing/2014/main" xmlns="" id="{DEA4DA9B-1AC7-4893-B7C7-47AF305F2BCD}"/>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3" name="【公民館】&#10;一人当たり面積最小値テキスト">
          <a:extLst>
            <a:ext uri="{FF2B5EF4-FFF2-40B4-BE49-F238E27FC236}">
              <a16:creationId xmlns:a16="http://schemas.microsoft.com/office/drawing/2014/main" xmlns="" id="{C77BED7A-DC84-4FFF-A2FE-311E55310E0D}"/>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4" name="直線コネクタ 723">
          <a:extLst>
            <a:ext uri="{FF2B5EF4-FFF2-40B4-BE49-F238E27FC236}">
              <a16:creationId xmlns:a16="http://schemas.microsoft.com/office/drawing/2014/main" xmlns="" id="{93CEA841-2AEF-48EE-80B8-9A14EE68A941}"/>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5" name="【公民館】&#10;一人当たり面積最大値テキスト">
          <a:extLst>
            <a:ext uri="{FF2B5EF4-FFF2-40B4-BE49-F238E27FC236}">
              <a16:creationId xmlns:a16="http://schemas.microsoft.com/office/drawing/2014/main" xmlns="" id="{E3AA521E-C331-4E4A-A2CC-2F197D7D2F69}"/>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6" name="直線コネクタ 725">
          <a:extLst>
            <a:ext uri="{FF2B5EF4-FFF2-40B4-BE49-F238E27FC236}">
              <a16:creationId xmlns:a16="http://schemas.microsoft.com/office/drawing/2014/main" xmlns="" id="{FC492879-A4F2-42C7-B7F7-03310A3B0AF8}"/>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727" name="【公民館】&#10;一人当たり面積平均値テキスト">
          <a:extLst>
            <a:ext uri="{FF2B5EF4-FFF2-40B4-BE49-F238E27FC236}">
              <a16:creationId xmlns:a16="http://schemas.microsoft.com/office/drawing/2014/main" xmlns="" id="{11F96691-9837-4370-A117-228682022669}"/>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28" name="フローチャート: 判断 727">
          <a:extLst>
            <a:ext uri="{FF2B5EF4-FFF2-40B4-BE49-F238E27FC236}">
              <a16:creationId xmlns:a16="http://schemas.microsoft.com/office/drawing/2014/main" xmlns="" id="{262F2B5B-2FCE-499A-BCA6-56366E63F040}"/>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29" name="フローチャート: 判断 728">
          <a:extLst>
            <a:ext uri="{FF2B5EF4-FFF2-40B4-BE49-F238E27FC236}">
              <a16:creationId xmlns:a16="http://schemas.microsoft.com/office/drawing/2014/main" xmlns="" id="{DBFAA238-467B-4D54-B3C4-FDEB0110B37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0" name="フローチャート: 判断 729">
          <a:extLst>
            <a:ext uri="{FF2B5EF4-FFF2-40B4-BE49-F238E27FC236}">
              <a16:creationId xmlns:a16="http://schemas.microsoft.com/office/drawing/2014/main" xmlns="" id="{87E4A691-92CD-4B1B-811B-51F2CC558811}"/>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フローチャート: 判断 730">
          <a:extLst>
            <a:ext uri="{FF2B5EF4-FFF2-40B4-BE49-F238E27FC236}">
              <a16:creationId xmlns:a16="http://schemas.microsoft.com/office/drawing/2014/main" xmlns="" id="{5D662716-D1F0-4CD1-BDC3-AC4FDF6259A2}"/>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2" name="フローチャート: 判断 731">
          <a:extLst>
            <a:ext uri="{FF2B5EF4-FFF2-40B4-BE49-F238E27FC236}">
              <a16:creationId xmlns:a16="http://schemas.microsoft.com/office/drawing/2014/main" xmlns="" id="{659AAFE0-8173-461A-A491-EDE03E6B2F7F}"/>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EC39885E-E2AE-4CDF-AF79-B495EBF687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8D1E6EAE-5BAC-40D1-B64A-78BBBFC2B8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83A0BA7C-C7CC-4C00-842F-E6C63B4435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DA67E11E-8343-4FB2-A452-08D14B93F54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B76138CF-C43F-4D57-AFD1-4BF1F81AFB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738" name="楕円 737">
          <a:extLst>
            <a:ext uri="{FF2B5EF4-FFF2-40B4-BE49-F238E27FC236}">
              <a16:creationId xmlns:a16="http://schemas.microsoft.com/office/drawing/2014/main" xmlns="" id="{D8DB4DAB-49D1-40F7-A7B7-5ECD7054C520}"/>
            </a:ext>
          </a:extLst>
        </xdr:cNvPr>
        <xdr:cNvSpPr/>
      </xdr:nvSpPr>
      <xdr:spPr>
        <a:xfrm>
          <a:off x="22110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160945</xdr:rowOff>
    </xdr:from>
    <xdr:ext cx="469744" cy="259045"/>
    <xdr:sp macro="" textlink="">
      <xdr:nvSpPr>
        <xdr:cNvPr id="739" name="【公民館】&#10;一人当たり面積該当値テキスト">
          <a:extLst>
            <a:ext uri="{FF2B5EF4-FFF2-40B4-BE49-F238E27FC236}">
              <a16:creationId xmlns:a16="http://schemas.microsoft.com/office/drawing/2014/main" xmlns="" id="{998EA6D8-3F58-4628-9343-3CCCA6EF7954}"/>
            </a:ext>
          </a:extLst>
        </xdr:cNvPr>
        <xdr:cNvSpPr txBox="1"/>
      </xdr:nvSpPr>
      <xdr:spPr>
        <a:xfrm>
          <a:off x="22199600" y="1799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138068</xdr:rowOff>
    </xdr:from>
    <xdr:to>
      <xdr:col>112</xdr:col>
      <xdr:colOff>38100</xdr:colOff>
      <xdr:row>106</xdr:row>
      <xdr:rowOff>68218</xdr:rowOff>
    </xdr:to>
    <xdr:sp macro="" textlink="">
      <xdr:nvSpPr>
        <xdr:cNvPr id="740" name="楕円 739">
          <a:extLst>
            <a:ext uri="{FF2B5EF4-FFF2-40B4-BE49-F238E27FC236}">
              <a16:creationId xmlns:a16="http://schemas.microsoft.com/office/drawing/2014/main" xmlns="" id="{9E91F072-CD67-4ACF-A969-EDF0420BA084}"/>
            </a:ext>
          </a:extLst>
        </xdr:cNvPr>
        <xdr:cNvSpPr/>
      </xdr:nvSpPr>
      <xdr:spPr>
        <a:xfrm>
          <a:off x="2127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17418</xdr:rowOff>
    </xdr:to>
    <xdr:cxnSp macro="">
      <xdr:nvCxnSpPr>
        <xdr:cNvPr id="741" name="直線コネクタ 740">
          <a:extLst>
            <a:ext uri="{FF2B5EF4-FFF2-40B4-BE49-F238E27FC236}">
              <a16:creationId xmlns:a16="http://schemas.microsoft.com/office/drawing/2014/main" xmlns="" id="{DF33E3F7-DB02-4ACA-BB63-4209A9D015E1}"/>
            </a:ext>
          </a:extLst>
        </xdr:cNvPr>
        <xdr:cNvCxnSpPr/>
      </xdr:nvCxnSpPr>
      <xdr:spPr>
        <a:xfrm>
          <a:off x="21323300" y="181911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742" name="楕円 741">
          <a:extLst>
            <a:ext uri="{FF2B5EF4-FFF2-40B4-BE49-F238E27FC236}">
              <a16:creationId xmlns:a16="http://schemas.microsoft.com/office/drawing/2014/main" xmlns="" id="{998D084F-E172-4394-A3A7-2C9763330282}"/>
            </a:ext>
          </a:extLst>
        </xdr:cNvPr>
        <xdr:cNvSpPr/>
      </xdr:nvSpPr>
      <xdr:spPr>
        <a:xfrm>
          <a:off x="2038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17418</xdr:rowOff>
    </xdr:from>
    <xdr:to>
      <xdr:col>111</xdr:col>
      <xdr:colOff>177800</xdr:colOff>
      <xdr:row>106</xdr:row>
      <xdr:rowOff>20682</xdr:rowOff>
    </xdr:to>
    <xdr:cxnSp macro="">
      <xdr:nvCxnSpPr>
        <xdr:cNvPr id="743" name="直線コネクタ 742">
          <a:extLst>
            <a:ext uri="{FF2B5EF4-FFF2-40B4-BE49-F238E27FC236}">
              <a16:creationId xmlns:a16="http://schemas.microsoft.com/office/drawing/2014/main" xmlns="" id="{F4472FA4-CDFA-46E8-86D6-F059FDD0D24A}"/>
            </a:ext>
          </a:extLst>
        </xdr:cNvPr>
        <xdr:cNvCxnSpPr/>
      </xdr:nvCxnSpPr>
      <xdr:spPr>
        <a:xfrm flipV="1">
          <a:off x="20434300" y="181911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144599</xdr:rowOff>
    </xdr:from>
    <xdr:to>
      <xdr:col>102</xdr:col>
      <xdr:colOff>165100</xdr:colOff>
      <xdr:row>106</xdr:row>
      <xdr:rowOff>74749</xdr:rowOff>
    </xdr:to>
    <xdr:sp macro="" textlink="">
      <xdr:nvSpPr>
        <xdr:cNvPr id="744" name="楕円 743">
          <a:extLst>
            <a:ext uri="{FF2B5EF4-FFF2-40B4-BE49-F238E27FC236}">
              <a16:creationId xmlns:a16="http://schemas.microsoft.com/office/drawing/2014/main" xmlns="" id="{E6081987-4C0B-414B-8896-134FF792FE91}"/>
            </a:ext>
          </a:extLst>
        </xdr:cNvPr>
        <xdr:cNvSpPr/>
      </xdr:nvSpPr>
      <xdr:spPr>
        <a:xfrm>
          <a:off x="19494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106</xdr:row>
      <xdr:rowOff>23949</xdr:rowOff>
    </xdr:to>
    <xdr:cxnSp macro="">
      <xdr:nvCxnSpPr>
        <xdr:cNvPr id="745" name="直線コネクタ 744">
          <a:extLst>
            <a:ext uri="{FF2B5EF4-FFF2-40B4-BE49-F238E27FC236}">
              <a16:creationId xmlns:a16="http://schemas.microsoft.com/office/drawing/2014/main" xmlns="" id="{4D25AFF4-AE40-4FB7-ADC1-20C4F0595614}"/>
            </a:ext>
          </a:extLst>
        </xdr:cNvPr>
        <xdr:cNvCxnSpPr/>
      </xdr:nvCxnSpPr>
      <xdr:spPr>
        <a:xfrm flipV="1">
          <a:off x="19545300" y="181943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746" name="楕円 745">
          <a:extLst>
            <a:ext uri="{FF2B5EF4-FFF2-40B4-BE49-F238E27FC236}">
              <a16:creationId xmlns:a16="http://schemas.microsoft.com/office/drawing/2014/main" xmlns="" id="{BBDA12D8-FD48-4A8A-A784-3241E7759A89}"/>
            </a:ext>
          </a:extLst>
        </xdr:cNvPr>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30480</xdr:rowOff>
    </xdr:to>
    <xdr:cxnSp macro="">
      <xdr:nvCxnSpPr>
        <xdr:cNvPr id="747" name="直線コネクタ 746">
          <a:extLst>
            <a:ext uri="{FF2B5EF4-FFF2-40B4-BE49-F238E27FC236}">
              <a16:creationId xmlns:a16="http://schemas.microsoft.com/office/drawing/2014/main" xmlns="" id="{0A9E4AD7-579A-4B2E-9F9F-3F77F92FEC97}"/>
            </a:ext>
          </a:extLst>
        </xdr:cNvPr>
        <xdr:cNvCxnSpPr/>
      </xdr:nvCxnSpPr>
      <xdr:spPr>
        <a:xfrm flipV="1">
          <a:off x="18656300" y="181976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48" name="n_1aveValue【公民館】&#10;一人当たり面積">
          <a:extLst>
            <a:ext uri="{FF2B5EF4-FFF2-40B4-BE49-F238E27FC236}">
              <a16:creationId xmlns:a16="http://schemas.microsoft.com/office/drawing/2014/main" xmlns="" id="{1D2213D2-8431-4736-9006-EDE726149502}"/>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749" name="n_2aveValue【公民館】&#10;一人当たり面積">
          <a:extLst>
            <a:ext uri="{FF2B5EF4-FFF2-40B4-BE49-F238E27FC236}">
              <a16:creationId xmlns:a16="http://schemas.microsoft.com/office/drawing/2014/main" xmlns="" id="{F4FDA83B-AFE6-454A-83B1-E0639FCA75D6}"/>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0" name="n_3aveValue【公民館】&#10;一人当たり面積">
          <a:extLst>
            <a:ext uri="{FF2B5EF4-FFF2-40B4-BE49-F238E27FC236}">
              <a16:creationId xmlns:a16="http://schemas.microsoft.com/office/drawing/2014/main" xmlns="" id="{BD7396B3-018A-4717-BA78-94B3CCBF8E0B}"/>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1" name="n_4aveValue【公民館】&#10;一人当たり面積">
          <a:extLst>
            <a:ext uri="{FF2B5EF4-FFF2-40B4-BE49-F238E27FC236}">
              <a16:creationId xmlns:a16="http://schemas.microsoft.com/office/drawing/2014/main" xmlns="" id="{39ABE1FE-54D4-4629-9A9F-43B3624F4A59}"/>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84745</xdr:rowOff>
    </xdr:from>
    <xdr:ext cx="469744" cy="259045"/>
    <xdr:sp macro="" textlink="">
      <xdr:nvSpPr>
        <xdr:cNvPr id="752" name="n_1mainValue【公民館】&#10;一人当たり面積">
          <a:extLst>
            <a:ext uri="{FF2B5EF4-FFF2-40B4-BE49-F238E27FC236}">
              <a16:creationId xmlns:a16="http://schemas.microsoft.com/office/drawing/2014/main" xmlns="" id="{542CCB65-58AC-4A3D-A552-A5F195A53F2B}"/>
            </a:ext>
          </a:extLst>
        </xdr:cNvPr>
        <xdr:cNvSpPr txBox="1"/>
      </xdr:nvSpPr>
      <xdr:spPr>
        <a:xfrm>
          <a:off x="210757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88009</xdr:rowOff>
    </xdr:from>
    <xdr:ext cx="469744" cy="259045"/>
    <xdr:sp macro="" textlink="">
      <xdr:nvSpPr>
        <xdr:cNvPr id="753" name="n_2mainValue【公民館】&#10;一人当たり面積">
          <a:extLst>
            <a:ext uri="{FF2B5EF4-FFF2-40B4-BE49-F238E27FC236}">
              <a16:creationId xmlns:a16="http://schemas.microsoft.com/office/drawing/2014/main" xmlns="" id="{F5136005-4E6C-4A00-A2FC-C9B3854F53A7}"/>
            </a:ext>
          </a:extLst>
        </xdr:cNvPr>
        <xdr:cNvSpPr txBox="1"/>
      </xdr:nvSpPr>
      <xdr:spPr>
        <a:xfrm>
          <a:off x="20199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91276</xdr:rowOff>
    </xdr:from>
    <xdr:ext cx="469744" cy="259045"/>
    <xdr:sp macro="" textlink="">
      <xdr:nvSpPr>
        <xdr:cNvPr id="754" name="n_3mainValue【公民館】&#10;一人当たり面積">
          <a:extLst>
            <a:ext uri="{FF2B5EF4-FFF2-40B4-BE49-F238E27FC236}">
              <a16:creationId xmlns:a16="http://schemas.microsoft.com/office/drawing/2014/main" xmlns="" id="{4871C8F4-5D9B-494F-A76A-EBCE22E15D34}"/>
            </a:ext>
          </a:extLst>
        </xdr:cNvPr>
        <xdr:cNvSpPr txBox="1"/>
      </xdr:nvSpPr>
      <xdr:spPr>
        <a:xfrm>
          <a:off x="19310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755" name="n_4mainValue【公民館】&#10;一人当たり面積">
          <a:extLst>
            <a:ext uri="{FF2B5EF4-FFF2-40B4-BE49-F238E27FC236}">
              <a16:creationId xmlns:a16="http://schemas.microsoft.com/office/drawing/2014/main" xmlns="" id="{73EA409A-DBB6-43A6-B700-DCE4FF661659}"/>
            </a:ext>
          </a:extLst>
        </xdr:cNvPr>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xmlns="" id="{33E10064-41CA-4425-9B4C-CBC2777E09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xmlns="" id="{55C8E9AF-4332-4F7F-9A68-9E1DC104AD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xmlns="" id="{30B8E643-5837-4228-8861-87323B2979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営住宅の一人当たり面積は類似団体に比べ多く、老朽化も進んでいる。今後は町営住宅長寿命化計画に基づいて施設の改修や除却を進めていく。また、他の施設においても類似団体よりも老朽化している施設区分が多いが、耐用年数ではなく使用可能年数を考慮して運営を行っているので問題はない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E28BFE5-8631-4902-BCD0-92179111D4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7C29A01-CF92-4682-B2AA-EF8C106CD2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3E9026E-9163-4899-BBF5-CCD91CA62B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CAD80CA-0762-48BF-A10D-29B3495E25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BC8F5A2-9879-4CB4-8E4F-8C9AC0EFBC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D6D22B4-45CC-4CDE-8698-C04A7324F6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5094605-8DD9-4E97-A6DA-FFD9FA55E0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F174747-7C51-4A1A-996B-22E36C767C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06A69F9-8CF8-4C08-9CF2-244C08B992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EC031CE-7410-4DDF-94F1-A3BB3990FF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
27,375
11.01
12,429,922
11,785,586
605,478
6,234,373
7,717,744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049B91C-CC3E-4C9C-AE32-A3B9677BDB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2605D51-6A99-48D2-929A-F45E92C054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C9B59A0-91AB-4E25-B6B7-01BE210C56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43889E9-39D3-41CC-B524-D02B626579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AA05328-D25E-4403-B8C8-77CE988795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F6C726CB-6776-4399-8DEF-306672E62DE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D2D0AF4-B2A7-4B85-9151-68BB2AAC66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0754857-39E4-4178-BD0E-D6E7F63F62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ED4C825-1A47-4B24-96DA-5B14F44C45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96E1338-7EDA-4293-B620-051A590EB4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096B6EA-2B3F-42E2-8E30-7845737261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5930A8A-67CD-4733-B080-60F370479B5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D673093-357B-4915-A9BD-0074C22B36E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698A24D-989C-47D2-876E-687295A8E4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AA2DA39-4095-4360-9F5F-2A091D1FC12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833F145-81DC-475C-8A93-E8213ADF83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313DE2E-AFA4-4D05-9244-A49012F75C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2B5F369-BA0F-43FA-8FD7-4E25F4805F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6605811-7971-4305-9036-66966C21BE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4D21582-EC39-4BB5-B444-AB8542174A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842033C-3472-4C95-BB65-5130217784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AF850DE-F959-4E63-92DA-DE87D012B5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7252C7F-4154-4B67-9910-80292F906A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64D9379-4825-4A1A-A9FC-E0070FD2E9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55F24EC-7F77-4F10-B29B-0AB7BDD69E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D0EA6E1-885D-48A8-95FD-6D708FE856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4C3E257-EBFE-4AA3-AD7B-CD828AD191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C1D8C44-AA25-4813-B25E-3DD0B805B4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EF12722-D459-4F2B-8594-CBAF890D6A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0F98C4E-7DEA-4CC5-98A6-76087236CF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43F9457-8C99-4AFE-8F32-AB5D1D2B4A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15E6738-3E33-4192-BAE7-3E4CCA0DB7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D319CD59-336B-45BB-8A9B-6A163E39F89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E4E10253-3E6C-40A0-AE2C-56F4AE71802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5C4E6EF1-94B6-4CF7-A30C-9B7C7BE99F3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EBDA7F8D-8D48-4BF8-85B3-59AE26E5BBE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382B44D7-7484-4A8E-A58F-44FAE041971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A8DE19A-DE1D-4D48-A459-6025CEA3810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8D64157E-DB1D-4C8B-A4B2-4B5F07E83DA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3D9B779C-EC17-4B47-B914-2F0FBA4DC56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CA0F70F-5DF3-437E-B3D7-579A6BD325F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24D402C-EF98-46F5-B832-5B5D64FD41F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EAFED80C-725E-4559-9626-A1FB1CDC978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7C279FB1-9519-4C04-894F-45B8E4851C6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DEF6B0FE-488F-4B73-97A1-6D319832AC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8359635C-0FC8-4604-A450-F336A167B0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xmlns="" id="{F3EE11E4-32AF-4923-935F-B7160F697A7D}"/>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65F9BB96-F6F5-4F12-A05A-49BEB71B30D1}"/>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xmlns="" id="{D5DCBFEE-5FC3-48A9-B6EF-E0142C335BC1}"/>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F17D8F4D-7A6D-4B6F-B1B2-EB2CBAEA8E87}"/>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xmlns="" id="{7A5FF1BC-2667-4877-AF8E-666A3A6A39D9}"/>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C05AF8E7-B2B3-47CB-9D01-71319AF87B98}"/>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xmlns="" id="{24D57F64-66FC-46C2-AC4C-52178F942816}"/>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xmlns="" id="{EBA02D76-F3CA-4C1E-80C0-064046D0A6F4}"/>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xmlns="" id="{06B29F26-0A79-40CB-81EA-77EEAF74C4A4}"/>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xmlns="" id="{5AA7D0C8-B6DB-4B65-89FD-3DCB4624E93E}"/>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xmlns="" id="{259C7F9D-8239-44B5-8BFF-1204B150C688}"/>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E1652D0-361A-434C-8CC9-0C3D281407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3451F94-495F-42C3-979D-C75866D56F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67AEF25C-BDC2-4BE4-A188-78CBEE0EA1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EAF17893-10F8-423F-80F1-A874B0E2F1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E1A01581-326E-416F-83A9-E5D0655BAA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4" name="楕円 73">
          <a:extLst>
            <a:ext uri="{FF2B5EF4-FFF2-40B4-BE49-F238E27FC236}">
              <a16:creationId xmlns:a16="http://schemas.microsoft.com/office/drawing/2014/main" xmlns="" id="{1510125B-15C7-497D-8B7C-F17074A8739E}"/>
            </a:ext>
          </a:extLst>
        </xdr:cNvPr>
        <xdr:cNvSpPr/>
      </xdr:nvSpPr>
      <xdr:spPr>
        <a:xfrm>
          <a:off x="4584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170741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F3661F5F-243F-4ECF-881F-D6428D7363C5}"/>
            </a:ext>
          </a:extLst>
        </xdr:cNvPr>
        <xdr:cNvSpPr txBox="1"/>
      </xdr:nvSpPr>
      <xdr:spPr>
        <a:xfrm>
          <a:off x="4673600" y="617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xmlns="" id="{A611D242-96C4-41F1-8D92-C9730F11F394}"/>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27214</xdr:rowOff>
    </xdr:to>
    <xdr:cxnSp macro="">
      <xdr:nvCxnSpPr>
        <xdr:cNvPr id="77" name="直線コネクタ 76">
          <a:extLst>
            <a:ext uri="{FF2B5EF4-FFF2-40B4-BE49-F238E27FC236}">
              <a16:creationId xmlns:a16="http://schemas.microsoft.com/office/drawing/2014/main" xmlns="" id="{A02ACA04-4E91-45D7-8B8E-42B5F816F2E1}"/>
            </a:ext>
          </a:extLst>
        </xdr:cNvPr>
        <xdr:cNvCxnSpPr/>
      </xdr:nvCxnSpPr>
      <xdr:spPr>
        <a:xfrm>
          <a:off x="3797300" y="633004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66222</xdr:rowOff>
    </xdr:from>
    <xdr:to>
      <xdr:col>15</xdr:col>
      <xdr:colOff>101600</xdr:colOff>
      <xdr:row>36</xdr:row>
      <xdr:rowOff>167822</xdr:rowOff>
    </xdr:to>
    <xdr:sp macro="" textlink="">
      <xdr:nvSpPr>
        <xdr:cNvPr id="78" name="楕円 77">
          <a:extLst>
            <a:ext uri="{FF2B5EF4-FFF2-40B4-BE49-F238E27FC236}">
              <a16:creationId xmlns:a16="http://schemas.microsoft.com/office/drawing/2014/main" xmlns="" id="{DAF99A29-AE1D-4C7E-9882-BFD47014DC5F}"/>
            </a:ext>
          </a:extLst>
        </xdr:cNvPr>
        <xdr:cNvSpPr/>
      </xdr:nvSpPr>
      <xdr:spPr>
        <a:xfrm>
          <a:off x="2857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117022</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xmlns="" id="{55562859-C4CC-4761-A310-B55F544AB244}"/>
            </a:ext>
          </a:extLst>
        </xdr:cNvPr>
        <xdr:cNvCxnSpPr/>
      </xdr:nvCxnSpPr>
      <xdr:spPr>
        <a:xfrm>
          <a:off x="2908300" y="62892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27033</xdr:rowOff>
    </xdr:from>
    <xdr:to>
      <xdr:col>10</xdr:col>
      <xdr:colOff>165100</xdr:colOff>
      <xdr:row>36</xdr:row>
      <xdr:rowOff>128633</xdr:rowOff>
    </xdr:to>
    <xdr:sp macro="" textlink="">
      <xdr:nvSpPr>
        <xdr:cNvPr id="80" name="楕円 79">
          <a:extLst>
            <a:ext uri="{FF2B5EF4-FFF2-40B4-BE49-F238E27FC236}">
              <a16:creationId xmlns:a16="http://schemas.microsoft.com/office/drawing/2014/main" xmlns="" id="{43DD954D-09D0-4FB5-8002-ED35C58F8E24}"/>
            </a:ext>
          </a:extLst>
        </xdr:cNvPr>
        <xdr:cNvSpPr/>
      </xdr:nvSpPr>
      <xdr:spPr>
        <a:xfrm>
          <a:off x="1968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77833</xdr:rowOff>
    </xdr:from>
    <xdr:to>
      <xdr:col>15</xdr:col>
      <xdr:colOff>50800</xdr:colOff>
      <xdr:row>36</xdr:row>
      <xdr:rowOff>117022</xdr:rowOff>
    </xdr:to>
    <xdr:cxnSp macro="">
      <xdr:nvCxnSpPr>
        <xdr:cNvPr id="81" name="直線コネクタ 80">
          <a:extLst>
            <a:ext uri="{FF2B5EF4-FFF2-40B4-BE49-F238E27FC236}">
              <a16:creationId xmlns:a16="http://schemas.microsoft.com/office/drawing/2014/main" xmlns="" id="{17A12452-BA41-42F7-B803-3C368E4973AB}"/>
            </a:ext>
          </a:extLst>
        </xdr:cNvPr>
        <xdr:cNvCxnSpPr/>
      </xdr:nvCxnSpPr>
      <xdr:spPr>
        <a:xfrm>
          <a:off x="2019300" y="62500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43361</xdr:rowOff>
    </xdr:from>
    <xdr:to>
      <xdr:col>6</xdr:col>
      <xdr:colOff>38100</xdr:colOff>
      <xdr:row>36</xdr:row>
      <xdr:rowOff>144961</xdr:rowOff>
    </xdr:to>
    <xdr:sp macro="" textlink="">
      <xdr:nvSpPr>
        <xdr:cNvPr id="82" name="楕円 81">
          <a:extLst>
            <a:ext uri="{FF2B5EF4-FFF2-40B4-BE49-F238E27FC236}">
              <a16:creationId xmlns:a16="http://schemas.microsoft.com/office/drawing/2014/main" xmlns="" id="{34E6EA13-8725-4EC1-A4CE-779208E0A62D}"/>
            </a:ext>
          </a:extLst>
        </xdr:cNvPr>
        <xdr:cNvSpPr/>
      </xdr:nvSpPr>
      <xdr:spPr>
        <a:xfrm>
          <a:off x="1079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77833</xdr:rowOff>
    </xdr:from>
    <xdr:to>
      <xdr:col>10</xdr:col>
      <xdr:colOff>114300</xdr:colOff>
      <xdr:row>36</xdr:row>
      <xdr:rowOff>94161</xdr:rowOff>
    </xdr:to>
    <xdr:cxnSp macro="">
      <xdr:nvCxnSpPr>
        <xdr:cNvPr id="83" name="直線コネクタ 82">
          <a:extLst>
            <a:ext uri="{FF2B5EF4-FFF2-40B4-BE49-F238E27FC236}">
              <a16:creationId xmlns:a16="http://schemas.microsoft.com/office/drawing/2014/main" xmlns="" id="{7F90E28B-DAC7-44CB-BE40-CF32903B8476}"/>
            </a:ext>
          </a:extLst>
        </xdr:cNvPr>
        <xdr:cNvCxnSpPr/>
      </xdr:nvCxnSpPr>
      <xdr:spPr>
        <a:xfrm flipV="1">
          <a:off x="1130300" y="625003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a:extLst>
            <a:ext uri="{FF2B5EF4-FFF2-40B4-BE49-F238E27FC236}">
              <a16:creationId xmlns:a16="http://schemas.microsoft.com/office/drawing/2014/main" xmlns="" id="{0C095A89-EA7C-4D09-BA45-067FD307DA36}"/>
            </a:ext>
          </a:extLst>
        </xdr:cNvPr>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a:extLst>
            <a:ext uri="{FF2B5EF4-FFF2-40B4-BE49-F238E27FC236}">
              <a16:creationId xmlns:a16="http://schemas.microsoft.com/office/drawing/2014/main" xmlns="" id="{F6695511-ECEF-4164-B91B-06F9BD1C86E7}"/>
            </a:ext>
          </a:extLst>
        </xdr:cNvPr>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xmlns="" id="{305774D8-7820-4DAA-9556-09C490886DEA}"/>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xmlns="" id="{690AB9E9-6147-45F5-95F7-A7B171092ED9}"/>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xmlns="" id="{F044E834-8586-427C-8A22-01EA42200556}"/>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12899</xdr:rowOff>
    </xdr:from>
    <xdr:ext cx="405111" cy="259045"/>
    <xdr:sp macro="" textlink="">
      <xdr:nvSpPr>
        <xdr:cNvPr id="89" name="n_2mainValue【図書館】&#10;有形固定資産減価償却率">
          <a:extLst>
            <a:ext uri="{FF2B5EF4-FFF2-40B4-BE49-F238E27FC236}">
              <a16:creationId xmlns:a16="http://schemas.microsoft.com/office/drawing/2014/main" xmlns="" id="{8C37AD01-AF89-4F61-804D-FCAF68AA4C4F}"/>
            </a:ext>
          </a:extLst>
        </xdr:cNvPr>
        <xdr:cNvSpPr txBox="1"/>
      </xdr:nvSpPr>
      <xdr:spPr>
        <a:xfrm>
          <a:off x="2705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145160</xdr:rowOff>
    </xdr:from>
    <xdr:ext cx="405111" cy="259045"/>
    <xdr:sp macro="" textlink="">
      <xdr:nvSpPr>
        <xdr:cNvPr id="90" name="n_3mainValue【図書館】&#10;有形固定資産減価償却率">
          <a:extLst>
            <a:ext uri="{FF2B5EF4-FFF2-40B4-BE49-F238E27FC236}">
              <a16:creationId xmlns:a16="http://schemas.microsoft.com/office/drawing/2014/main" xmlns="" id="{D3B02A76-BC0F-441F-B576-EDFB819E3480}"/>
            </a:ext>
          </a:extLst>
        </xdr:cNvPr>
        <xdr:cNvSpPr txBox="1"/>
      </xdr:nvSpPr>
      <xdr:spPr>
        <a:xfrm>
          <a:off x="1816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161488</xdr:rowOff>
    </xdr:from>
    <xdr:ext cx="405111" cy="259045"/>
    <xdr:sp macro="" textlink="">
      <xdr:nvSpPr>
        <xdr:cNvPr id="91" name="n_4mainValue【図書館】&#10;有形固定資産減価償却率">
          <a:extLst>
            <a:ext uri="{FF2B5EF4-FFF2-40B4-BE49-F238E27FC236}">
              <a16:creationId xmlns:a16="http://schemas.microsoft.com/office/drawing/2014/main" xmlns="" id="{EC0CF5A4-D23F-447C-B6E8-CF995EE8BAE1}"/>
            </a:ext>
          </a:extLst>
        </xdr:cNvPr>
        <xdr:cNvSpPr txBox="1"/>
      </xdr:nvSpPr>
      <xdr:spPr>
        <a:xfrm>
          <a:off x="927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4E1AEAE4-E1CF-430D-A3F1-7596C4F712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EE43103B-852C-4059-9A5E-280AE44D36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7A53E45-4ECF-4728-B72D-E1960D2F03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6D3ABCA8-046E-45DE-B317-B50E41D958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A1FAE38C-64B6-4B05-ADD6-3807E81AA8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3D4D57B6-7E8F-444E-B8BE-8B27997351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CD2DCF7C-E902-4A0C-A1A6-5A22787FC58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84F3BE6F-E5B3-4170-8360-CD21EB80F0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58D21B33-9531-40FA-A9FC-96DD15B6FC2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3D57C213-829E-4DFF-A3B3-54739AEE6C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F884412-5A0F-43D3-8958-2A18974B7DC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A8C2B0A6-2B39-44DA-B403-A22E522BD4B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6A53C94C-D8C5-43DF-9844-2CA597427D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B0C76D51-9C9E-4467-A648-2CFACCFD84B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2EDFCCF7-280F-4F7B-BD30-9A7DEA6D8E6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7F86638C-3F31-46C1-86CE-ECC1F94DE03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33CCF46D-6B03-4AF2-AE1E-49C9D77F07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AD85AD42-3598-41C4-BFDA-34F100968A9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161B5212-63AB-430A-876E-D2DE47038D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424348F8-28F7-45F0-993B-BA128722A5D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8BF2D9C9-C085-40A8-BCC9-4E73B0F1B0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2E3912D-A534-4F59-A4E0-46328E5B6A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1D96116A-1AEA-4DC3-A684-4A430FA278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xmlns="" id="{76E081C0-EDD4-4688-B89B-74A8EFE267AA}"/>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xmlns="" id="{5B1CD1CA-5A05-40A9-959A-88978CA223A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xmlns="" id="{8E6909AD-A49B-4A66-A52F-888BB35F3BF7}"/>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xmlns="" id="{7B011396-F565-4D67-AAFF-EF602DF63DF2}"/>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xmlns="" id="{90556724-5BB4-4463-A7C9-28F8A711EA56}"/>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xmlns="" id="{3D17D159-4798-45A8-9301-05F20AFC93CC}"/>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xmlns="" id="{E7A4BD54-A0C2-437E-AD98-9D0C3CB5E281}"/>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xmlns="" id="{2EE710E6-3334-459B-B252-73522F4F4C81}"/>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xmlns="" id="{C1D607D8-8B03-4963-8FF8-2DA935B35FCC}"/>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xmlns="" id="{1F79F036-90A8-46A2-8D69-EDE31DAEF872}"/>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xmlns="" id="{9C1E39D3-F0E9-4CBA-98CE-C4658B0E1059}"/>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FCF02669-7A19-4574-810F-743968032C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E1801305-2054-43F8-AB53-370F6655FC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FAACDD66-6111-47BD-B96C-2764202123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6EADA68-8A95-4998-A633-B621AC8711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EC3AFB5-9FF4-487F-9E7E-730A0A1CA3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a:extLst>
            <a:ext uri="{FF2B5EF4-FFF2-40B4-BE49-F238E27FC236}">
              <a16:creationId xmlns:a16="http://schemas.microsoft.com/office/drawing/2014/main" xmlns="" id="{F87F0266-18C2-49BF-88BD-7DD7ED48B1AF}"/>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2" name="【図書館】&#10;一人当たり面積該当値テキスト">
          <a:extLst>
            <a:ext uri="{FF2B5EF4-FFF2-40B4-BE49-F238E27FC236}">
              <a16:creationId xmlns:a16="http://schemas.microsoft.com/office/drawing/2014/main" xmlns="" id="{B3E0CA35-0024-4527-8C7F-E212910F06C4}"/>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a:extLst>
            <a:ext uri="{FF2B5EF4-FFF2-40B4-BE49-F238E27FC236}">
              <a16:creationId xmlns:a16="http://schemas.microsoft.com/office/drawing/2014/main" xmlns="" id="{4DBE9EAF-6C21-48F5-9EFD-4D608E4DCE6D}"/>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a:extLst>
            <a:ext uri="{FF2B5EF4-FFF2-40B4-BE49-F238E27FC236}">
              <a16:creationId xmlns:a16="http://schemas.microsoft.com/office/drawing/2014/main" xmlns="" id="{828A25A4-6D56-446A-9D46-E5B6B44392CC}"/>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143510</xdr:rowOff>
    </xdr:from>
    <xdr:to>
      <xdr:col>46</xdr:col>
      <xdr:colOff>38100</xdr:colOff>
      <xdr:row>39</xdr:row>
      <xdr:rowOff>73660</xdr:rowOff>
    </xdr:to>
    <xdr:sp macro="" textlink="">
      <xdr:nvSpPr>
        <xdr:cNvPr id="135" name="楕円 134">
          <a:extLst>
            <a:ext uri="{FF2B5EF4-FFF2-40B4-BE49-F238E27FC236}">
              <a16:creationId xmlns:a16="http://schemas.microsoft.com/office/drawing/2014/main" xmlns="" id="{F51FDF69-5DE1-4335-A09A-B1C64083761D}"/>
            </a:ext>
          </a:extLst>
        </xdr:cNvPr>
        <xdr:cNvSpPr/>
      </xdr:nvSpPr>
      <xdr:spPr>
        <a:xfrm>
          <a:off x="8699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22860</xdr:rowOff>
    </xdr:to>
    <xdr:cxnSp macro="">
      <xdr:nvCxnSpPr>
        <xdr:cNvPr id="136" name="直線コネクタ 135">
          <a:extLst>
            <a:ext uri="{FF2B5EF4-FFF2-40B4-BE49-F238E27FC236}">
              <a16:creationId xmlns:a16="http://schemas.microsoft.com/office/drawing/2014/main" xmlns="" id="{B5F3C85B-A002-428F-BF15-5EE36C902E27}"/>
            </a:ext>
          </a:extLst>
        </xdr:cNvPr>
        <xdr:cNvCxnSpPr/>
      </xdr:nvCxnSpPr>
      <xdr:spPr>
        <a:xfrm flipV="1">
          <a:off x="8750300" y="6705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147320</xdr:rowOff>
    </xdr:from>
    <xdr:to>
      <xdr:col>41</xdr:col>
      <xdr:colOff>101600</xdr:colOff>
      <xdr:row>39</xdr:row>
      <xdr:rowOff>77470</xdr:rowOff>
    </xdr:to>
    <xdr:sp macro="" textlink="">
      <xdr:nvSpPr>
        <xdr:cNvPr id="137" name="楕円 136">
          <a:extLst>
            <a:ext uri="{FF2B5EF4-FFF2-40B4-BE49-F238E27FC236}">
              <a16:creationId xmlns:a16="http://schemas.microsoft.com/office/drawing/2014/main" xmlns="" id="{D92FA2D2-8A89-43BC-93A6-AE0F6FC9C6A7}"/>
            </a:ext>
          </a:extLst>
        </xdr:cNvPr>
        <xdr:cNvSpPr/>
      </xdr:nvSpPr>
      <xdr:spPr>
        <a:xfrm>
          <a:off x="781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22860</xdr:rowOff>
    </xdr:from>
    <xdr:to>
      <xdr:col>45</xdr:col>
      <xdr:colOff>177800</xdr:colOff>
      <xdr:row>39</xdr:row>
      <xdr:rowOff>26670</xdr:rowOff>
    </xdr:to>
    <xdr:cxnSp macro="">
      <xdr:nvCxnSpPr>
        <xdr:cNvPr id="138" name="直線コネクタ 137">
          <a:extLst>
            <a:ext uri="{FF2B5EF4-FFF2-40B4-BE49-F238E27FC236}">
              <a16:creationId xmlns:a16="http://schemas.microsoft.com/office/drawing/2014/main" xmlns="" id="{2D4AEDBA-9427-499F-A275-14DE28255555}"/>
            </a:ext>
          </a:extLst>
        </xdr:cNvPr>
        <xdr:cNvCxnSpPr/>
      </xdr:nvCxnSpPr>
      <xdr:spPr>
        <a:xfrm flipV="1">
          <a:off x="7861300" y="6709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151130</xdr:rowOff>
    </xdr:from>
    <xdr:to>
      <xdr:col>36</xdr:col>
      <xdr:colOff>165100</xdr:colOff>
      <xdr:row>39</xdr:row>
      <xdr:rowOff>81280</xdr:rowOff>
    </xdr:to>
    <xdr:sp macro="" textlink="">
      <xdr:nvSpPr>
        <xdr:cNvPr id="139" name="楕円 138">
          <a:extLst>
            <a:ext uri="{FF2B5EF4-FFF2-40B4-BE49-F238E27FC236}">
              <a16:creationId xmlns:a16="http://schemas.microsoft.com/office/drawing/2014/main" xmlns="" id="{69942ED1-AA73-488F-B7E6-BD6D5C826554}"/>
            </a:ext>
          </a:extLst>
        </xdr:cNvPr>
        <xdr:cNvSpPr/>
      </xdr:nvSpPr>
      <xdr:spPr>
        <a:xfrm>
          <a:off x="692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26670</xdr:rowOff>
    </xdr:from>
    <xdr:to>
      <xdr:col>41</xdr:col>
      <xdr:colOff>50800</xdr:colOff>
      <xdr:row>39</xdr:row>
      <xdr:rowOff>30480</xdr:rowOff>
    </xdr:to>
    <xdr:cxnSp macro="">
      <xdr:nvCxnSpPr>
        <xdr:cNvPr id="140" name="直線コネクタ 139">
          <a:extLst>
            <a:ext uri="{FF2B5EF4-FFF2-40B4-BE49-F238E27FC236}">
              <a16:creationId xmlns:a16="http://schemas.microsoft.com/office/drawing/2014/main" xmlns="" id="{D2AE605B-9B18-40E5-8A70-B10AC97D3C84}"/>
            </a:ext>
          </a:extLst>
        </xdr:cNvPr>
        <xdr:cNvCxnSpPr/>
      </xdr:nvCxnSpPr>
      <xdr:spPr>
        <a:xfrm flipV="1">
          <a:off x="6972300" y="671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xmlns="" id="{1F2687C1-9FC6-43D1-A770-00FA9B818D3F}"/>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xmlns="" id="{BFB2C2B6-947A-4371-A69B-890A912C4C9E}"/>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xmlns="" id="{9B0D59D1-E994-40BC-ABEF-B9383CD21AE3}"/>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xmlns="" id="{F641F2A4-245B-4822-80EE-95496EF94945}"/>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5" name="n_1mainValue【図書館】&#10;一人当たり面積">
          <a:extLst>
            <a:ext uri="{FF2B5EF4-FFF2-40B4-BE49-F238E27FC236}">
              <a16:creationId xmlns:a16="http://schemas.microsoft.com/office/drawing/2014/main" xmlns="" id="{F0271B2D-8755-401F-AEB2-4B8C0BF9734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90187</xdr:rowOff>
    </xdr:from>
    <xdr:ext cx="469744" cy="259045"/>
    <xdr:sp macro="" textlink="">
      <xdr:nvSpPr>
        <xdr:cNvPr id="146" name="n_2mainValue【図書館】&#10;一人当たり面積">
          <a:extLst>
            <a:ext uri="{FF2B5EF4-FFF2-40B4-BE49-F238E27FC236}">
              <a16:creationId xmlns:a16="http://schemas.microsoft.com/office/drawing/2014/main" xmlns="" id="{8DC2467B-91D0-46A9-959F-62EFAD3D6DAD}"/>
            </a:ext>
          </a:extLst>
        </xdr:cNvPr>
        <xdr:cNvSpPr txBox="1"/>
      </xdr:nvSpPr>
      <xdr:spPr>
        <a:xfrm>
          <a:off x="8515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93997</xdr:rowOff>
    </xdr:from>
    <xdr:ext cx="469744" cy="259045"/>
    <xdr:sp macro="" textlink="">
      <xdr:nvSpPr>
        <xdr:cNvPr id="147" name="n_3mainValue【図書館】&#10;一人当たり面積">
          <a:extLst>
            <a:ext uri="{FF2B5EF4-FFF2-40B4-BE49-F238E27FC236}">
              <a16:creationId xmlns:a16="http://schemas.microsoft.com/office/drawing/2014/main" xmlns="" id="{610F8C60-CF2D-4B7F-BA2B-1D6D0B48BACD}"/>
            </a:ext>
          </a:extLst>
        </xdr:cNvPr>
        <xdr:cNvSpPr txBox="1"/>
      </xdr:nvSpPr>
      <xdr:spPr>
        <a:xfrm>
          <a:off x="7626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97807</xdr:rowOff>
    </xdr:from>
    <xdr:ext cx="469744" cy="259045"/>
    <xdr:sp macro="" textlink="">
      <xdr:nvSpPr>
        <xdr:cNvPr id="148" name="n_4mainValue【図書館】&#10;一人当たり面積">
          <a:extLst>
            <a:ext uri="{FF2B5EF4-FFF2-40B4-BE49-F238E27FC236}">
              <a16:creationId xmlns:a16="http://schemas.microsoft.com/office/drawing/2014/main" xmlns="" id="{63298B38-D585-4C5D-A087-EF4EE156865E}"/>
            </a:ext>
          </a:extLst>
        </xdr:cNvPr>
        <xdr:cNvSpPr txBox="1"/>
      </xdr:nvSpPr>
      <xdr:spPr>
        <a:xfrm>
          <a:off x="6737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C760AAC3-216C-4364-806F-2AD6467F0F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8DD398B9-47B2-4E94-AE78-22404044BB0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98D7F5CA-6168-4A81-917C-C973AB03AB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6F34E9EF-84AE-4A78-BE63-BCCF749633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BCC2BEE5-B456-4310-A958-F40C42975B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52B4B813-656E-4750-8BE0-3D26451ACE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865B2424-6AE0-4365-928B-80E94F3B21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A71CBA08-6534-47A7-8ED2-81EFC85E2E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F6A321AD-363D-41EB-BC5B-4837432B22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3C961688-4D04-4384-99D5-11A887D5EA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D312A4C8-F22F-40F3-8309-E0BE85F5E2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1352D308-9C1D-470C-B623-47A56A5D35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C389AABF-CAEB-4D4F-BE3C-AC56F55FB94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899E916A-A91A-4C23-B211-D54D3D096AD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B3D0883B-155B-4C09-AD56-F04F8E667CF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DC2C0B1F-08C9-4011-B200-6AD66925A2B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D02432CF-AA59-41D2-B28D-2384A96696B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BCCD749F-D69A-4E28-AC7A-5ADF77AC967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3BAD5664-C583-40CD-B29F-9048D92C7CA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433E07D9-D047-45CA-B494-735D4851AF3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311747B4-35C1-43D6-B372-344E940597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6BFFD23A-7ED6-4A7D-AF5A-F69D6FD45C4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0164E93D-1022-428C-90B9-ACF28F3C871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AE2E27AD-5FF4-443E-88DA-5B99CEE4FD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1C520150-08A3-4045-9231-9984673F5E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FE621563-B86B-49FE-B5B9-2317834BAE04}"/>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4E06FBAD-D6D9-4FDB-8F47-B73629A5FC9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AD03217D-32E1-447E-8A0C-9AE50A46712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AD32A635-45A9-4168-A6C5-A497334D4C67}"/>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xmlns="" id="{C9997B56-B8FF-44D2-91A3-0222993BB953}"/>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9A5FA040-33A3-4A72-A385-8DE42B1130FD}"/>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xmlns="" id="{0A037B94-0E74-4347-973C-0CC249A27374}"/>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xmlns="" id="{08A2CFEE-45B0-43B2-8D8C-A4374F158980}"/>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xmlns="" id="{F445CED5-A07B-4C81-9CF8-9BCF4DE1E3C4}"/>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xmlns="" id="{5C3CCFC2-66DC-4215-902C-36E52B3F1BB4}"/>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xmlns="" id="{37061450-622E-4149-9E15-4B1B0CCCB9D8}"/>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94EA42C3-645A-4463-9589-E635697E42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A720BA0-C9D2-4F39-947F-781778D61D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A5E2B829-20A5-4A99-ACCF-E4A1329542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CA7F557D-98E2-434C-A0D7-1F02354499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A92BB541-B29D-4161-8D3B-7AE627453D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50437</xdr:rowOff>
    </xdr:from>
    <xdr:to>
      <xdr:col>24</xdr:col>
      <xdr:colOff>114300</xdr:colOff>
      <xdr:row>63</xdr:row>
      <xdr:rowOff>152037</xdr:rowOff>
    </xdr:to>
    <xdr:sp macro="" textlink="">
      <xdr:nvSpPr>
        <xdr:cNvPr id="190" name="楕円 189">
          <a:extLst>
            <a:ext uri="{FF2B5EF4-FFF2-40B4-BE49-F238E27FC236}">
              <a16:creationId xmlns:a16="http://schemas.microsoft.com/office/drawing/2014/main" xmlns="" id="{AA52FC76-3855-4CF2-BD66-72E0CC099A02}"/>
            </a:ext>
          </a:extLst>
        </xdr:cNvPr>
        <xdr:cNvSpPr/>
      </xdr:nvSpPr>
      <xdr:spPr>
        <a:xfrm>
          <a:off x="45847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28864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2A6044B8-8068-459E-8088-EAF41988E68B}"/>
            </a:ext>
          </a:extLst>
        </xdr:cNvPr>
        <xdr:cNvSpPr txBox="1"/>
      </xdr:nvSpPr>
      <xdr:spPr>
        <a:xfrm>
          <a:off x="4673600"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24312</xdr:rowOff>
    </xdr:from>
    <xdr:to>
      <xdr:col>20</xdr:col>
      <xdr:colOff>38100</xdr:colOff>
      <xdr:row>63</xdr:row>
      <xdr:rowOff>125912</xdr:rowOff>
    </xdr:to>
    <xdr:sp macro="" textlink="">
      <xdr:nvSpPr>
        <xdr:cNvPr id="192" name="楕円 191">
          <a:extLst>
            <a:ext uri="{FF2B5EF4-FFF2-40B4-BE49-F238E27FC236}">
              <a16:creationId xmlns:a16="http://schemas.microsoft.com/office/drawing/2014/main" xmlns="" id="{F15384A0-61C2-49C0-9747-321279BFF208}"/>
            </a:ext>
          </a:extLst>
        </xdr:cNvPr>
        <xdr:cNvSpPr/>
      </xdr:nvSpPr>
      <xdr:spPr>
        <a:xfrm>
          <a:off x="3746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75112</xdr:rowOff>
    </xdr:from>
    <xdr:to>
      <xdr:col>24</xdr:col>
      <xdr:colOff>63500</xdr:colOff>
      <xdr:row>63</xdr:row>
      <xdr:rowOff>101237</xdr:rowOff>
    </xdr:to>
    <xdr:cxnSp macro="">
      <xdr:nvCxnSpPr>
        <xdr:cNvPr id="193" name="直線コネクタ 192">
          <a:extLst>
            <a:ext uri="{FF2B5EF4-FFF2-40B4-BE49-F238E27FC236}">
              <a16:creationId xmlns:a16="http://schemas.microsoft.com/office/drawing/2014/main" xmlns="" id="{8534372F-8453-45B5-9B60-19350672D3DD}"/>
            </a:ext>
          </a:extLst>
        </xdr:cNvPr>
        <xdr:cNvCxnSpPr/>
      </xdr:nvCxnSpPr>
      <xdr:spPr>
        <a:xfrm>
          <a:off x="3797300" y="1087646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171269</xdr:rowOff>
    </xdr:from>
    <xdr:to>
      <xdr:col>15</xdr:col>
      <xdr:colOff>101600</xdr:colOff>
      <xdr:row>63</xdr:row>
      <xdr:rowOff>101419</xdr:rowOff>
    </xdr:to>
    <xdr:sp macro="" textlink="">
      <xdr:nvSpPr>
        <xdr:cNvPr id="194" name="楕円 193">
          <a:extLst>
            <a:ext uri="{FF2B5EF4-FFF2-40B4-BE49-F238E27FC236}">
              <a16:creationId xmlns:a16="http://schemas.microsoft.com/office/drawing/2014/main" xmlns="" id="{9141D638-269F-4C97-B022-17434ABF557C}"/>
            </a:ext>
          </a:extLst>
        </xdr:cNvPr>
        <xdr:cNvSpPr/>
      </xdr:nvSpPr>
      <xdr:spPr>
        <a:xfrm>
          <a:off x="2857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50619</xdr:rowOff>
    </xdr:from>
    <xdr:to>
      <xdr:col>19</xdr:col>
      <xdr:colOff>177800</xdr:colOff>
      <xdr:row>63</xdr:row>
      <xdr:rowOff>75112</xdr:rowOff>
    </xdr:to>
    <xdr:cxnSp macro="">
      <xdr:nvCxnSpPr>
        <xdr:cNvPr id="195" name="直線コネクタ 194">
          <a:extLst>
            <a:ext uri="{FF2B5EF4-FFF2-40B4-BE49-F238E27FC236}">
              <a16:creationId xmlns:a16="http://schemas.microsoft.com/office/drawing/2014/main" xmlns="" id="{FDB67C96-D9FA-4287-A87C-D89E294AA464}"/>
            </a:ext>
          </a:extLst>
        </xdr:cNvPr>
        <xdr:cNvCxnSpPr/>
      </xdr:nvCxnSpPr>
      <xdr:spPr>
        <a:xfrm>
          <a:off x="2908300" y="108519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119017</xdr:rowOff>
    </xdr:from>
    <xdr:to>
      <xdr:col>10</xdr:col>
      <xdr:colOff>165100</xdr:colOff>
      <xdr:row>63</xdr:row>
      <xdr:rowOff>49167</xdr:rowOff>
    </xdr:to>
    <xdr:sp macro="" textlink="">
      <xdr:nvSpPr>
        <xdr:cNvPr id="196" name="楕円 195">
          <a:extLst>
            <a:ext uri="{FF2B5EF4-FFF2-40B4-BE49-F238E27FC236}">
              <a16:creationId xmlns:a16="http://schemas.microsoft.com/office/drawing/2014/main" xmlns="" id="{5D9A69A0-0D94-44B4-9BBA-7DEB6E6D573D}"/>
            </a:ext>
          </a:extLst>
        </xdr:cNvPr>
        <xdr:cNvSpPr/>
      </xdr:nvSpPr>
      <xdr:spPr>
        <a:xfrm>
          <a:off x="196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169817</xdr:rowOff>
    </xdr:from>
    <xdr:to>
      <xdr:col>15</xdr:col>
      <xdr:colOff>50800</xdr:colOff>
      <xdr:row>63</xdr:row>
      <xdr:rowOff>50619</xdr:rowOff>
    </xdr:to>
    <xdr:cxnSp macro="">
      <xdr:nvCxnSpPr>
        <xdr:cNvPr id="197" name="直線コネクタ 196">
          <a:extLst>
            <a:ext uri="{FF2B5EF4-FFF2-40B4-BE49-F238E27FC236}">
              <a16:creationId xmlns:a16="http://schemas.microsoft.com/office/drawing/2014/main" xmlns="" id="{158219C0-05B6-4AAA-9922-2FEA41E00900}"/>
            </a:ext>
          </a:extLst>
        </xdr:cNvPr>
        <xdr:cNvCxnSpPr/>
      </xdr:nvCxnSpPr>
      <xdr:spPr>
        <a:xfrm>
          <a:off x="2019300" y="107997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110853</xdr:rowOff>
    </xdr:from>
    <xdr:to>
      <xdr:col>6</xdr:col>
      <xdr:colOff>38100</xdr:colOff>
      <xdr:row>63</xdr:row>
      <xdr:rowOff>41003</xdr:rowOff>
    </xdr:to>
    <xdr:sp macro="" textlink="">
      <xdr:nvSpPr>
        <xdr:cNvPr id="198" name="楕円 197">
          <a:extLst>
            <a:ext uri="{FF2B5EF4-FFF2-40B4-BE49-F238E27FC236}">
              <a16:creationId xmlns:a16="http://schemas.microsoft.com/office/drawing/2014/main" xmlns="" id="{C9C0B7BF-6601-4B2A-8941-633E1212C6BB}"/>
            </a:ext>
          </a:extLst>
        </xdr:cNvPr>
        <xdr:cNvSpPr/>
      </xdr:nvSpPr>
      <xdr:spPr>
        <a:xfrm>
          <a:off x="1079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161653</xdr:rowOff>
    </xdr:from>
    <xdr:to>
      <xdr:col>10</xdr:col>
      <xdr:colOff>114300</xdr:colOff>
      <xdr:row>62</xdr:row>
      <xdr:rowOff>169817</xdr:rowOff>
    </xdr:to>
    <xdr:cxnSp macro="">
      <xdr:nvCxnSpPr>
        <xdr:cNvPr id="199" name="直線コネクタ 198">
          <a:extLst>
            <a:ext uri="{FF2B5EF4-FFF2-40B4-BE49-F238E27FC236}">
              <a16:creationId xmlns:a16="http://schemas.microsoft.com/office/drawing/2014/main" xmlns="" id="{8C84D79C-5CB9-4724-BDBB-F7AFB047CFF2}"/>
            </a:ext>
          </a:extLst>
        </xdr:cNvPr>
        <xdr:cNvCxnSpPr/>
      </xdr:nvCxnSpPr>
      <xdr:spPr>
        <a:xfrm>
          <a:off x="1130300" y="107915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4C844888-DA26-4F4F-A7F0-172D8EFC0FBC}"/>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11270733-B60E-4AF3-996F-E5D07855B30F}"/>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AE6677CA-EBD0-4D43-8DB0-9B0987A686EC}"/>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95D42CBD-6795-4890-AB51-62FA92477BA6}"/>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117039</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C8057BDD-75B3-4BAD-B538-E30F9FF3BCEA}"/>
            </a:ext>
          </a:extLst>
        </xdr:cNvPr>
        <xdr:cNvSpPr txBox="1"/>
      </xdr:nvSpPr>
      <xdr:spPr>
        <a:xfrm>
          <a:off x="35820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92546</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2D49D746-2D93-440E-B999-F6FCFDFDB994}"/>
            </a:ext>
          </a:extLst>
        </xdr:cNvPr>
        <xdr:cNvSpPr txBox="1"/>
      </xdr:nvSpPr>
      <xdr:spPr>
        <a:xfrm>
          <a:off x="2705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40294</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42311FB5-C448-473A-B7FB-90FB0C59299A}"/>
            </a:ext>
          </a:extLst>
        </xdr:cNvPr>
        <xdr:cNvSpPr txBox="1"/>
      </xdr:nvSpPr>
      <xdr:spPr>
        <a:xfrm>
          <a:off x="1816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32130</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441FF0D9-958E-4A54-A590-CE908D5942CD}"/>
            </a:ext>
          </a:extLst>
        </xdr:cNvPr>
        <xdr:cNvSpPr txBox="1"/>
      </xdr:nvSpPr>
      <xdr:spPr>
        <a:xfrm>
          <a:off x="9277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BC4A7A7D-3006-4546-8B0B-6F32E92638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5039F9F2-AEB5-42DA-B35A-71878C5C10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9C9F6054-4085-4AAB-9C2A-91242F6E93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97F171B4-6ECE-4695-8272-CBAA6D5E2A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76ADCAD0-80C0-4B6F-9993-00251586DB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8C71BE45-8BB7-47F5-B298-4F527E348B7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D3E7787F-C76C-4A09-95D9-DE856AA4A3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4EB66CF7-D6F0-4DC7-8052-934DC83B02B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54B6ACE3-C12B-4BC6-B79F-0A1C51D3CDA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953DB31C-2608-4462-A22A-5FE068D20D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BA4265E0-4AA8-4EF7-BE87-2BEAE2AF2F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9E421EC3-2BD8-4F77-9B8A-86F9E6A79FF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7CFD538F-CB44-4B8A-8593-7659ACA1B7F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28CCA5FB-5C5B-4228-A4E9-CC01E58DF6B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149FF4C4-5FBB-4989-9409-EA0AE8ED03E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A6EE609C-6AC9-47E3-A4EC-374FC279447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1D5C3B51-5CCF-49A6-AE51-68E2A294253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543CAA61-53E7-4A87-B463-C31D7DA9C49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C2BA2684-A1EB-4944-A652-E812D6101A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95B271B3-42BF-4CA6-969C-AF2260F86F9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D46257A2-311C-4683-9A46-0CA67E678E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908F27A8-8AFD-407E-A07F-67385382B88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1D8FF8C4-6648-4496-85E1-6BA7F39F47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D9F4FADE-C41F-40A4-8B1D-B54F5D7E8E11}"/>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33FEA4E4-CCC7-47C9-9E65-1CA8E0431069}"/>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7464DE8E-9F8A-4469-8597-A6821A2BC88E}"/>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79CCAD9D-3E34-4D24-84ED-66089197B272}"/>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xmlns="" id="{55B8A710-3696-4A18-8330-72D2D8C7162B}"/>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FE3AFE20-4DC4-4321-95E3-16D3E29D7F6F}"/>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xmlns="" id="{F6D03E1D-54E1-4AE7-8859-9A317BCA1AAB}"/>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xmlns="" id="{206AE0CB-3DBD-4EA8-AF4D-0E364C1239EF}"/>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xmlns="" id="{7DBD6E5A-60CA-4241-8310-BB495842EA92}"/>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xmlns="" id="{0854BCCF-F9BC-4EF7-82CA-BEEA2AA7135A}"/>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xmlns="" id="{02E6F659-8724-4D01-A13F-A3754FC5A14F}"/>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83F34E73-2318-489B-B7D3-51C80A86EC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2B2F338D-7A3C-451C-AC97-B92FAA0DAB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56151930-94AE-4B4D-8F64-D42710DB4C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128E260-DBD1-4FED-9039-C6D5F95FAE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A0DCA544-B304-4E54-8910-16BF6FEA09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247" name="楕円 246">
          <a:extLst>
            <a:ext uri="{FF2B5EF4-FFF2-40B4-BE49-F238E27FC236}">
              <a16:creationId xmlns:a16="http://schemas.microsoft.com/office/drawing/2014/main" xmlns="" id="{F4EECA15-0919-4A82-B391-597A743C47F7}"/>
            </a:ext>
          </a:extLst>
        </xdr:cNvPr>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26687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DDDE6D3D-D99E-4E35-863A-91B36F0E888A}"/>
            </a:ext>
          </a:extLst>
        </xdr:cNvPr>
        <xdr:cNvSpPr txBox="1"/>
      </xdr:nvSpPr>
      <xdr:spPr>
        <a:xfrm>
          <a:off x="10515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50165</xdr:rowOff>
    </xdr:from>
    <xdr:to>
      <xdr:col>50</xdr:col>
      <xdr:colOff>165100</xdr:colOff>
      <xdr:row>62</xdr:row>
      <xdr:rowOff>151765</xdr:rowOff>
    </xdr:to>
    <xdr:sp macro="" textlink="">
      <xdr:nvSpPr>
        <xdr:cNvPr id="249" name="楕円 248">
          <a:extLst>
            <a:ext uri="{FF2B5EF4-FFF2-40B4-BE49-F238E27FC236}">
              <a16:creationId xmlns:a16="http://schemas.microsoft.com/office/drawing/2014/main" xmlns="" id="{F4D79D69-A269-4CD8-B7C6-03877999C31B}"/>
            </a:ext>
          </a:extLst>
        </xdr:cNvPr>
        <xdr:cNvSpPr/>
      </xdr:nvSpPr>
      <xdr:spPr>
        <a:xfrm>
          <a:off x="958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99060</xdr:rowOff>
    </xdr:from>
    <xdr:to>
      <xdr:col>55</xdr:col>
      <xdr:colOff>0</xdr:colOff>
      <xdr:row>62</xdr:row>
      <xdr:rowOff>100965</xdr:rowOff>
    </xdr:to>
    <xdr:cxnSp macro="">
      <xdr:nvCxnSpPr>
        <xdr:cNvPr id="250" name="直線コネクタ 249">
          <a:extLst>
            <a:ext uri="{FF2B5EF4-FFF2-40B4-BE49-F238E27FC236}">
              <a16:creationId xmlns:a16="http://schemas.microsoft.com/office/drawing/2014/main" xmlns="" id="{C7BAB771-DCCC-46FD-8898-61F07E035232}"/>
            </a:ext>
          </a:extLst>
        </xdr:cNvPr>
        <xdr:cNvCxnSpPr/>
      </xdr:nvCxnSpPr>
      <xdr:spPr>
        <a:xfrm flipV="1">
          <a:off x="9639300" y="107289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50165</xdr:rowOff>
    </xdr:from>
    <xdr:to>
      <xdr:col>46</xdr:col>
      <xdr:colOff>38100</xdr:colOff>
      <xdr:row>62</xdr:row>
      <xdr:rowOff>151765</xdr:rowOff>
    </xdr:to>
    <xdr:sp macro="" textlink="">
      <xdr:nvSpPr>
        <xdr:cNvPr id="251" name="楕円 250">
          <a:extLst>
            <a:ext uri="{FF2B5EF4-FFF2-40B4-BE49-F238E27FC236}">
              <a16:creationId xmlns:a16="http://schemas.microsoft.com/office/drawing/2014/main" xmlns="" id="{5AE14AFF-E9AF-4766-9255-1CE1E2ED02A3}"/>
            </a:ext>
          </a:extLst>
        </xdr:cNvPr>
        <xdr:cNvSpPr/>
      </xdr:nvSpPr>
      <xdr:spPr>
        <a:xfrm>
          <a:off x="8699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100965</xdr:rowOff>
    </xdr:from>
    <xdr:to>
      <xdr:col>50</xdr:col>
      <xdr:colOff>114300</xdr:colOff>
      <xdr:row>62</xdr:row>
      <xdr:rowOff>100965</xdr:rowOff>
    </xdr:to>
    <xdr:cxnSp macro="">
      <xdr:nvCxnSpPr>
        <xdr:cNvPr id="252" name="直線コネクタ 251">
          <a:extLst>
            <a:ext uri="{FF2B5EF4-FFF2-40B4-BE49-F238E27FC236}">
              <a16:creationId xmlns:a16="http://schemas.microsoft.com/office/drawing/2014/main" xmlns="" id="{292C2F8F-1C71-4517-B640-C4931AB11AD4}"/>
            </a:ext>
          </a:extLst>
        </xdr:cNvPr>
        <xdr:cNvCxnSpPr/>
      </xdr:nvCxnSpPr>
      <xdr:spPr>
        <a:xfrm>
          <a:off x="8750300" y="10730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3" name="楕円 252">
          <a:extLst>
            <a:ext uri="{FF2B5EF4-FFF2-40B4-BE49-F238E27FC236}">
              <a16:creationId xmlns:a16="http://schemas.microsoft.com/office/drawing/2014/main" xmlns="" id="{1D26D549-E858-4E09-9B1C-C5D6A5343A79}"/>
            </a:ext>
          </a:extLst>
        </xdr:cNvPr>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100965</xdr:rowOff>
    </xdr:from>
    <xdr:to>
      <xdr:col>45</xdr:col>
      <xdr:colOff>177800</xdr:colOff>
      <xdr:row>62</xdr:row>
      <xdr:rowOff>102870</xdr:rowOff>
    </xdr:to>
    <xdr:cxnSp macro="">
      <xdr:nvCxnSpPr>
        <xdr:cNvPr id="254" name="直線コネクタ 253">
          <a:extLst>
            <a:ext uri="{FF2B5EF4-FFF2-40B4-BE49-F238E27FC236}">
              <a16:creationId xmlns:a16="http://schemas.microsoft.com/office/drawing/2014/main" xmlns="" id="{C44E6664-27C4-420A-80B0-92D7D096C10F}"/>
            </a:ext>
          </a:extLst>
        </xdr:cNvPr>
        <xdr:cNvCxnSpPr/>
      </xdr:nvCxnSpPr>
      <xdr:spPr>
        <a:xfrm flipV="1">
          <a:off x="7861300" y="107308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55" name="楕円 254">
          <a:extLst>
            <a:ext uri="{FF2B5EF4-FFF2-40B4-BE49-F238E27FC236}">
              <a16:creationId xmlns:a16="http://schemas.microsoft.com/office/drawing/2014/main" xmlns="" id="{10FA5103-6BA6-4A5A-B5C7-5308EE9E7765}"/>
            </a:ext>
          </a:extLst>
        </xdr:cNvPr>
        <xdr:cNvSpPr/>
      </xdr:nvSpPr>
      <xdr:spPr>
        <a:xfrm>
          <a:off x="692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106680</xdr:rowOff>
    </xdr:to>
    <xdr:cxnSp macro="">
      <xdr:nvCxnSpPr>
        <xdr:cNvPr id="256" name="直線コネクタ 255">
          <a:extLst>
            <a:ext uri="{FF2B5EF4-FFF2-40B4-BE49-F238E27FC236}">
              <a16:creationId xmlns:a16="http://schemas.microsoft.com/office/drawing/2014/main" xmlns="" id="{A3F2C704-A92C-4841-981F-65415E81A6BE}"/>
            </a:ext>
          </a:extLst>
        </xdr:cNvPr>
        <xdr:cNvCxnSpPr/>
      </xdr:nvCxnSpPr>
      <xdr:spPr>
        <a:xfrm flipV="1">
          <a:off x="6972300" y="1073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xmlns="" id="{B8CE50F6-C416-4D9E-B80F-BC586243EAA0}"/>
            </a:ext>
          </a:extLst>
        </xdr:cNvPr>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a:extLst>
            <a:ext uri="{FF2B5EF4-FFF2-40B4-BE49-F238E27FC236}">
              <a16:creationId xmlns:a16="http://schemas.microsoft.com/office/drawing/2014/main" xmlns="" id="{882B916A-E581-4B85-9CDE-6C73BA0AFB31}"/>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a:extLst>
            <a:ext uri="{FF2B5EF4-FFF2-40B4-BE49-F238E27FC236}">
              <a16:creationId xmlns:a16="http://schemas.microsoft.com/office/drawing/2014/main" xmlns="" id="{82B3626A-1E74-4D7D-B8B9-A3C3E490DF13}"/>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xmlns="" id="{924E2B83-3F3E-4A23-8208-F185A14D5675}"/>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168292</xdr:rowOff>
    </xdr:from>
    <xdr:ext cx="469744" cy="259045"/>
    <xdr:sp macro="" textlink="">
      <xdr:nvSpPr>
        <xdr:cNvPr id="261" name="n_1mainValue【体育館・プール】&#10;一人当たり面積">
          <a:extLst>
            <a:ext uri="{FF2B5EF4-FFF2-40B4-BE49-F238E27FC236}">
              <a16:creationId xmlns:a16="http://schemas.microsoft.com/office/drawing/2014/main" xmlns="" id="{31EEE8EB-FF71-4DB3-9D74-8374D9D7827B}"/>
            </a:ext>
          </a:extLst>
        </xdr:cNvPr>
        <xdr:cNvSpPr txBox="1"/>
      </xdr:nvSpPr>
      <xdr:spPr>
        <a:xfrm>
          <a:off x="9391727" y="104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168292</xdr:rowOff>
    </xdr:from>
    <xdr:ext cx="469744" cy="259045"/>
    <xdr:sp macro="" textlink="">
      <xdr:nvSpPr>
        <xdr:cNvPr id="262" name="n_2mainValue【体育館・プール】&#10;一人当たり面積">
          <a:extLst>
            <a:ext uri="{FF2B5EF4-FFF2-40B4-BE49-F238E27FC236}">
              <a16:creationId xmlns:a16="http://schemas.microsoft.com/office/drawing/2014/main" xmlns="" id="{7C77E722-0EB9-4AA4-AA05-1D3EA8E8BA73}"/>
            </a:ext>
          </a:extLst>
        </xdr:cNvPr>
        <xdr:cNvSpPr txBox="1"/>
      </xdr:nvSpPr>
      <xdr:spPr>
        <a:xfrm>
          <a:off x="8515427" y="104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63" name="n_3mainValue【体育館・プール】&#10;一人当たり面積">
          <a:extLst>
            <a:ext uri="{FF2B5EF4-FFF2-40B4-BE49-F238E27FC236}">
              <a16:creationId xmlns:a16="http://schemas.microsoft.com/office/drawing/2014/main" xmlns="" id="{A9B11868-49F6-4521-8E88-D7BE1ABAAF27}"/>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64" name="n_4mainValue【体育館・プール】&#10;一人当たり面積">
          <a:extLst>
            <a:ext uri="{FF2B5EF4-FFF2-40B4-BE49-F238E27FC236}">
              <a16:creationId xmlns:a16="http://schemas.microsoft.com/office/drawing/2014/main" xmlns="" id="{54C30169-CA44-4986-B430-9D7C10315DAB}"/>
            </a:ext>
          </a:extLst>
        </xdr:cNvPr>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E3DF1512-A8C7-4391-B38F-6B509184C8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5A4A6F7F-1192-4E1D-B062-1BFC346262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E22F7601-2D24-4B83-B7D3-510F51C70E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80D4F23D-6B71-48FA-ABEF-27F96E2326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605EC59A-E01B-4D9A-BF71-02961CC3CA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FEDB870C-C193-4D20-ACEA-EE001376EE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7017C0AF-9EB7-4279-A829-44A4A4D342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D190C964-E4C6-4096-8800-47B50C3B34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A595D45D-C63D-40E7-BECF-C1A8C85BEFC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350C3E9A-104E-474B-A40A-A3CCF2F8E8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4CFEE1A7-10F1-479A-AF66-4742497D0D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xmlns="" id="{D74A1AA3-D22F-427C-AC6C-13667BD8599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xmlns="" id="{F4888BEA-03DF-4080-90E5-A3A065C1E1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xmlns="" id="{A51ED157-B602-4177-9B5D-7D451BFEA5A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xmlns="" id="{B577CAC3-E620-4046-B07F-88FCB895FBF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xmlns="" id="{89814435-C111-4E68-8175-C235CD33C9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xmlns="" id="{A6AD9664-356C-42EE-BA43-FA6712E368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xmlns="" id="{3D9D93B5-D88D-4E59-9B78-1F4B6B3E1EF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xmlns="" id="{A0FE6EC7-36F3-4ECA-B5EF-8574D3E001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xmlns="" id="{C68C31F3-1046-491A-9399-F53A707A404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xmlns="" id="{1102285F-A45D-495D-B813-5112E92EF7D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186F4DF3-A1D5-42E4-8FB7-2E561BFBA0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xmlns="" id="{4F07E3B2-D9F4-4618-AC23-330E3E1E3B5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xmlns="" id="{C063FA44-3D1B-4ECA-B561-A67C00622F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xmlns="" id="{95F05378-CB89-436D-9373-9B708E3707C4}"/>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xmlns="" id="{48EB920D-6D34-49D8-9C5E-A660A823D6B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xmlns="" id="{C83292B7-5E01-4616-A8E6-33D9877F59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xmlns="" id="{F1B42266-049F-4158-B726-14075AB23C77}"/>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xmlns="" id="{12D214D5-5BFD-4860-9D56-BED5B309ACE5}"/>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xmlns="" id="{0062EED3-C02F-4FB8-A1E7-69D5267D36DA}"/>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xmlns="" id="{1A672A11-B69C-424A-B72D-3C319A515CC6}"/>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xmlns="" id="{74C6817D-4EAC-4BF2-986E-2BEA3E8399F1}"/>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xmlns="" id="{A13EC631-0323-4CCD-BC29-FB9D2B0BF7BD}"/>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xmlns="" id="{5DD6EC95-5B0E-45D9-8CCA-355898D00348}"/>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xmlns="" id="{D8102EAB-DB2F-45A9-A04F-3B9C32B95057}"/>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951DD364-CA9F-47D3-AF26-632616AE44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20E3712B-40FF-49E5-81C4-BB3F16B38F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129E9A64-BA21-42F3-8D17-95B43FBDCC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4F2E58A-290A-4457-8651-41464218D6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07C67F09-C150-44A9-A258-7B4BF93CBE2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305" name="楕円 304">
          <a:extLst>
            <a:ext uri="{FF2B5EF4-FFF2-40B4-BE49-F238E27FC236}">
              <a16:creationId xmlns:a16="http://schemas.microsoft.com/office/drawing/2014/main" xmlns="" id="{68B262A1-6804-41F9-9DC1-DA563A4DCA1D}"/>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306" name="【福祉施設】&#10;有形固定資産減価償却率該当値テキスト">
          <a:extLst>
            <a:ext uri="{FF2B5EF4-FFF2-40B4-BE49-F238E27FC236}">
              <a16:creationId xmlns:a16="http://schemas.microsoft.com/office/drawing/2014/main" xmlns="" id="{A516BCF2-B525-4FA1-B59B-82EA7714E50E}"/>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111125</xdr:rowOff>
    </xdr:from>
    <xdr:to>
      <xdr:col>20</xdr:col>
      <xdr:colOff>38100</xdr:colOff>
      <xdr:row>84</xdr:row>
      <xdr:rowOff>41275</xdr:rowOff>
    </xdr:to>
    <xdr:sp macro="" textlink="">
      <xdr:nvSpPr>
        <xdr:cNvPr id="307" name="楕円 306">
          <a:extLst>
            <a:ext uri="{FF2B5EF4-FFF2-40B4-BE49-F238E27FC236}">
              <a16:creationId xmlns:a16="http://schemas.microsoft.com/office/drawing/2014/main" xmlns="" id="{98BD6DF3-9E84-422A-8BFC-ABCC6F998CA0}"/>
            </a:ext>
          </a:extLst>
        </xdr:cNvPr>
        <xdr:cNvSpPr/>
      </xdr:nvSpPr>
      <xdr:spPr>
        <a:xfrm>
          <a:off x="3746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161925</xdr:rowOff>
    </xdr:from>
    <xdr:to>
      <xdr:col>24</xdr:col>
      <xdr:colOff>63500</xdr:colOff>
      <xdr:row>84</xdr:row>
      <xdr:rowOff>24764</xdr:rowOff>
    </xdr:to>
    <xdr:cxnSp macro="">
      <xdr:nvCxnSpPr>
        <xdr:cNvPr id="308" name="直線コネクタ 307">
          <a:extLst>
            <a:ext uri="{FF2B5EF4-FFF2-40B4-BE49-F238E27FC236}">
              <a16:creationId xmlns:a16="http://schemas.microsoft.com/office/drawing/2014/main" xmlns="" id="{23D6C507-E656-4F76-BE3E-7296D2B1C5B2}"/>
            </a:ext>
          </a:extLst>
        </xdr:cNvPr>
        <xdr:cNvCxnSpPr/>
      </xdr:nvCxnSpPr>
      <xdr:spPr>
        <a:xfrm>
          <a:off x="3797300" y="143922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309" name="楕円 308">
          <a:extLst>
            <a:ext uri="{FF2B5EF4-FFF2-40B4-BE49-F238E27FC236}">
              <a16:creationId xmlns:a16="http://schemas.microsoft.com/office/drawing/2014/main" xmlns="" id="{29D7B8FA-0308-403B-86D9-20187D7A9D1C}"/>
            </a:ext>
          </a:extLst>
        </xdr:cNvPr>
        <xdr:cNvSpPr/>
      </xdr:nvSpPr>
      <xdr:spPr>
        <a:xfrm>
          <a:off x="2857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83</xdr:row>
      <xdr:rowOff>161925</xdr:rowOff>
    </xdr:to>
    <xdr:cxnSp macro="">
      <xdr:nvCxnSpPr>
        <xdr:cNvPr id="310" name="直線コネクタ 309">
          <a:extLst>
            <a:ext uri="{FF2B5EF4-FFF2-40B4-BE49-F238E27FC236}">
              <a16:creationId xmlns:a16="http://schemas.microsoft.com/office/drawing/2014/main" xmlns="" id="{1D77DA45-E6EC-40E5-A45D-C3103D144066}"/>
            </a:ext>
          </a:extLst>
        </xdr:cNvPr>
        <xdr:cNvCxnSpPr/>
      </xdr:nvCxnSpPr>
      <xdr:spPr>
        <a:xfrm>
          <a:off x="2908300" y="14356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1" name="楕円 310">
          <a:extLst>
            <a:ext uri="{FF2B5EF4-FFF2-40B4-BE49-F238E27FC236}">
              <a16:creationId xmlns:a16="http://schemas.microsoft.com/office/drawing/2014/main" xmlns="" id="{0444CC9B-E619-4110-93AD-C91C6121FEB9}"/>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125730</xdr:rowOff>
    </xdr:to>
    <xdr:cxnSp macro="">
      <xdr:nvCxnSpPr>
        <xdr:cNvPr id="312" name="直線コネクタ 311">
          <a:extLst>
            <a:ext uri="{FF2B5EF4-FFF2-40B4-BE49-F238E27FC236}">
              <a16:creationId xmlns:a16="http://schemas.microsoft.com/office/drawing/2014/main" xmlns="" id="{9800F1CC-09C1-450C-BC3F-34A12A7FFD1B}"/>
            </a:ext>
          </a:extLst>
        </xdr:cNvPr>
        <xdr:cNvCxnSpPr/>
      </xdr:nvCxnSpPr>
      <xdr:spPr>
        <a:xfrm>
          <a:off x="2019300" y="1432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82550</xdr:rowOff>
    </xdr:from>
    <xdr:to>
      <xdr:col>6</xdr:col>
      <xdr:colOff>38100</xdr:colOff>
      <xdr:row>85</xdr:row>
      <xdr:rowOff>12700</xdr:rowOff>
    </xdr:to>
    <xdr:sp macro="" textlink="">
      <xdr:nvSpPr>
        <xdr:cNvPr id="313" name="楕円 312">
          <a:extLst>
            <a:ext uri="{FF2B5EF4-FFF2-40B4-BE49-F238E27FC236}">
              <a16:creationId xmlns:a16="http://schemas.microsoft.com/office/drawing/2014/main" xmlns="" id="{BE057D12-E225-4F32-9FCD-DB64D0D18700}"/>
            </a:ext>
          </a:extLst>
        </xdr:cNvPr>
        <xdr:cNvSpPr/>
      </xdr:nvSpPr>
      <xdr:spPr>
        <a:xfrm>
          <a:off x="1079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84</xdr:row>
      <xdr:rowOff>133350</xdr:rowOff>
    </xdr:to>
    <xdr:cxnSp macro="">
      <xdr:nvCxnSpPr>
        <xdr:cNvPr id="314" name="直線コネクタ 313">
          <a:extLst>
            <a:ext uri="{FF2B5EF4-FFF2-40B4-BE49-F238E27FC236}">
              <a16:creationId xmlns:a16="http://schemas.microsoft.com/office/drawing/2014/main" xmlns="" id="{E7797C6F-C368-45B8-8C2D-3750B6B7F72A}"/>
            </a:ext>
          </a:extLst>
        </xdr:cNvPr>
        <xdr:cNvCxnSpPr/>
      </xdr:nvCxnSpPr>
      <xdr:spPr>
        <a:xfrm flipV="1">
          <a:off x="1130300" y="14325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xmlns="" id="{3E1246E3-6DD4-4B62-BC25-E70C8792B782}"/>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xmlns="" id="{7A5C3776-ABA4-4B73-91F5-CA1ED79C23FC}"/>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a:extLst>
            <a:ext uri="{FF2B5EF4-FFF2-40B4-BE49-F238E27FC236}">
              <a16:creationId xmlns:a16="http://schemas.microsoft.com/office/drawing/2014/main" xmlns="" id="{A7447726-CCA2-47D7-98EC-6233878A7FC4}"/>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a:extLst>
            <a:ext uri="{FF2B5EF4-FFF2-40B4-BE49-F238E27FC236}">
              <a16:creationId xmlns:a16="http://schemas.microsoft.com/office/drawing/2014/main" xmlns="" id="{48421771-B4D2-4F1A-9AD3-567873EE6996}"/>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32402</xdr:rowOff>
    </xdr:from>
    <xdr:ext cx="405111" cy="259045"/>
    <xdr:sp macro="" textlink="">
      <xdr:nvSpPr>
        <xdr:cNvPr id="319" name="n_1mainValue【福祉施設】&#10;有形固定資産減価償却率">
          <a:extLst>
            <a:ext uri="{FF2B5EF4-FFF2-40B4-BE49-F238E27FC236}">
              <a16:creationId xmlns:a16="http://schemas.microsoft.com/office/drawing/2014/main" xmlns="" id="{C2DCDB8A-FBEF-44BA-BFD9-C0D35B623EA6}"/>
            </a:ext>
          </a:extLst>
        </xdr:cNvPr>
        <xdr:cNvSpPr txBox="1"/>
      </xdr:nvSpPr>
      <xdr:spPr>
        <a:xfrm>
          <a:off x="35820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167657</xdr:rowOff>
    </xdr:from>
    <xdr:ext cx="405111" cy="259045"/>
    <xdr:sp macro="" textlink="">
      <xdr:nvSpPr>
        <xdr:cNvPr id="320" name="n_2mainValue【福祉施設】&#10;有形固定資産減価償却率">
          <a:extLst>
            <a:ext uri="{FF2B5EF4-FFF2-40B4-BE49-F238E27FC236}">
              <a16:creationId xmlns:a16="http://schemas.microsoft.com/office/drawing/2014/main" xmlns="" id="{7D682A8C-59FF-42AE-AF15-AC91D805F73B}"/>
            </a:ext>
          </a:extLst>
        </xdr:cNvPr>
        <xdr:cNvSpPr txBox="1"/>
      </xdr:nvSpPr>
      <xdr:spPr>
        <a:xfrm>
          <a:off x="2705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1" name="n_3mainValue【福祉施設】&#10;有形固定資産減価償却率">
          <a:extLst>
            <a:ext uri="{FF2B5EF4-FFF2-40B4-BE49-F238E27FC236}">
              <a16:creationId xmlns:a16="http://schemas.microsoft.com/office/drawing/2014/main" xmlns="" id="{E91B9091-89B9-4360-A004-A0C10D98A10B}"/>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3827</xdr:rowOff>
    </xdr:from>
    <xdr:ext cx="405111" cy="259045"/>
    <xdr:sp macro="" textlink="">
      <xdr:nvSpPr>
        <xdr:cNvPr id="322" name="n_4mainValue【福祉施設】&#10;有形固定資産減価償却率">
          <a:extLst>
            <a:ext uri="{FF2B5EF4-FFF2-40B4-BE49-F238E27FC236}">
              <a16:creationId xmlns:a16="http://schemas.microsoft.com/office/drawing/2014/main" xmlns="" id="{5907C438-4E4A-404F-8667-3723A9B758D3}"/>
            </a:ext>
          </a:extLst>
        </xdr:cNvPr>
        <xdr:cNvSpPr txBox="1"/>
      </xdr:nvSpPr>
      <xdr:spPr>
        <a:xfrm>
          <a:off x="927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FD7E2BC7-A284-467B-93C7-6F4438CD8D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5276FF64-F229-4B6E-8CA8-37B5972EA24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DBC9F575-3CD8-4D48-81FF-B1A9BF46EB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CDD7818A-6EAE-4D15-A5B4-29E88E2DEB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1A8B845D-7798-409C-9A10-4A1ED1150F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A986FF1C-0AFE-4E6E-A82D-FDE32BA2F4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968A1389-2609-49CF-8F43-0872656EB60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AF83426E-7258-4887-8866-892A36FC41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BB623373-02DC-4375-B1C9-2BF937A096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2A359FB7-8682-43F0-94C7-B7057F7EDB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90AB94D9-B27C-4059-A7E2-78836CC85A3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1B2A0EF9-FDF9-47BB-8D03-383404E85E3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FA4DFE44-E694-41AD-8611-38FB4717C3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336A3CDE-BDD8-422B-8AF8-16B7751E7D0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7E0E4061-752A-4006-ADB3-B79B6B5F923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10B02CCB-69FA-4FE1-99D4-7052982276E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8E30E7FB-F15C-4CD2-995E-D3383D160D7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34CFEAF7-92A3-44A1-BFF1-150EDCD5084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B9B7CF1A-8F6D-47CF-BD45-A6FEC9943E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F3C4F9B8-2405-4F76-AE30-E7E3ED5CB4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xmlns="" id="{747C83BE-707B-44B8-B959-1D7EB38382A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xmlns="" id="{682CB607-2902-49D8-A894-EC0DC1D8CA71}"/>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xmlns="" id="{6903D1C9-30E9-4BBC-A4E9-50ACAC6345DA}"/>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xmlns="" id="{6E7EC50F-619C-41B1-8DAC-4E881B7BBA89}"/>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xmlns="" id="{C5EB6B9C-B922-4EA8-9EDB-476FB9AD97B5}"/>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xmlns="" id="{DADAED9A-E24F-4868-84AC-AF1842428CE1}"/>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xmlns="" id="{8C0D2BCF-496E-4E12-A5E8-31A9A9DD00DD}"/>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xmlns="" id="{3DDE5921-5FCC-4D48-B8B0-DF65B078CE2D}"/>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xmlns="" id="{0CDDCC57-77D7-4F8D-9EC4-A06424EEEF11}"/>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xmlns="" id="{6842888B-7348-4C40-95B6-F80D28631FE0}"/>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xmlns="" id="{32952BE5-D034-45BB-9819-FE40057A2D72}"/>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xmlns="" id="{65D44F9F-9E35-4925-923B-67B5A3278E7E}"/>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F863671F-F105-41D5-8323-8FACB18BC8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878F41C-16E8-4173-BFA0-AF696FCDC1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6E46B69A-313C-4B41-BE6C-A09106AB84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43ED303C-C5A8-46A4-B3F5-8CEF4CE9DF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D7ABEE2C-0C4F-411D-9DE9-5EFB23A870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60" name="楕円 359">
          <a:extLst>
            <a:ext uri="{FF2B5EF4-FFF2-40B4-BE49-F238E27FC236}">
              <a16:creationId xmlns:a16="http://schemas.microsoft.com/office/drawing/2014/main" xmlns="" id="{38F7C7EC-B11C-45A0-901E-5771CC3F1F8E}"/>
            </a:ext>
          </a:extLst>
        </xdr:cNvPr>
        <xdr:cNvSpPr/>
      </xdr:nvSpPr>
      <xdr:spPr>
        <a:xfrm>
          <a:off x="10426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107459</xdr:rowOff>
    </xdr:from>
    <xdr:ext cx="469744" cy="259045"/>
    <xdr:sp macro="" textlink="">
      <xdr:nvSpPr>
        <xdr:cNvPr id="361" name="【福祉施設】&#10;一人当たり面積該当値テキスト">
          <a:extLst>
            <a:ext uri="{FF2B5EF4-FFF2-40B4-BE49-F238E27FC236}">
              <a16:creationId xmlns:a16="http://schemas.microsoft.com/office/drawing/2014/main" xmlns="" id="{C36B8159-E38D-4E0F-A634-871DC6C5D7D5}"/>
            </a:ext>
          </a:extLst>
        </xdr:cNvPr>
        <xdr:cNvSpPr txBox="1"/>
      </xdr:nvSpPr>
      <xdr:spPr>
        <a:xfrm>
          <a:off x="10515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129032</xdr:rowOff>
    </xdr:from>
    <xdr:to>
      <xdr:col>50</xdr:col>
      <xdr:colOff>165100</xdr:colOff>
      <xdr:row>85</xdr:row>
      <xdr:rowOff>59182</xdr:rowOff>
    </xdr:to>
    <xdr:sp macro="" textlink="">
      <xdr:nvSpPr>
        <xdr:cNvPr id="362" name="楕円 361">
          <a:extLst>
            <a:ext uri="{FF2B5EF4-FFF2-40B4-BE49-F238E27FC236}">
              <a16:creationId xmlns:a16="http://schemas.microsoft.com/office/drawing/2014/main" xmlns="" id="{A9752D2B-F872-4159-90FA-7DA45E1E5F0D}"/>
            </a:ext>
          </a:extLst>
        </xdr:cNvPr>
        <xdr:cNvSpPr/>
      </xdr:nvSpPr>
      <xdr:spPr>
        <a:xfrm>
          <a:off x="9588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xdr:rowOff>
    </xdr:from>
    <xdr:to>
      <xdr:col>55</xdr:col>
      <xdr:colOff>0</xdr:colOff>
      <xdr:row>85</xdr:row>
      <xdr:rowOff>8382</xdr:rowOff>
    </xdr:to>
    <xdr:cxnSp macro="">
      <xdr:nvCxnSpPr>
        <xdr:cNvPr id="363" name="直線コネクタ 362">
          <a:extLst>
            <a:ext uri="{FF2B5EF4-FFF2-40B4-BE49-F238E27FC236}">
              <a16:creationId xmlns:a16="http://schemas.microsoft.com/office/drawing/2014/main" xmlns="" id="{B2EC15B8-DF7A-4F9E-A34B-85ECE88C41EB}"/>
            </a:ext>
          </a:extLst>
        </xdr:cNvPr>
        <xdr:cNvCxnSpPr/>
      </xdr:nvCxnSpPr>
      <xdr:spPr>
        <a:xfrm>
          <a:off x="9639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129032</xdr:rowOff>
    </xdr:from>
    <xdr:to>
      <xdr:col>46</xdr:col>
      <xdr:colOff>38100</xdr:colOff>
      <xdr:row>85</xdr:row>
      <xdr:rowOff>59182</xdr:rowOff>
    </xdr:to>
    <xdr:sp macro="" textlink="">
      <xdr:nvSpPr>
        <xdr:cNvPr id="364" name="楕円 363">
          <a:extLst>
            <a:ext uri="{FF2B5EF4-FFF2-40B4-BE49-F238E27FC236}">
              <a16:creationId xmlns:a16="http://schemas.microsoft.com/office/drawing/2014/main" xmlns="" id="{EAD43152-95E9-4048-ABCD-B063BB3EC69E}"/>
            </a:ext>
          </a:extLst>
        </xdr:cNvPr>
        <xdr:cNvSpPr/>
      </xdr:nvSpPr>
      <xdr:spPr>
        <a:xfrm>
          <a:off x="8699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xdr:rowOff>
    </xdr:from>
    <xdr:to>
      <xdr:col>50</xdr:col>
      <xdr:colOff>114300</xdr:colOff>
      <xdr:row>85</xdr:row>
      <xdr:rowOff>8382</xdr:rowOff>
    </xdr:to>
    <xdr:cxnSp macro="">
      <xdr:nvCxnSpPr>
        <xdr:cNvPr id="365" name="直線コネクタ 364">
          <a:extLst>
            <a:ext uri="{FF2B5EF4-FFF2-40B4-BE49-F238E27FC236}">
              <a16:creationId xmlns:a16="http://schemas.microsoft.com/office/drawing/2014/main" xmlns="" id="{04C01B76-FA85-4B2C-89A0-D5EF29909658}"/>
            </a:ext>
          </a:extLst>
        </xdr:cNvPr>
        <xdr:cNvCxnSpPr/>
      </xdr:nvCxnSpPr>
      <xdr:spPr>
        <a:xfrm>
          <a:off x="8750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129032</xdr:rowOff>
    </xdr:from>
    <xdr:to>
      <xdr:col>41</xdr:col>
      <xdr:colOff>101600</xdr:colOff>
      <xdr:row>85</xdr:row>
      <xdr:rowOff>59182</xdr:rowOff>
    </xdr:to>
    <xdr:sp macro="" textlink="">
      <xdr:nvSpPr>
        <xdr:cNvPr id="366" name="楕円 365">
          <a:extLst>
            <a:ext uri="{FF2B5EF4-FFF2-40B4-BE49-F238E27FC236}">
              <a16:creationId xmlns:a16="http://schemas.microsoft.com/office/drawing/2014/main" xmlns="" id="{786184FA-45FB-447D-8FCF-B4B74F4A1F16}"/>
            </a:ext>
          </a:extLst>
        </xdr:cNvPr>
        <xdr:cNvSpPr/>
      </xdr:nvSpPr>
      <xdr:spPr>
        <a:xfrm>
          <a:off x="7810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xdr:rowOff>
    </xdr:from>
    <xdr:to>
      <xdr:col>45</xdr:col>
      <xdr:colOff>177800</xdr:colOff>
      <xdr:row>85</xdr:row>
      <xdr:rowOff>8382</xdr:rowOff>
    </xdr:to>
    <xdr:cxnSp macro="">
      <xdr:nvCxnSpPr>
        <xdr:cNvPr id="367" name="直線コネクタ 366">
          <a:extLst>
            <a:ext uri="{FF2B5EF4-FFF2-40B4-BE49-F238E27FC236}">
              <a16:creationId xmlns:a16="http://schemas.microsoft.com/office/drawing/2014/main" xmlns="" id="{1D75F4D2-515F-407C-ABE5-6B8D1C5BC029}"/>
            </a:ext>
          </a:extLst>
        </xdr:cNvPr>
        <xdr:cNvCxnSpPr/>
      </xdr:nvCxnSpPr>
      <xdr:spPr>
        <a:xfrm>
          <a:off x="7861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129032</xdr:rowOff>
    </xdr:from>
    <xdr:to>
      <xdr:col>36</xdr:col>
      <xdr:colOff>165100</xdr:colOff>
      <xdr:row>85</xdr:row>
      <xdr:rowOff>59182</xdr:rowOff>
    </xdr:to>
    <xdr:sp macro="" textlink="">
      <xdr:nvSpPr>
        <xdr:cNvPr id="368" name="楕円 367">
          <a:extLst>
            <a:ext uri="{FF2B5EF4-FFF2-40B4-BE49-F238E27FC236}">
              <a16:creationId xmlns:a16="http://schemas.microsoft.com/office/drawing/2014/main" xmlns="" id="{FA7DCF87-E261-42EC-8CCF-7F75FDB717E0}"/>
            </a:ext>
          </a:extLst>
        </xdr:cNvPr>
        <xdr:cNvSpPr/>
      </xdr:nvSpPr>
      <xdr:spPr>
        <a:xfrm>
          <a:off x="6921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xdr:rowOff>
    </xdr:from>
    <xdr:to>
      <xdr:col>41</xdr:col>
      <xdr:colOff>50800</xdr:colOff>
      <xdr:row>85</xdr:row>
      <xdr:rowOff>8382</xdr:rowOff>
    </xdr:to>
    <xdr:cxnSp macro="">
      <xdr:nvCxnSpPr>
        <xdr:cNvPr id="369" name="直線コネクタ 368">
          <a:extLst>
            <a:ext uri="{FF2B5EF4-FFF2-40B4-BE49-F238E27FC236}">
              <a16:creationId xmlns:a16="http://schemas.microsoft.com/office/drawing/2014/main" xmlns="" id="{A343922F-3428-45D1-94C6-08CA3820ADFA}"/>
            </a:ext>
          </a:extLst>
        </xdr:cNvPr>
        <xdr:cNvCxnSpPr/>
      </xdr:nvCxnSpPr>
      <xdr:spPr>
        <a:xfrm>
          <a:off x="6972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xmlns="" id="{C28B609E-9CB8-4930-84D4-4FA08803870D}"/>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xmlns="" id="{E40F48F2-92FE-457E-A68C-9D948EC97D2D}"/>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xmlns="" id="{0748A17F-4E1A-4889-8ACE-60AB3F7A4310}"/>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xmlns="" id="{AE8090F0-B974-4C82-B6C0-627F16A5F103}"/>
            </a:ext>
          </a:extLst>
        </xdr:cNvPr>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50309</xdr:rowOff>
    </xdr:from>
    <xdr:ext cx="469744" cy="259045"/>
    <xdr:sp macro="" textlink="">
      <xdr:nvSpPr>
        <xdr:cNvPr id="374" name="n_1mainValue【福祉施設】&#10;一人当たり面積">
          <a:extLst>
            <a:ext uri="{FF2B5EF4-FFF2-40B4-BE49-F238E27FC236}">
              <a16:creationId xmlns:a16="http://schemas.microsoft.com/office/drawing/2014/main" xmlns="" id="{6EA50491-C322-41D0-A26E-6E5612517CDD}"/>
            </a:ext>
          </a:extLst>
        </xdr:cNvPr>
        <xdr:cNvSpPr txBox="1"/>
      </xdr:nvSpPr>
      <xdr:spPr>
        <a:xfrm>
          <a:off x="9391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50309</xdr:rowOff>
    </xdr:from>
    <xdr:ext cx="469744" cy="259045"/>
    <xdr:sp macro="" textlink="">
      <xdr:nvSpPr>
        <xdr:cNvPr id="375" name="n_2mainValue【福祉施設】&#10;一人当たり面積">
          <a:extLst>
            <a:ext uri="{FF2B5EF4-FFF2-40B4-BE49-F238E27FC236}">
              <a16:creationId xmlns:a16="http://schemas.microsoft.com/office/drawing/2014/main" xmlns="" id="{728ACB78-572E-4813-B88F-B4AB7841EA70}"/>
            </a:ext>
          </a:extLst>
        </xdr:cNvPr>
        <xdr:cNvSpPr txBox="1"/>
      </xdr:nvSpPr>
      <xdr:spPr>
        <a:xfrm>
          <a:off x="8515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50309</xdr:rowOff>
    </xdr:from>
    <xdr:ext cx="469744" cy="259045"/>
    <xdr:sp macro="" textlink="">
      <xdr:nvSpPr>
        <xdr:cNvPr id="376" name="n_3mainValue【福祉施設】&#10;一人当たり面積">
          <a:extLst>
            <a:ext uri="{FF2B5EF4-FFF2-40B4-BE49-F238E27FC236}">
              <a16:creationId xmlns:a16="http://schemas.microsoft.com/office/drawing/2014/main" xmlns="" id="{47CCAB04-DAA7-4078-8370-136BBD668882}"/>
            </a:ext>
          </a:extLst>
        </xdr:cNvPr>
        <xdr:cNvSpPr txBox="1"/>
      </xdr:nvSpPr>
      <xdr:spPr>
        <a:xfrm>
          <a:off x="7626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50309</xdr:rowOff>
    </xdr:from>
    <xdr:ext cx="469744" cy="259045"/>
    <xdr:sp macro="" textlink="">
      <xdr:nvSpPr>
        <xdr:cNvPr id="377" name="n_4mainValue【福祉施設】&#10;一人当たり面積">
          <a:extLst>
            <a:ext uri="{FF2B5EF4-FFF2-40B4-BE49-F238E27FC236}">
              <a16:creationId xmlns:a16="http://schemas.microsoft.com/office/drawing/2014/main" xmlns="" id="{53051169-E31B-408A-9A5D-55F4E19F6A40}"/>
            </a:ext>
          </a:extLst>
        </xdr:cNvPr>
        <xdr:cNvSpPr txBox="1"/>
      </xdr:nvSpPr>
      <xdr:spPr>
        <a:xfrm>
          <a:off x="6737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191A8A70-F1BC-4B3C-B3FF-3C5FB1B03A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83E28932-8416-4A0C-952A-A22691384D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BCE33FF7-597D-4875-804B-A2AEC8013F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80531456-C65A-4F34-A953-F3DFF2BAF9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7221F688-1CBF-4264-A80C-77CFED603F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67F61F78-0CC7-4284-80BB-F0651E00D2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A80D3430-6DB2-4543-94E8-13AED99646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80170CC2-6FC5-41B9-8083-089FCF94ED5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20C7AC0A-B580-418F-8745-00759D8B06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55C2F555-4B4D-46BE-8B05-D288AC4837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086A05DD-C454-4B3A-AB64-BCF61E8240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D348DCC5-37FC-4AD5-93D9-B0E9AEAC95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36FF520C-2E46-4F04-B81C-BCC7B58FA8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36B5FC86-0821-4657-A5DB-44D4160C4A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94414C42-D9B8-4510-B698-E6034D3904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93F03316-2024-428F-8DF9-49595FFC26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99DA6576-BBF7-49B6-99FE-491700DDA2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C7DF88DE-4EEC-4B25-B811-F347FFF93E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01115231-19B9-4A08-B709-D6014B5F29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365A5585-F95D-4E3A-B165-BFDF496E29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F34FDC0A-2132-4066-A9F4-7C7210611F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F603B4A3-FBC0-4C29-8C8B-29F75B92A0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DE841256-2AD3-458C-951C-FDC14A4A5D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4D48D60D-E371-4223-BE7D-734FDF4D54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C44EFF17-9458-440F-9787-9D9B17C4F45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8B460247-2262-4EEA-9A2F-C7B4E8A1EA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179D1683-09B8-4577-A37A-4039E4DBB3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B62E6EB8-8EA6-4A19-9155-F868E23A5C1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580D403F-A04A-4402-AD3F-9B4EE0320DF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4B75CB5F-564C-4B31-B9B2-3AAEC5E8B31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569A3081-A324-4FC1-8BF8-878AE5B62B4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9655DCBE-9324-4F2C-8E0B-D69CB20DDFF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73CAC857-0D4C-4EA0-8B90-C648CF1530F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DF08B94C-8F32-49E3-B923-813AA46C96B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8223F8A9-BC42-477E-9C40-DDE6AB38454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73C5ED13-AB39-4161-B560-B71C6C47B9E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DC565BF3-FC99-48C6-A1BB-CC98E864AFD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55D9B300-EED2-4BCF-B20D-A7F3F287A8C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258CAB3A-FFCA-4BED-9B34-27F1DC2B41A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C435BDF4-F926-48F8-806E-717C78BBE8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xmlns="" id="{4744A7E9-7467-43F2-AE48-BBCCDCC2B3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C7372A33-E1BA-4D0F-9295-F3A0329A1497}"/>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xmlns="" id="{938FDE3C-7842-428D-8554-4F20C5ACB55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4BD0A7E1-0807-4838-9B8C-03EA861F4D6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xmlns="" id="{48D0BDDC-ED2C-4AF9-BB78-C57DD914BE8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a:extLst>
            <a:ext uri="{FF2B5EF4-FFF2-40B4-BE49-F238E27FC236}">
              <a16:creationId xmlns:a16="http://schemas.microsoft.com/office/drawing/2014/main" xmlns="" id="{8FEDF7C7-C5AE-496C-9DBB-898D070A9CFD}"/>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xmlns="" id="{956C30A0-8B84-4672-A152-68EEAB559725}"/>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5" name="フローチャート: 判断 424">
          <a:extLst>
            <a:ext uri="{FF2B5EF4-FFF2-40B4-BE49-F238E27FC236}">
              <a16:creationId xmlns:a16="http://schemas.microsoft.com/office/drawing/2014/main" xmlns="" id="{1E25D729-CDF6-4E7D-AF1B-52BF5554CEFD}"/>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6" name="フローチャート: 判断 425">
          <a:extLst>
            <a:ext uri="{FF2B5EF4-FFF2-40B4-BE49-F238E27FC236}">
              <a16:creationId xmlns:a16="http://schemas.microsoft.com/office/drawing/2014/main" xmlns="" id="{0A97251F-8000-4B12-9531-DB613D411306}"/>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7" name="フローチャート: 判断 426">
          <a:extLst>
            <a:ext uri="{FF2B5EF4-FFF2-40B4-BE49-F238E27FC236}">
              <a16:creationId xmlns:a16="http://schemas.microsoft.com/office/drawing/2014/main" xmlns="" id="{B519235D-8E28-4D7D-8346-5446D6B89E85}"/>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28" name="フローチャート: 判断 427">
          <a:extLst>
            <a:ext uri="{FF2B5EF4-FFF2-40B4-BE49-F238E27FC236}">
              <a16:creationId xmlns:a16="http://schemas.microsoft.com/office/drawing/2014/main" xmlns="" id="{1BB804A0-F835-4DB6-B737-6CAC5924BC1B}"/>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29" name="フローチャート: 判断 428">
          <a:extLst>
            <a:ext uri="{FF2B5EF4-FFF2-40B4-BE49-F238E27FC236}">
              <a16:creationId xmlns:a16="http://schemas.microsoft.com/office/drawing/2014/main" xmlns="" id="{D312E6B8-52EA-477A-B3CB-0575779E9255}"/>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ED64DEE7-6C49-4164-BEEA-E487DD7F2B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1E4049C5-9483-4285-9F1E-E57AA4299F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5691C4DB-3B97-4023-95D1-6AC31996D16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F790396F-3707-4BD7-8713-73673A6EE9F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4A223172-E9DF-4E5C-B2BB-0EB9E92483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138067</xdr:rowOff>
    </xdr:from>
    <xdr:to>
      <xdr:col>85</xdr:col>
      <xdr:colOff>177800</xdr:colOff>
      <xdr:row>41</xdr:row>
      <xdr:rowOff>68217</xdr:rowOff>
    </xdr:to>
    <xdr:sp macro="" textlink="">
      <xdr:nvSpPr>
        <xdr:cNvPr id="435" name="楕円 434">
          <a:extLst>
            <a:ext uri="{FF2B5EF4-FFF2-40B4-BE49-F238E27FC236}">
              <a16:creationId xmlns:a16="http://schemas.microsoft.com/office/drawing/2014/main" xmlns="" id="{5808E095-3B22-4662-8051-A4A15F19EB2F}"/>
            </a:ext>
          </a:extLst>
        </xdr:cNvPr>
        <xdr:cNvSpPr/>
      </xdr:nvSpPr>
      <xdr:spPr>
        <a:xfrm>
          <a:off x="16268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116494</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xmlns="" id="{008B550F-BCBD-42AA-B909-1EFDBD7045CC}"/>
            </a:ext>
          </a:extLst>
        </xdr:cNvPr>
        <xdr:cNvSpPr txBox="1"/>
      </xdr:nvSpPr>
      <xdr:spPr>
        <a:xfrm>
          <a:off x="16357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121738</xdr:rowOff>
    </xdr:from>
    <xdr:to>
      <xdr:col>81</xdr:col>
      <xdr:colOff>101600</xdr:colOff>
      <xdr:row>41</xdr:row>
      <xdr:rowOff>51888</xdr:rowOff>
    </xdr:to>
    <xdr:sp macro="" textlink="">
      <xdr:nvSpPr>
        <xdr:cNvPr id="437" name="楕円 436">
          <a:extLst>
            <a:ext uri="{FF2B5EF4-FFF2-40B4-BE49-F238E27FC236}">
              <a16:creationId xmlns:a16="http://schemas.microsoft.com/office/drawing/2014/main" xmlns="" id="{1EA1733B-5E24-425A-B808-D4F00C18615E}"/>
            </a:ext>
          </a:extLst>
        </xdr:cNvPr>
        <xdr:cNvSpPr/>
      </xdr:nvSpPr>
      <xdr:spPr>
        <a:xfrm>
          <a:off x="15430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xdr:rowOff>
    </xdr:from>
    <xdr:to>
      <xdr:col>85</xdr:col>
      <xdr:colOff>127000</xdr:colOff>
      <xdr:row>41</xdr:row>
      <xdr:rowOff>17417</xdr:rowOff>
    </xdr:to>
    <xdr:cxnSp macro="">
      <xdr:nvCxnSpPr>
        <xdr:cNvPr id="438" name="直線コネクタ 437">
          <a:extLst>
            <a:ext uri="{FF2B5EF4-FFF2-40B4-BE49-F238E27FC236}">
              <a16:creationId xmlns:a16="http://schemas.microsoft.com/office/drawing/2014/main" xmlns="" id="{B60C5CEA-7725-4D5D-9EB7-F7F727A876F8}"/>
            </a:ext>
          </a:extLst>
        </xdr:cNvPr>
        <xdr:cNvCxnSpPr/>
      </xdr:nvCxnSpPr>
      <xdr:spPr>
        <a:xfrm>
          <a:off x="15481300" y="703053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107043</xdr:rowOff>
    </xdr:from>
    <xdr:to>
      <xdr:col>76</xdr:col>
      <xdr:colOff>165100</xdr:colOff>
      <xdr:row>41</xdr:row>
      <xdr:rowOff>37193</xdr:rowOff>
    </xdr:to>
    <xdr:sp macro="" textlink="">
      <xdr:nvSpPr>
        <xdr:cNvPr id="439" name="楕円 438">
          <a:extLst>
            <a:ext uri="{FF2B5EF4-FFF2-40B4-BE49-F238E27FC236}">
              <a16:creationId xmlns:a16="http://schemas.microsoft.com/office/drawing/2014/main" xmlns="" id="{97363539-AA05-47EE-B35E-91EEBA8978F7}"/>
            </a:ext>
          </a:extLst>
        </xdr:cNvPr>
        <xdr:cNvSpPr/>
      </xdr:nvSpPr>
      <xdr:spPr>
        <a:xfrm>
          <a:off x="14541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157843</xdr:rowOff>
    </xdr:from>
    <xdr:to>
      <xdr:col>81</xdr:col>
      <xdr:colOff>50800</xdr:colOff>
      <xdr:row>41</xdr:row>
      <xdr:rowOff>1088</xdr:rowOff>
    </xdr:to>
    <xdr:cxnSp macro="">
      <xdr:nvCxnSpPr>
        <xdr:cNvPr id="440" name="直線コネクタ 439">
          <a:extLst>
            <a:ext uri="{FF2B5EF4-FFF2-40B4-BE49-F238E27FC236}">
              <a16:creationId xmlns:a16="http://schemas.microsoft.com/office/drawing/2014/main" xmlns="" id="{8E870771-1200-471F-9CC3-C5BE4FA0E1A8}"/>
            </a:ext>
          </a:extLst>
        </xdr:cNvPr>
        <xdr:cNvCxnSpPr/>
      </xdr:nvCxnSpPr>
      <xdr:spPr>
        <a:xfrm>
          <a:off x="14592300" y="70158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77651</xdr:rowOff>
    </xdr:from>
    <xdr:to>
      <xdr:col>72</xdr:col>
      <xdr:colOff>38100</xdr:colOff>
      <xdr:row>41</xdr:row>
      <xdr:rowOff>7801</xdr:rowOff>
    </xdr:to>
    <xdr:sp macro="" textlink="">
      <xdr:nvSpPr>
        <xdr:cNvPr id="441" name="楕円 440">
          <a:extLst>
            <a:ext uri="{FF2B5EF4-FFF2-40B4-BE49-F238E27FC236}">
              <a16:creationId xmlns:a16="http://schemas.microsoft.com/office/drawing/2014/main" xmlns="" id="{B875BAC7-AFA6-420C-B71A-9B6E2B7DEC7F}"/>
            </a:ext>
          </a:extLst>
        </xdr:cNvPr>
        <xdr:cNvSpPr/>
      </xdr:nvSpPr>
      <xdr:spPr>
        <a:xfrm>
          <a:off x="13652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128451</xdr:rowOff>
    </xdr:from>
    <xdr:to>
      <xdr:col>76</xdr:col>
      <xdr:colOff>114300</xdr:colOff>
      <xdr:row>40</xdr:row>
      <xdr:rowOff>157843</xdr:rowOff>
    </xdr:to>
    <xdr:cxnSp macro="">
      <xdr:nvCxnSpPr>
        <xdr:cNvPr id="442" name="直線コネクタ 441">
          <a:extLst>
            <a:ext uri="{FF2B5EF4-FFF2-40B4-BE49-F238E27FC236}">
              <a16:creationId xmlns:a16="http://schemas.microsoft.com/office/drawing/2014/main" xmlns="" id="{4249E724-39D4-4C48-A731-B166FC69EB3D}"/>
            </a:ext>
          </a:extLst>
        </xdr:cNvPr>
        <xdr:cNvCxnSpPr/>
      </xdr:nvCxnSpPr>
      <xdr:spPr>
        <a:xfrm>
          <a:off x="13703300" y="69864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46627</xdr:rowOff>
    </xdr:from>
    <xdr:to>
      <xdr:col>67</xdr:col>
      <xdr:colOff>101600</xdr:colOff>
      <xdr:row>40</xdr:row>
      <xdr:rowOff>148227</xdr:rowOff>
    </xdr:to>
    <xdr:sp macro="" textlink="">
      <xdr:nvSpPr>
        <xdr:cNvPr id="443" name="楕円 442">
          <a:extLst>
            <a:ext uri="{FF2B5EF4-FFF2-40B4-BE49-F238E27FC236}">
              <a16:creationId xmlns:a16="http://schemas.microsoft.com/office/drawing/2014/main" xmlns="" id="{057AEB01-BBC7-400D-B2E0-806D9CAF7513}"/>
            </a:ext>
          </a:extLst>
        </xdr:cNvPr>
        <xdr:cNvSpPr/>
      </xdr:nvSpPr>
      <xdr:spPr>
        <a:xfrm>
          <a:off x="12763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97427</xdr:rowOff>
    </xdr:from>
    <xdr:to>
      <xdr:col>71</xdr:col>
      <xdr:colOff>177800</xdr:colOff>
      <xdr:row>40</xdr:row>
      <xdr:rowOff>128451</xdr:rowOff>
    </xdr:to>
    <xdr:cxnSp macro="">
      <xdr:nvCxnSpPr>
        <xdr:cNvPr id="444" name="直線コネクタ 443">
          <a:extLst>
            <a:ext uri="{FF2B5EF4-FFF2-40B4-BE49-F238E27FC236}">
              <a16:creationId xmlns:a16="http://schemas.microsoft.com/office/drawing/2014/main" xmlns="" id="{5214B10F-14F2-46B4-8546-FA29BE249137}"/>
            </a:ext>
          </a:extLst>
        </xdr:cNvPr>
        <xdr:cNvCxnSpPr/>
      </xdr:nvCxnSpPr>
      <xdr:spPr>
        <a:xfrm>
          <a:off x="12814300" y="69554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xmlns="" id="{ED113BA9-C8A4-4846-8C4E-F77614C8F228}"/>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xmlns="" id="{B98549E0-B45A-436F-8977-D2B6B3D24CE6}"/>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xmlns="" id="{64364B59-2284-4B40-B8C4-AB0B30D2010A}"/>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xmlns="" id="{A8F60CF9-AFDC-4292-80B9-EA3A0CDB7455}"/>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43015</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xmlns="" id="{5BEEBE2E-FB99-4B02-9598-E2B47EF3F421}"/>
            </a:ext>
          </a:extLst>
        </xdr:cNvPr>
        <xdr:cNvSpPr txBox="1"/>
      </xdr:nvSpPr>
      <xdr:spPr>
        <a:xfrm>
          <a:off x="152660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28320</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xmlns="" id="{A3AA0E70-DB7C-44E8-BEF1-046414201AC8}"/>
            </a:ext>
          </a:extLst>
        </xdr:cNvPr>
        <xdr:cNvSpPr txBox="1"/>
      </xdr:nvSpPr>
      <xdr:spPr>
        <a:xfrm>
          <a:off x="14389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170378</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xmlns="" id="{759EFC71-9F22-486A-80D5-6593CC45BABC}"/>
            </a:ext>
          </a:extLst>
        </xdr:cNvPr>
        <xdr:cNvSpPr txBox="1"/>
      </xdr:nvSpPr>
      <xdr:spPr>
        <a:xfrm>
          <a:off x="13500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139354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xmlns="" id="{A273F762-558E-4700-8464-4ED5C303088C}"/>
            </a:ext>
          </a:extLst>
        </xdr:cNvPr>
        <xdr:cNvSpPr txBox="1"/>
      </xdr:nvSpPr>
      <xdr:spPr>
        <a:xfrm>
          <a:off x="12611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A52D4F5D-2A9D-405D-A5A5-02F0DB8DE0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99D9D57B-76AA-4586-B36A-77E32813DB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557D9A58-ABFE-4359-BBC9-81BB639B8E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B04035F0-7B85-43A4-8B06-B639B68551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7B0559A0-DBA6-47D7-8455-4913DC0568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179D4D67-0ADD-4D8E-9A42-1DE0CA0A129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47E16AF7-C51B-459C-BA13-E803AF938DB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8264E441-D0E7-4D71-B8AB-7F85D9B1A1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C44C8505-55ED-453B-96F7-E59D1A57C73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214BD764-4FC8-4D7E-A48D-464E95994D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F532CD81-5D28-47DA-A2C7-6AD5692F95A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xmlns="" id="{892024E5-D05C-4972-A03F-1483C32A2D6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72933F26-9676-491C-881C-D304C893056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xmlns="" id="{1A58846F-3CF5-4FAF-9EA2-67FFDCE8B51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FA9559D0-B130-4AAC-AF0C-9D09646AA09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xmlns="" id="{2968603E-6F3F-4FA2-A09B-D806E97EC68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7E86A4BC-A07A-4949-A1E9-2903A13D134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xmlns="" id="{B18B8510-C56E-4C9E-8F91-3E5077BA811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88C4CACD-AFF0-4850-97D7-3B77E0CF47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xmlns="" id="{2B39699C-EAA3-4B50-AB8E-471C7F49B04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xmlns="" id="{558CA4BB-1FA1-420F-B36A-3E2ACD468D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4" name="直線コネクタ 473">
          <a:extLst>
            <a:ext uri="{FF2B5EF4-FFF2-40B4-BE49-F238E27FC236}">
              <a16:creationId xmlns:a16="http://schemas.microsoft.com/office/drawing/2014/main" xmlns="" id="{484A56E6-573C-48FF-A8C2-3EDBF02C9880}"/>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xmlns="" id="{805D12AE-6CE1-45DA-8F13-6E32F4D8DE97}"/>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6" name="直線コネクタ 475">
          <a:extLst>
            <a:ext uri="{FF2B5EF4-FFF2-40B4-BE49-F238E27FC236}">
              <a16:creationId xmlns:a16="http://schemas.microsoft.com/office/drawing/2014/main" xmlns="" id="{24A9BCC3-20CB-493B-A22C-0FF7A30DF277}"/>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xmlns="" id="{B6BE43AD-EA74-4A68-97FE-A31DD9BDC365}"/>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78" name="直線コネクタ 477">
          <a:extLst>
            <a:ext uri="{FF2B5EF4-FFF2-40B4-BE49-F238E27FC236}">
              <a16:creationId xmlns:a16="http://schemas.microsoft.com/office/drawing/2014/main" xmlns="" id="{760827DA-9E3C-4CFF-8BFF-77A0CE630480}"/>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xmlns="" id="{25972AB9-69C6-4BD1-A13C-C325CC13DC06}"/>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0" name="フローチャート: 判断 479">
          <a:extLst>
            <a:ext uri="{FF2B5EF4-FFF2-40B4-BE49-F238E27FC236}">
              <a16:creationId xmlns:a16="http://schemas.microsoft.com/office/drawing/2014/main" xmlns="" id="{3FEBFA8F-E6BF-4DA3-895E-DADD3568398C}"/>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1" name="フローチャート: 判断 480">
          <a:extLst>
            <a:ext uri="{FF2B5EF4-FFF2-40B4-BE49-F238E27FC236}">
              <a16:creationId xmlns:a16="http://schemas.microsoft.com/office/drawing/2014/main" xmlns="" id="{721BB625-D9F0-4861-B2F1-A23C95CC6B77}"/>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2" name="フローチャート: 判断 481">
          <a:extLst>
            <a:ext uri="{FF2B5EF4-FFF2-40B4-BE49-F238E27FC236}">
              <a16:creationId xmlns:a16="http://schemas.microsoft.com/office/drawing/2014/main" xmlns="" id="{B01610E1-7147-4344-903C-F9FFF13EF2D6}"/>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3" name="フローチャート: 判断 482">
          <a:extLst>
            <a:ext uri="{FF2B5EF4-FFF2-40B4-BE49-F238E27FC236}">
              <a16:creationId xmlns:a16="http://schemas.microsoft.com/office/drawing/2014/main" xmlns="" id="{3F227569-15B6-4105-A194-F1A3B4078EA2}"/>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4" name="フローチャート: 判断 483">
          <a:extLst>
            <a:ext uri="{FF2B5EF4-FFF2-40B4-BE49-F238E27FC236}">
              <a16:creationId xmlns:a16="http://schemas.microsoft.com/office/drawing/2014/main" xmlns="" id="{4E4577C4-7E2F-4E5E-B746-91A709D03FC9}"/>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8AC519A6-9519-4559-BBAB-B1C08FCA56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18ED113D-6DBD-45C0-85CC-99567638E9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8D2339D3-BA04-4E90-9746-8600E0FA6E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37FCF790-C916-4093-B620-45009CB1A4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977FEFC0-4ABC-4928-8E77-BEED45C62E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152849</xdr:rowOff>
    </xdr:from>
    <xdr:to>
      <xdr:col>116</xdr:col>
      <xdr:colOff>114300</xdr:colOff>
      <xdr:row>40</xdr:row>
      <xdr:rowOff>82999</xdr:rowOff>
    </xdr:to>
    <xdr:sp macro="" textlink="">
      <xdr:nvSpPr>
        <xdr:cNvPr id="490" name="楕円 489">
          <a:extLst>
            <a:ext uri="{FF2B5EF4-FFF2-40B4-BE49-F238E27FC236}">
              <a16:creationId xmlns:a16="http://schemas.microsoft.com/office/drawing/2014/main" xmlns="" id="{BAF920AE-F125-4014-90E7-078F47C958EB}"/>
            </a:ext>
          </a:extLst>
        </xdr:cNvPr>
        <xdr:cNvSpPr/>
      </xdr:nvSpPr>
      <xdr:spPr>
        <a:xfrm>
          <a:off x="22110700" y="68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131276</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xmlns="" id="{A7418A75-D5CA-4F56-8BC9-B5383910A99B}"/>
            </a:ext>
          </a:extLst>
        </xdr:cNvPr>
        <xdr:cNvSpPr txBox="1"/>
      </xdr:nvSpPr>
      <xdr:spPr>
        <a:xfrm>
          <a:off x="22199600" y="68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154678</xdr:rowOff>
    </xdr:from>
    <xdr:to>
      <xdr:col>112</xdr:col>
      <xdr:colOff>38100</xdr:colOff>
      <xdr:row>40</xdr:row>
      <xdr:rowOff>84828</xdr:rowOff>
    </xdr:to>
    <xdr:sp macro="" textlink="">
      <xdr:nvSpPr>
        <xdr:cNvPr id="492" name="楕円 491">
          <a:extLst>
            <a:ext uri="{FF2B5EF4-FFF2-40B4-BE49-F238E27FC236}">
              <a16:creationId xmlns:a16="http://schemas.microsoft.com/office/drawing/2014/main" xmlns="" id="{5BFAD22F-0E85-433F-8CB1-264E41C0496A}"/>
            </a:ext>
          </a:extLst>
        </xdr:cNvPr>
        <xdr:cNvSpPr/>
      </xdr:nvSpPr>
      <xdr:spPr>
        <a:xfrm>
          <a:off x="21272500" y="6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32199</xdr:rowOff>
    </xdr:from>
    <xdr:to>
      <xdr:col>116</xdr:col>
      <xdr:colOff>63500</xdr:colOff>
      <xdr:row>40</xdr:row>
      <xdr:rowOff>34028</xdr:rowOff>
    </xdr:to>
    <xdr:cxnSp macro="">
      <xdr:nvCxnSpPr>
        <xdr:cNvPr id="493" name="直線コネクタ 492">
          <a:extLst>
            <a:ext uri="{FF2B5EF4-FFF2-40B4-BE49-F238E27FC236}">
              <a16:creationId xmlns:a16="http://schemas.microsoft.com/office/drawing/2014/main" xmlns="" id="{0B90687E-A2A0-471B-93BD-17E214E2C586}"/>
            </a:ext>
          </a:extLst>
        </xdr:cNvPr>
        <xdr:cNvCxnSpPr/>
      </xdr:nvCxnSpPr>
      <xdr:spPr>
        <a:xfrm flipV="1">
          <a:off x="21323300" y="689019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151208</xdr:rowOff>
    </xdr:from>
    <xdr:to>
      <xdr:col>107</xdr:col>
      <xdr:colOff>101600</xdr:colOff>
      <xdr:row>40</xdr:row>
      <xdr:rowOff>81358</xdr:rowOff>
    </xdr:to>
    <xdr:sp macro="" textlink="">
      <xdr:nvSpPr>
        <xdr:cNvPr id="494" name="楕円 493">
          <a:extLst>
            <a:ext uri="{FF2B5EF4-FFF2-40B4-BE49-F238E27FC236}">
              <a16:creationId xmlns:a16="http://schemas.microsoft.com/office/drawing/2014/main" xmlns="" id="{83FEE417-A091-47F8-A2D3-A22EAD192410}"/>
            </a:ext>
          </a:extLst>
        </xdr:cNvPr>
        <xdr:cNvSpPr/>
      </xdr:nvSpPr>
      <xdr:spPr>
        <a:xfrm>
          <a:off x="20383500" y="68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30558</xdr:rowOff>
    </xdr:from>
    <xdr:to>
      <xdr:col>111</xdr:col>
      <xdr:colOff>177800</xdr:colOff>
      <xdr:row>40</xdr:row>
      <xdr:rowOff>34028</xdr:rowOff>
    </xdr:to>
    <xdr:cxnSp macro="">
      <xdr:nvCxnSpPr>
        <xdr:cNvPr id="495" name="直線コネクタ 494">
          <a:extLst>
            <a:ext uri="{FF2B5EF4-FFF2-40B4-BE49-F238E27FC236}">
              <a16:creationId xmlns:a16="http://schemas.microsoft.com/office/drawing/2014/main" xmlns="" id="{5A51B548-3959-4785-B87D-226D4A33034E}"/>
            </a:ext>
          </a:extLst>
        </xdr:cNvPr>
        <xdr:cNvCxnSpPr/>
      </xdr:nvCxnSpPr>
      <xdr:spPr>
        <a:xfrm>
          <a:off x="20434300" y="6888558"/>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151907</xdr:rowOff>
    </xdr:from>
    <xdr:to>
      <xdr:col>102</xdr:col>
      <xdr:colOff>165100</xdr:colOff>
      <xdr:row>40</xdr:row>
      <xdr:rowOff>82057</xdr:rowOff>
    </xdr:to>
    <xdr:sp macro="" textlink="">
      <xdr:nvSpPr>
        <xdr:cNvPr id="496" name="楕円 495">
          <a:extLst>
            <a:ext uri="{FF2B5EF4-FFF2-40B4-BE49-F238E27FC236}">
              <a16:creationId xmlns:a16="http://schemas.microsoft.com/office/drawing/2014/main" xmlns="" id="{E67AA23D-91CD-4555-99B3-FD78F3B8A174}"/>
            </a:ext>
          </a:extLst>
        </xdr:cNvPr>
        <xdr:cNvSpPr/>
      </xdr:nvSpPr>
      <xdr:spPr>
        <a:xfrm>
          <a:off x="19494500" y="68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30558</xdr:rowOff>
    </xdr:from>
    <xdr:to>
      <xdr:col>107</xdr:col>
      <xdr:colOff>50800</xdr:colOff>
      <xdr:row>40</xdr:row>
      <xdr:rowOff>31257</xdr:rowOff>
    </xdr:to>
    <xdr:cxnSp macro="">
      <xdr:nvCxnSpPr>
        <xdr:cNvPr id="497" name="直線コネクタ 496">
          <a:extLst>
            <a:ext uri="{FF2B5EF4-FFF2-40B4-BE49-F238E27FC236}">
              <a16:creationId xmlns:a16="http://schemas.microsoft.com/office/drawing/2014/main" xmlns="" id="{B4352B8A-FAA8-4AEB-963F-547E85B5EB56}"/>
            </a:ext>
          </a:extLst>
        </xdr:cNvPr>
        <xdr:cNvCxnSpPr/>
      </xdr:nvCxnSpPr>
      <xdr:spPr>
        <a:xfrm flipV="1">
          <a:off x="19545300" y="6888558"/>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154212</xdr:rowOff>
    </xdr:from>
    <xdr:to>
      <xdr:col>98</xdr:col>
      <xdr:colOff>38100</xdr:colOff>
      <xdr:row>40</xdr:row>
      <xdr:rowOff>84362</xdr:rowOff>
    </xdr:to>
    <xdr:sp macro="" textlink="">
      <xdr:nvSpPr>
        <xdr:cNvPr id="498" name="楕円 497">
          <a:extLst>
            <a:ext uri="{FF2B5EF4-FFF2-40B4-BE49-F238E27FC236}">
              <a16:creationId xmlns:a16="http://schemas.microsoft.com/office/drawing/2014/main" xmlns="" id="{94DBA1FA-A252-4793-AD5A-4B91E84AA2FE}"/>
            </a:ext>
          </a:extLst>
        </xdr:cNvPr>
        <xdr:cNvSpPr/>
      </xdr:nvSpPr>
      <xdr:spPr>
        <a:xfrm>
          <a:off x="18605500" y="68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31257</xdr:rowOff>
    </xdr:from>
    <xdr:to>
      <xdr:col>102</xdr:col>
      <xdr:colOff>114300</xdr:colOff>
      <xdr:row>40</xdr:row>
      <xdr:rowOff>33562</xdr:rowOff>
    </xdr:to>
    <xdr:cxnSp macro="">
      <xdr:nvCxnSpPr>
        <xdr:cNvPr id="499" name="直線コネクタ 498">
          <a:extLst>
            <a:ext uri="{FF2B5EF4-FFF2-40B4-BE49-F238E27FC236}">
              <a16:creationId xmlns:a16="http://schemas.microsoft.com/office/drawing/2014/main" xmlns="" id="{FA0084F8-4494-4110-87D6-996CC8CD2F8B}"/>
            </a:ext>
          </a:extLst>
        </xdr:cNvPr>
        <xdr:cNvCxnSpPr/>
      </xdr:nvCxnSpPr>
      <xdr:spPr>
        <a:xfrm flipV="1">
          <a:off x="18656300" y="6889257"/>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xmlns="" id="{EC96FCF7-716C-4125-A1C4-3FB71801E37E}"/>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xmlns="" id="{5FAE83ED-D76D-441A-9D43-5819443E2CF8}"/>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xmlns="" id="{EBE4E287-5CC8-4672-BFBA-459C9A260DE6}"/>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xmlns="" id="{432CD08C-3096-4594-A084-34F6AE1E0A32}"/>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75955</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xmlns="" id="{F5C0FFCD-3582-4CD2-A9C0-B9799029DE11}"/>
            </a:ext>
          </a:extLst>
        </xdr:cNvPr>
        <xdr:cNvSpPr txBox="1"/>
      </xdr:nvSpPr>
      <xdr:spPr>
        <a:xfrm>
          <a:off x="21043411" y="693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72485</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xmlns="" id="{6770C05A-1B1B-4DC1-8CE3-B7EE23061840}"/>
            </a:ext>
          </a:extLst>
        </xdr:cNvPr>
        <xdr:cNvSpPr txBox="1"/>
      </xdr:nvSpPr>
      <xdr:spPr>
        <a:xfrm>
          <a:off x="20167111" y="6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73184</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xmlns="" id="{3F49C88C-7314-4F1B-8F86-82E918D13753}"/>
            </a:ext>
          </a:extLst>
        </xdr:cNvPr>
        <xdr:cNvSpPr txBox="1"/>
      </xdr:nvSpPr>
      <xdr:spPr>
        <a:xfrm>
          <a:off x="19278111" y="69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75489</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xmlns="" id="{E3C36AA5-D6A4-4167-9609-ED0EE15C1D2A}"/>
            </a:ext>
          </a:extLst>
        </xdr:cNvPr>
        <xdr:cNvSpPr txBox="1"/>
      </xdr:nvSpPr>
      <xdr:spPr>
        <a:xfrm>
          <a:off x="18389111" y="69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98AEFDF4-1C2A-4892-B495-D9C9DE1FE4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923E111A-D1B0-41B9-A068-576A36F260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C317A9FC-190B-4F86-A9B5-68A1989FB3B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EAC44D37-1129-4B20-917D-4D929D71F3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8B192320-59E6-472B-9F8B-FC0A41FBF72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31A36DE8-E700-4FEA-A461-AE5C0033F3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EB72907A-79B2-4E66-BEB9-51413E25D5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EA5533CD-C358-4035-80D7-1B6B2777B8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350B9B49-A89B-4E0A-87C7-3AD831ECF9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EA95B350-6F2F-4B10-812F-34D4B9424B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C2A0167D-1F5D-444E-9FC0-86AA4E1FF6E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xmlns="" id="{89B0A5C7-C984-4336-987A-E8A4368E0E4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xmlns="" id="{1E2AEEE3-6597-4096-84C3-2D24A03BFF9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xmlns="" id="{C9174CDB-1C8C-4EDD-832A-4078ADE2236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xmlns="" id="{71DA9FD0-CCD8-4627-917C-74F309C1E48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xmlns="" id="{D1D02956-AC3E-43F2-8241-907AA94316A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xmlns="" id="{85582F39-EC77-4599-9EB4-553F4DC89FF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xmlns="" id="{C9C885AF-DF8E-45B6-872E-8AB6AABCC53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xmlns="" id="{70DF3EC1-C849-4537-8395-953DDD19CC6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xmlns="" id="{28F4A1F5-5E9E-4699-B0B6-AA51073512E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xmlns="" id="{2CB17209-98E5-4307-A1C1-7F9881E5E40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xmlns="" id="{3F0A522F-4341-4355-B156-6F4BD8C3360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xmlns="" id="{120CD454-02BA-473F-9109-E94649A1FAF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9FCCCEE6-4950-4167-A5CD-0CECD55135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xmlns="" id="{56290CAE-2DEB-4796-9420-C694BB4FFF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33" name="直線コネクタ 532">
          <a:extLst>
            <a:ext uri="{FF2B5EF4-FFF2-40B4-BE49-F238E27FC236}">
              <a16:creationId xmlns:a16="http://schemas.microsoft.com/office/drawing/2014/main" xmlns="" id="{FD82FEC2-51E3-484C-A812-874A90C32FBC}"/>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xmlns="" id="{0A9ABC91-C5F4-4FE0-BB10-2945E4074AB2}"/>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35" name="直線コネクタ 534">
          <a:extLst>
            <a:ext uri="{FF2B5EF4-FFF2-40B4-BE49-F238E27FC236}">
              <a16:creationId xmlns:a16="http://schemas.microsoft.com/office/drawing/2014/main" xmlns="" id="{5BEC8DB6-6B01-4B3D-AEE1-D928C6186F6F}"/>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xmlns="" id="{40A4C9BC-2000-454D-8363-D6099F5B4BC2}"/>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7" name="直線コネクタ 536">
          <a:extLst>
            <a:ext uri="{FF2B5EF4-FFF2-40B4-BE49-F238E27FC236}">
              <a16:creationId xmlns:a16="http://schemas.microsoft.com/office/drawing/2014/main" xmlns="" id="{60D268B8-1EF6-408C-AC14-AA8672861F52}"/>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xmlns="" id="{98CBE046-9913-48BF-A6A8-02249ECE1839}"/>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39" name="フローチャート: 判断 538">
          <a:extLst>
            <a:ext uri="{FF2B5EF4-FFF2-40B4-BE49-F238E27FC236}">
              <a16:creationId xmlns:a16="http://schemas.microsoft.com/office/drawing/2014/main" xmlns="" id="{5F8B1012-F94F-4AF6-9282-1D33F02B8E7F}"/>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0" name="フローチャート: 判断 539">
          <a:extLst>
            <a:ext uri="{FF2B5EF4-FFF2-40B4-BE49-F238E27FC236}">
              <a16:creationId xmlns:a16="http://schemas.microsoft.com/office/drawing/2014/main" xmlns="" id="{F00C3F1C-955B-4B34-B526-2720939C2C6C}"/>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1" name="フローチャート: 判断 540">
          <a:extLst>
            <a:ext uri="{FF2B5EF4-FFF2-40B4-BE49-F238E27FC236}">
              <a16:creationId xmlns:a16="http://schemas.microsoft.com/office/drawing/2014/main" xmlns="" id="{6144E361-E4B1-415F-8643-3E7C8964E5CE}"/>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2" name="フローチャート: 判断 541">
          <a:extLst>
            <a:ext uri="{FF2B5EF4-FFF2-40B4-BE49-F238E27FC236}">
              <a16:creationId xmlns:a16="http://schemas.microsoft.com/office/drawing/2014/main" xmlns="" id="{893C395A-E15E-4910-837F-7D8DE34A6B33}"/>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3" name="フローチャート: 判断 542">
          <a:extLst>
            <a:ext uri="{FF2B5EF4-FFF2-40B4-BE49-F238E27FC236}">
              <a16:creationId xmlns:a16="http://schemas.microsoft.com/office/drawing/2014/main" xmlns="" id="{4E4881FF-F6A8-4BE7-9541-2251DD329A75}"/>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B5565A3B-BA1D-4591-9CED-821BFE50AC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8C4735B5-942C-49E1-8DE7-7A71CF5B8F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CD78034A-8035-4F75-818F-A6C3AFB512B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3C571E6F-F2F5-4BF2-8C5D-CF24FD3291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F1BB0ABA-FA0A-4013-A5D2-71F939EAAD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49" name="楕円 548">
          <a:extLst>
            <a:ext uri="{FF2B5EF4-FFF2-40B4-BE49-F238E27FC236}">
              <a16:creationId xmlns:a16="http://schemas.microsoft.com/office/drawing/2014/main" xmlns="" id="{0E9DA50F-01B3-48FC-A181-039B81D21A16}"/>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9270</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xmlns="" id="{E9D68548-6CF5-4AEA-A7F7-6771918D16C4}"/>
            </a:ext>
          </a:extLst>
        </xdr:cNvPr>
        <xdr:cNvSpPr txBox="1"/>
      </xdr:nvSpPr>
      <xdr:spPr>
        <a:xfrm>
          <a:off x="16357600"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551" name="楕円 550">
          <a:extLst>
            <a:ext uri="{FF2B5EF4-FFF2-40B4-BE49-F238E27FC236}">
              <a16:creationId xmlns:a16="http://schemas.microsoft.com/office/drawing/2014/main" xmlns="" id="{73D84FF0-4492-4236-B013-BCFBFDE0D2E1}"/>
            </a:ext>
          </a:extLst>
        </xdr:cNvPr>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81643</xdr:rowOff>
    </xdr:to>
    <xdr:cxnSp macro="">
      <xdr:nvCxnSpPr>
        <xdr:cNvPr id="552" name="直線コネクタ 551">
          <a:extLst>
            <a:ext uri="{FF2B5EF4-FFF2-40B4-BE49-F238E27FC236}">
              <a16:creationId xmlns:a16="http://schemas.microsoft.com/office/drawing/2014/main" xmlns="" id="{BC81CF11-39ED-47B0-9143-B28991598A8C}"/>
            </a:ext>
          </a:extLst>
        </xdr:cNvPr>
        <xdr:cNvCxnSpPr/>
      </xdr:nvCxnSpPr>
      <xdr:spPr>
        <a:xfrm>
          <a:off x="15481300" y="1032129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105954</xdr:rowOff>
    </xdr:from>
    <xdr:to>
      <xdr:col>76</xdr:col>
      <xdr:colOff>165100</xdr:colOff>
      <xdr:row>60</xdr:row>
      <xdr:rowOff>36104</xdr:rowOff>
    </xdr:to>
    <xdr:sp macro="" textlink="">
      <xdr:nvSpPr>
        <xdr:cNvPr id="553" name="楕円 552">
          <a:extLst>
            <a:ext uri="{FF2B5EF4-FFF2-40B4-BE49-F238E27FC236}">
              <a16:creationId xmlns:a16="http://schemas.microsoft.com/office/drawing/2014/main" xmlns="" id="{62E99689-2748-43D1-B2B5-7B1B6588AF52}"/>
            </a:ext>
          </a:extLst>
        </xdr:cNvPr>
        <xdr:cNvSpPr/>
      </xdr:nvSpPr>
      <xdr:spPr>
        <a:xfrm>
          <a:off x="14541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156754</xdr:rowOff>
    </xdr:from>
    <xdr:to>
      <xdr:col>81</xdr:col>
      <xdr:colOff>50800</xdr:colOff>
      <xdr:row>60</xdr:row>
      <xdr:rowOff>34290</xdr:rowOff>
    </xdr:to>
    <xdr:cxnSp macro="">
      <xdr:nvCxnSpPr>
        <xdr:cNvPr id="554" name="直線コネクタ 553">
          <a:extLst>
            <a:ext uri="{FF2B5EF4-FFF2-40B4-BE49-F238E27FC236}">
              <a16:creationId xmlns:a16="http://schemas.microsoft.com/office/drawing/2014/main" xmlns="" id="{1A78FE43-DAB8-4A29-961C-24C347832111}"/>
            </a:ext>
          </a:extLst>
        </xdr:cNvPr>
        <xdr:cNvCxnSpPr/>
      </xdr:nvCxnSpPr>
      <xdr:spPr>
        <a:xfrm>
          <a:off x="14592300" y="1027230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56969</xdr:rowOff>
    </xdr:from>
    <xdr:to>
      <xdr:col>72</xdr:col>
      <xdr:colOff>38100</xdr:colOff>
      <xdr:row>59</xdr:row>
      <xdr:rowOff>158569</xdr:rowOff>
    </xdr:to>
    <xdr:sp macro="" textlink="">
      <xdr:nvSpPr>
        <xdr:cNvPr id="555" name="楕円 554">
          <a:extLst>
            <a:ext uri="{FF2B5EF4-FFF2-40B4-BE49-F238E27FC236}">
              <a16:creationId xmlns:a16="http://schemas.microsoft.com/office/drawing/2014/main" xmlns="" id="{4ECA2D2B-8A56-41DA-B352-D266DAC0010A}"/>
            </a:ext>
          </a:extLst>
        </xdr:cNvPr>
        <xdr:cNvSpPr/>
      </xdr:nvSpPr>
      <xdr:spPr>
        <a:xfrm>
          <a:off x="13652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107769</xdr:rowOff>
    </xdr:from>
    <xdr:to>
      <xdr:col>76</xdr:col>
      <xdr:colOff>114300</xdr:colOff>
      <xdr:row>59</xdr:row>
      <xdr:rowOff>156754</xdr:rowOff>
    </xdr:to>
    <xdr:cxnSp macro="">
      <xdr:nvCxnSpPr>
        <xdr:cNvPr id="556" name="直線コネクタ 555">
          <a:extLst>
            <a:ext uri="{FF2B5EF4-FFF2-40B4-BE49-F238E27FC236}">
              <a16:creationId xmlns:a16="http://schemas.microsoft.com/office/drawing/2014/main" xmlns="" id="{2299A868-3D2D-4E65-938A-1CC968300EE5}"/>
            </a:ext>
          </a:extLst>
        </xdr:cNvPr>
        <xdr:cNvCxnSpPr/>
      </xdr:nvCxnSpPr>
      <xdr:spPr>
        <a:xfrm>
          <a:off x="13703300" y="102233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7" name="楕円 556">
          <a:extLst>
            <a:ext uri="{FF2B5EF4-FFF2-40B4-BE49-F238E27FC236}">
              <a16:creationId xmlns:a16="http://schemas.microsoft.com/office/drawing/2014/main" xmlns="" id="{7D0517ED-E771-48A2-999D-94D4F8F3C26E}"/>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107769</xdr:rowOff>
    </xdr:to>
    <xdr:cxnSp macro="">
      <xdr:nvCxnSpPr>
        <xdr:cNvPr id="558" name="直線コネクタ 557">
          <a:extLst>
            <a:ext uri="{FF2B5EF4-FFF2-40B4-BE49-F238E27FC236}">
              <a16:creationId xmlns:a16="http://schemas.microsoft.com/office/drawing/2014/main" xmlns="" id="{73D4FC92-A32E-4EAF-9A09-A17834FB255B}"/>
            </a:ext>
          </a:extLst>
        </xdr:cNvPr>
        <xdr:cNvCxnSpPr/>
      </xdr:nvCxnSpPr>
      <xdr:spPr>
        <a:xfrm>
          <a:off x="12814300" y="1017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xmlns="" id="{8F0C5DAF-AF09-4BD5-97BE-104F447338A5}"/>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xmlns="" id="{4487EE5E-DFA0-483C-8478-B4DFA6B8527D}"/>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xmlns="" id="{4965166E-DDE6-4C6B-BB3E-C38F3810ED84}"/>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xmlns="" id="{13142AF7-15E4-48C0-82B1-F786726CBD68}"/>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101617</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xmlns="" id="{833D7EC2-317A-49C1-A0F7-98EAF609A9F2}"/>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xmlns="" id="{0975F17D-9519-4D57-B19A-927ADC644A5A}"/>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3646</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xmlns="" id="{C958C393-990D-4053-8F34-C957FC8EF8E6}"/>
            </a:ext>
          </a:extLst>
        </xdr:cNvPr>
        <xdr:cNvSpPr txBox="1"/>
      </xdr:nvSpPr>
      <xdr:spPr>
        <a:xfrm>
          <a:off x="13500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xmlns="" id="{6DDD5E67-943F-4250-B2CC-E7F49FA998C1}"/>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0055D783-DBEC-4FAB-8308-09251E39F2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E09D1B2D-7DF6-4FE1-A6A6-A41129CF4F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A25E8823-0D5E-4A60-9742-04ECE08003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0A44FF5B-F465-4808-9C34-2A0D87FA7F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1D3817E4-4FB9-443B-BF6D-7A9BF32728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EAE20A9A-FB0A-4BB4-808D-7FA1B6129E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DA344CFC-76DF-41D0-94CD-FF29704A1C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892770A5-5A52-4EBC-912B-1000EC3D042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xmlns="" id="{34818D7E-2747-402A-B695-24BCFA2297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xmlns="" id="{EA0666E3-7643-4A4A-80DF-8C996EEA42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xmlns="" id="{7962C94D-A763-4E50-AC8D-531E23B4873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xmlns="" id="{2EAD405C-81D7-48A5-AA2A-76C8B01CA38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xmlns="" id="{0E4D8C6D-87DF-454D-9C33-5247E473D8F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xmlns="" id="{4336A712-5D9B-427C-B0A7-CD8485D8015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xmlns="" id="{24F0FFFF-44DC-4BBD-8FC4-D5E5172D233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xmlns="" id="{FE161F89-3FE5-4044-84F5-363F0153C6C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xmlns="" id="{48FD1E19-3E88-4093-AB6A-5E611C1C882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xmlns="" id="{6DDB0160-2EBD-46F5-9BCB-AA99AD2C48F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xmlns="" id="{2401539F-49E9-4DE4-B2F8-20501D04008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xmlns="" id="{695BCF46-C8B3-4955-A50D-1519ACDFCE3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xmlns="" id="{F58BAC7C-8D64-4E4A-B244-B03547F446C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xmlns="" id="{50703A1C-8F6E-49E7-8365-A49DDD9E338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142B90B6-2C3C-43A0-8821-ACEDC1DAA9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D22EB5F1-2656-4D83-9007-BDC2CC1C15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xmlns="" id="{7EE3D881-DA6B-43DC-8E4A-4DB640D0CED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92" name="直線コネクタ 591">
          <a:extLst>
            <a:ext uri="{FF2B5EF4-FFF2-40B4-BE49-F238E27FC236}">
              <a16:creationId xmlns:a16="http://schemas.microsoft.com/office/drawing/2014/main" xmlns="" id="{317666E8-9B42-4E7D-AECD-9C711A0E8AE4}"/>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xmlns="" id="{5F1828C1-FE4C-46A3-9120-778B84D53204}"/>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a16="http://schemas.microsoft.com/office/drawing/2014/main" xmlns="" id="{4B928664-383D-4611-B5C0-875C7F966E29}"/>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xmlns="" id="{D0373119-C716-4756-AA98-F6D33B56B7A9}"/>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96" name="直線コネクタ 595">
          <a:extLst>
            <a:ext uri="{FF2B5EF4-FFF2-40B4-BE49-F238E27FC236}">
              <a16:creationId xmlns:a16="http://schemas.microsoft.com/office/drawing/2014/main" xmlns="" id="{28C795A9-CEB4-491C-ACEF-69EAF92C3DD2}"/>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23965</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xmlns="" id="{79FDD048-2358-4726-A99B-22FB701B69B8}"/>
            </a:ext>
          </a:extLst>
        </xdr:cNvPr>
        <xdr:cNvSpPr txBox="1"/>
      </xdr:nvSpPr>
      <xdr:spPr>
        <a:xfrm>
          <a:off x="22199600" y="10825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98" name="フローチャート: 判断 597">
          <a:extLst>
            <a:ext uri="{FF2B5EF4-FFF2-40B4-BE49-F238E27FC236}">
              <a16:creationId xmlns:a16="http://schemas.microsoft.com/office/drawing/2014/main" xmlns="" id="{798DF913-D124-4C0B-9D69-C4E6CA738071}"/>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9" name="フローチャート: 判断 598">
          <a:extLst>
            <a:ext uri="{FF2B5EF4-FFF2-40B4-BE49-F238E27FC236}">
              <a16:creationId xmlns:a16="http://schemas.microsoft.com/office/drawing/2014/main" xmlns="" id="{FCA835BA-E59C-464F-9FE0-527F13AD3446}"/>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0" name="フローチャート: 判断 599">
          <a:extLst>
            <a:ext uri="{FF2B5EF4-FFF2-40B4-BE49-F238E27FC236}">
              <a16:creationId xmlns:a16="http://schemas.microsoft.com/office/drawing/2014/main" xmlns="" id="{1118598B-166D-4A16-907E-7347319694D8}"/>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01" name="フローチャート: 判断 600">
          <a:extLst>
            <a:ext uri="{FF2B5EF4-FFF2-40B4-BE49-F238E27FC236}">
              <a16:creationId xmlns:a16="http://schemas.microsoft.com/office/drawing/2014/main" xmlns="" id="{B8A922F7-C077-46E5-B465-711C2AC6D84C}"/>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02" name="フローチャート: 判断 601">
          <a:extLst>
            <a:ext uri="{FF2B5EF4-FFF2-40B4-BE49-F238E27FC236}">
              <a16:creationId xmlns:a16="http://schemas.microsoft.com/office/drawing/2014/main" xmlns="" id="{D6F91D1B-0A09-439B-8561-CCA7A4CFE58C}"/>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ED354CFB-B194-46E3-90B2-8002284821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F0AF2CA8-652A-453C-965B-4A48E36983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2814F48-1335-4390-9B48-4ED41ECD6E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79522569-EC92-4DCB-8215-AB1D98D02B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394E9D99-9B94-4F8C-8859-86D2CDBEBE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3084</xdr:rowOff>
    </xdr:from>
    <xdr:to>
      <xdr:col>116</xdr:col>
      <xdr:colOff>114300</xdr:colOff>
      <xdr:row>63</xdr:row>
      <xdr:rowOff>104684</xdr:rowOff>
    </xdr:to>
    <xdr:sp macro="" textlink="">
      <xdr:nvSpPr>
        <xdr:cNvPr id="608" name="楕円 607">
          <a:extLst>
            <a:ext uri="{FF2B5EF4-FFF2-40B4-BE49-F238E27FC236}">
              <a16:creationId xmlns:a16="http://schemas.microsoft.com/office/drawing/2014/main" xmlns="" id="{22FD354D-84C5-4E74-9672-C9B04D2B7944}"/>
            </a:ext>
          </a:extLst>
        </xdr:cNvPr>
        <xdr:cNvSpPr/>
      </xdr:nvSpPr>
      <xdr:spPr>
        <a:xfrm>
          <a:off x="22110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25961</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xmlns="" id="{ACFF7D3C-239E-4967-8B72-5E8F5D776347}"/>
            </a:ext>
          </a:extLst>
        </xdr:cNvPr>
        <xdr:cNvSpPr txBox="1"/>
      </xdr:nvSpPr>
      <xdr:spPr>
        <a:xfrm>
          <a:off x="22199600" y="106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3084</xdr:rowOff>
    </xdr:from>
    <xdr:to>
      <xdr:col>112</xdr:col>
      <xdr:colOff>38100</xdr:colOff>
      <xdr:row>63</xdr:row>
      <xdr:rowOff>104684</xdr:rowOff>
    </xdr:to>
    <xdr:sp macro="" textlink="">
      <xdr:nvSpPr>
        <xdr:cNvPr id="610" name="楕円 609">
          <a:extLst>
            <a:ext uri="{FF2B5EF4-FFF2-40B4-BE49-F238E27FC236}">
              <a16:creationId xmlns:a16="http://schemas.microsoft.com/office/drawing/2014/main" xmlns="" id="{4E76489C-1E47-4003-80DA-433BB17A2488}"/>
            </a:ext>
          </a:extLst>
        </xdr:cNvPr>
        <xdr:cNvSpPr/>
      </xdr:nvSpPr>
      <xdr:spPr>
        <a:xfrm>
          <a:off x="21272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53884</xdr:rowOff>
    </xdr:from>
    <xdr:to>
      <xdr:col>116</xdr:col>
      <xdr:colOff>63500</xdr:colOff>
      <xdr:row>63</xdr:row>
      <xdr:rowOff>53884</xdr:rowOff>
    </xdr:to>
    <xdr:cxnSp macro="">
      <xdr:nvCxnSpPr>
        <xdr:cNvPr id="611" name="直線コネクタ 610">
          <a:extLst>
            <a:ext uri="{FF2B5EF4-FFF2-40B4-BE49-F238E27FC236}">
              <a16:creationId xmlns:a16="http://schemas.microsoft.com/office/drawing/2014/main" xmlns="" id="{65B755F4-496C-4AC5-8BC2-DA5E1330F13A}"/>
            </a:ext>
          </a:extLst>
        </xdr:cNvPr>
        <xdr:cNvCxnSpPr/>
      </xdr:nvCxnSpPr>
      <xdr:spPr>
        <a:xfrm>
          <a:off x="21323300" y="108552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12" name="楕円 611">
          <a:extLst>
            <a:ext uri="{FF2B5EF4-FFF2-40B4-BE49-F238E27FC236}">
              <a16:creationId xmlns:a16="http://schemas.microsoft.com/office/drawing/2014/main" xmlns="" id="{8ADA97D0-51F0-48CD-9956-932CCF0F00DC}"/>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53884</xdr:rowOff>
    </xdr:from>
    <xdr:to>
      <xdr:col>111</xdr:col>
      <xdr:colOff>177800</xdr:colOff>
      <xdr:row>63</xdr:row>
      <xdr:rowOff>57150</xdr:rowOff>
    </xdr:to>
    <xdr:cxnSp macro="">
      <xdr:nvCxnSpPr>
        <xdr:cNvPr id="613" name="直線コネクタ 612">
          <a:extLst>
            <a:ext uri="{FF2B5EF4-FFF2-40B4-BE49-F238E27FC236}">
              <a16:creationId xmlns:a16="http://schemas.microsoft.com/office/drawing/2014/main" xmlns="" id="{849F11C6-4869-433B-9B05-8AA15EBB83D6}"/>
            </a:ext>
          </a:extLst>
        </xdr:cNvPr>
        <xdr:cNvCxnSpPr/>
      </xdr:nvCxnSpPr>
      <xdr:spPr>
        <a:xfrm flipV="1">
          <a:off x="20434300" y="1085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14" name="楕円 613">
          <a:extLst>
            <a:ext uri="{FF2B5EF4-FFF2-40B4-BE49-F238E27FC236}">
              <a16:creationId xmlns:a16="http://schemas.microsoft.com/office/drawing/2014/main" xmlns="" id="{50DD2657-4DAC-4903-9292-ECF586AD6F52}"/>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615" name="直線コネクタ 614">
          <a:extLst>
            <a:ext uri="{FF2B5EF4-FFF2-40B4-BE49-F238E27FC236}">
              <a16:creationId xmlns:a16="http://schemas.microsoft.com/office/drawing/2014/main" xmlns="" id="{90DCBEF3-B770-439C-8FCD-D0CE99981EAF}"/>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9616</xdr:rowOff>
    </xdr:from>
    <xdr:to>
      <xdr:col>98</xdr:col>
      <xdr:colOff>38100</xdr:colOff>
      <xdr:row>63</xdr:row>
      <xdr:rowOff>111216</xdr:rowOff>
    </xdr:to>
    <xdr:sp macro="" textlink="">
      <xdr:nvSpPr>
        <xdr:cNvPr id="616" name="楕円 615">
          <a:extLst>
            <a:ext uri="{FF2B5EF4-FFF2-40B4-BE49-F238E27FC236}">
              <a16:creationId xmlns:a16="http://schemas.microsoft.com/office/drawing/2014/main" xmlns="" id="{8FD97C62-89D6-4222-95A0-47B772A02BE3}"/>
            </a:ext>
          </a:extLst>
        </xdr:cNvPr>
        <xdr:cNvSpPr/>
      </xdr:nvSpPr>
      <xdr:spPr>
        <a:xfrm>
          <a:off x="18605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60416</xdr:rowOff>
    </xdr:to>
    <xdr:cxnSp macro="">
      <xdr:nvCxnSpPr>
        <xdr:cNvPr id="617" name="直線コネクタ 616">
          <a:extLst>
            <a:ext uri="{FF2B5EF4-FFF2-40B4-BE49-F238E27FC236}">
              <a16:creationId xmlns:a16="http://schemas.microsoft.com/office/drawing/2014/main" xmlns="" id="{8AEAF65C-E502-46E5-ACEE-414E0AE0F48D}"/>
            </a:ext>
          </a:extLst>
        </xdr:cNvPr>
        <xdr:cNvCxnSpPr/>
      </xdr:nvCxnSpPr>
      <xdr:spPr>
        <a:xfrm flipV="1">
          <a:off x="18656300" y="1085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18" name="n_1aveValue【保健センター・保健所】&#10;一人当たり面積">
          <a:extLst>
            <a:ext uri="{FF2B5EF4-FFF2-40B4-BE49-F238E27FC236}">
              <a16:creationId xmlns:a16="http://schemas.microsoft.com/office/drawing/2014/main" xmlns="" id="{8AD6A3E7-22B3-479E-91F1-A1D490872344}"/>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619" name="n_2aveValue【保健センター・保健所】&#10;一人当たり面積">
          <a:extLst>
            <a:ext uri="{FF2B5EF4-FFF2-40B4-BE49-F238E27FC236}">
              <a16:creationId xmlns:a16="http://schemas.microsoft.com/office/drawing/2014/main" xmlns="" id="{A0442F51-87F9-4361-9CF0-E934ACB75F9C}"/>
            </a:ext>
          </a:extLst>
        </xdr:cNvPr>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135000</xdr:rowOff>
    </xdr:from>
    <xdr:ext cx="469744" cy="259045"/>
    <xdr:sp macro="" textlink="">
      <xdr:nvSpPr>
        <xdr:cNvPr id="620" name="n_3aveValue【保健センター・保健所】&#10;一人当たり面積">
          <a:extLst>
            <a:ext uri="{FF2B5EF4-FFF2-40B4-BE49-F238E27FC236}">
              <a16:creationId xmlns:a16="http://schemas.microsoft.com/office/drawing/2014/main" xmlns="" id="{A8128483-C116-42AA-B917-A03EA0721D4A}"/>
            </a:ext>
          </a:extLst>
        </xdr:cNvPr>
        <xdr:cNvSpPr txBox="1"/>
      </xdr:nvSpPr>
      <xdr:spPr>
        <a:xfrm>
          <a:off x="19310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141531</xdr:rowOff>
    </xdr:from>
    <xdr:ext cx="469744" cy="259045"/>
    <xdr:sp macro="" textlink="">
      <xdr:nvSpPr>
        <xdr:cNvPr id="621" name="n_4aveValue【保健センター・保健所】&#10;一人当たり面積">
          <a:extLst>
            <a:ext uri="{FF2B5EF4-FFF2-40B4-BE49-F238E27FC236}">
              <a16:creationId xmlns:a16="http://schemas.microsoft.com/office/drawing/2014/main" xmlns="" id="{B2BCCDF0-D017-40A1-A27B-FA8525BAEFD0}"/>
            </a:ext>
          </a:extLst>
        </xdr:cNvPr>
        <xdr:cNvSpPr txBox="1"/>
      </xdr:nvSpPr>
      <xdr:spPr>
        <a:xfrm>
          <a:off x="18421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121211</xdr:rowOff>
    </xdr:from>
    <xdr:ext cx="469744" cy="259045"/>
    <xdr:sp macro="" textlink="">
      <xdr:nvSpPr>
        <xdr:cNvPr id="622" name="n_1mainValue【保健センター・保健所】&#10;一人当たり面積">
          <a:extLst>
            <a:ext uri="{FF2B5EF4-FFF2-40B4-BE49-F238E27FC236}">
              <a16:creationId xmlns:a16="http://schemas.microsoft.com/office/drawing/2014/main" xmlns="" id="{552085F1-BF62-4F86-8841-5D2B8CA3EEB7}"/>
            </a:ext>
          </a:extLst>
        </xdr:cNvPr>
        <xdr:cNvSpPr txBox="1"/>
      </xdr:nvSpPr>
      <xdr:spPr>
        <a:xfrm>
          <a:off x="21075727" y="105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23" name="n_2mainValue【保健センター・保健所】&#10;一人当たり面積">
          <a:extLst>
            <a:ext uri="{FF2B5EF4-FFF2-40B4-BE49-F238E27FC236}">
              <a16:creationId xmlns:a16="http://schemas.microsoft.com/office/drawing/2014/main" xmlns="" id="{80BC5F35-2596-41F2-B4CF-884F1AA3D092}"/>
            </a:ext>
          </a:extLst>
        </xdr:cNvPr>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24" name="n_3mainValue【保健センター・保健所】&#10;一人当たり面積">
          <a:extLst>
            <a:ext uri="{FF2B5EF4-FFF2-40B4-BE49-F238E27FC236}">
              <a16:creationId xmlns:a16="http://schemas.microsoft.com/office/drawing/2014/main" xmlns="" id="{42090111-2EE5-4024-AAA4-5E20D482AB90}"/>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127743</xdr:rowOff>
    </xdr:from>
    <xdr:ext cx="469744" cy="259045"/>
    <xdr:sp macro="" textlink="">
      <xdr:nvSpPr>
        <xdr:cNvPr id="625" name="n_4mainValue【保健センター・保健所】&#10;一人当たり面積">
          <a:extLst>
            <a:ext uri="{FF2B5EF4-FFF2-40B4-BE49-F238E27FC236}">
              <a16:creationId xmlns:a16="http://schemas.microsoft.com/office/drawing/2014/main" xmlns="" id="{5C203174-67D9-4B2C-A99C-B4CD1D8749D6}"/>
            </a:ext>
          </a:extLst>
        </xdr:cNvPr>
        <xdr:cNvSpPr txBox="1"/>
      </xdr:nvSpPr>
      <xdr:spPr>
        <a:xfrm>
          <a:off x="18421427" y="105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CD1A7685-C440-489D-80C8-B1E077E16F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EEDACDBB-A930-40AC-9DDB-1C4ABB620D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F94E10D2-857F-4B46-95C0-14BFEA7DF1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C2DD5113-651C-4652-94DC-7190353290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CE42095E-0FAA-4219-A4BD-D9F6679739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A010F725-FBA4-4883-9785-F8E7808491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01C9AA63-648A-4551-AA6C-F4FE816BE0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75466A96-049B-4280-811C-AD24321D83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09C23988-6D9F-4475-AA36-263AAEBE2D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93F0BCB0-7D8A-43E6-9131-9ED3589D6EC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0D45BCBB-790E-490F-BF41-73E3C66F54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xmlns="" id="{7B6ABF38-D61A-42D7-AE83-9B35B2A9AF6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xmlns="" id="{44FEF421-F684-4F68-9533-F568478361F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xmlns="" id="{5C5438C5-6EF2-4CEF-834A-F227680A6C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xmlns="" id="{2502E31B-18B3-46B4-A45E-2EF19324668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xmlns="" id="{81F9F863-14F6-4712-AACD-A2422A30E0C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xmlns="" id="{EAD7CAA4-8584-4A3F-A9F8-5B6BD91B976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xmlns="" id="{8EB8A732-38FE-4225-A0EE-6F0EED73C1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xmlns="" id="{3B404076-4359-4A07-A89D-1D75A918BBE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xmlns="" id="{EE244AEB-865B-4AC9-850C-85C9D8DC80E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xmlns="" id="{5A70079E-239B-4C42-8C5E-78B3D2FBC50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xmlns="" id="{CAE3C417-DCFC-4AE2-936A-DE04215C939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xmlns="" id="{1BC85C2C-457E-4607-997A-9A74460E02C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xmlns="" id="{587EB163-16AF-4F92-9B8A-AC020A280A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xmlns="" id="{556466F7-AF5E-4D34-969A-8C0D98FB17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xmlns="" id="{573E8EFF-B178-44A2-916D-C3F9477BE120}"/>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xmlns="" id="{38A820A7-5A87-4FC8-B3E1-615D45B5E21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xmlns="" id="{D33E9D79-2ED7-4A8A-8AD6-69BFAF27856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4" name="【消防施設】&#10;有形固定資産減価償却率最大値テキスト">
          <a:extLst>
            <a:ext uri="{FF2B5EF4-FFF2-40B4-BE49-F238E27FC236}">
              <a16:creationId xmlns:a16="http://schemas.microsoft.com/office/drawing/2014/main" xmlns="" id="{A9ECE868-0E0A-4A6C-8827-026A53952A31}"/>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5" name="直線コネクタ 654">
          <a:extLst>
            <a:ext uri="{FF2B5EF4-FFF2-40B4-BE49-F238E27FC236}">
              <a16:creationId xmlns:a16="http://schemas.microsoft.com/office/drawing/2014/main" xmlns="" id="{AF32393D-C9B4-4AB4-AD5E-DDEFC77C625D}"/>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56" name="【消防施設】&#10;有形固定資産減価償却率平均値テキスト">
          <a:extLst>
            <a:ext uri="{FF2B5EF4-FFF2-40B4-BE49-F238E27FC236}">
              <a16:creationId xmlns:a16="http://schemas.microsoft.com/office/drawing/2014/main" xmlns="" id="{C06AEFAB-648C-422C-94F8-1ADFACA173A4}"/>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57" name="フローチャート: 判断 656">
          <a:extLst>
            <a:ext uri="{FF2B5EF4-FFF2-40B4-BE49-F238E27FC236}">
              <a16:creationId xmlns:a16="http://schemas.microsoft.com/office/drawing/2014/main" xmlns="" id="{554032F9-C074-41EC-9A05-D0FEF7D2EF9F}"/>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a:extLst>
            <a:ext uri="{FF2B5EF4-FFF2-40B4-BE49-F238E27FC236}">
              <a16:creationId xmlns:a16="http://schemas.microsoft.com/office/drawing/2014/main" xmlns="" id="{4AD536D6-A935-44CF-A5CA-067001D46711}"/>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59" name="フローチャート: 判断 658">
          <a:extLst>
            <a:ext uri="{FF2B5EF4-FFF2-40B4-BE49-F238E27FC236}">
              <a16:creationId xmlns:a16="http://schemas.microsoft.com/office/drawing/2014/main" xmlns="" id="{D690814C-CC89-402B-9CE1-F0727F524869}"/>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0" name="フローチャート: 判断 659">
          <a:extLst>
            <a:ext uri="{FF2B5EF4-FFF2-40B4-BE49-F238E27FC236}">
              <a16:creationId xmlns:a16="http://schemas.microsoft.com/office/drawing/2014/main" xmlns="" id="{2BB480CE-FFC3-4806-AAC5-E2C0E6F62C07}"/>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61" name="フローチャート: 判断 660">
          <a:extLst>
            <a:ext uri="{FF2B5EF4-FFF2-40B4-BE49-F238E27FC236}">
              <a16:creationId xmlns:a16="http://schemas.microsoft.com/office/drawing/2014/main" xmlns="" id="{C1518EA6-56FE-4304-8DF8-BE13CAB5D431}"/>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E21B361B-9CD9-4AC0-A9B6-689F44504BE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19E3825C-CD94-4A92-8990-4280EB0E7C8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D579E145-7AB8-49C2-9F8F-D2B36B4F05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E506693F-57DC-4021-8FEC-AD9984C6DAC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B949A32B-B740-42C1-A5BC-9A64690E33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67" name="楕円 666">
          <a:extLst>
            <a:ext uri="{FF2B5EF4-FFF2-40B4-BE49-F238E27FC236}">
              <a16:creationId xmlns:a16="http://schemas.microsoft.com/office/drawing/2014/main" xmlns="" id="{B98DF70C-46CC-47D5-8488-D2B7C6B09B2B}"/>
            </a:ext>
          </a:extLst>
        </xdr:cNvPr>
        <xdr:cNvSpPr/>
      </xdr:nvSpPr>
      <xdr:spPr>
        <a:xfrm>
          <a:off x="16268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117946</xdr:rowOff>
    </xdr:from>
    <xdr:ext cx="405111" cy="259045"/>
    <xdr:sp macro="" textlink="">
      <xdr:nvSpPr>
        <xdr:cNvPr id="668" name="【消防施設】&#10;有形固定資産減価償却率該当値テキスト">
          <a:extLst>
            <a:ext uri="{FF2B5EF4-FFF2-40B4-BE49-F238E27FC236}">
              <a16:creationId xmlns:a16="http://schemas.microsoft.com/office/drawing/2014/main" xmlns="" id="{77668AE0-03BE-4C06-A833-D6E02D6B635B}"/>
            </a:ext>
          </a:extLst>
        </xdr:cNvPr>
        <xdr:cNvSpPr txBox="1"/>
      </xdr:nvSpPr>
      <xdr:spPr>
        <a:xfrm>
          <a:off x="16357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65677</xdr:rowOff>
    </xdr:from>
    <xdr:to>
      <xdr:col>81</xdr:col>
      <xdr:colOff>101600</xdr:colOff>
      <xdr:row>82</xdr:row>
      <xdr:rowOff>167277</xdr:rowOff>
    </xdr:to>
    <xdr:sp macro="" textlink="">
      <xdr:nvSpPr>
        <xdr:cNvPr id="669" name="楕円 668">
          <a:extLst>
            <a:ext uri="{FF2B5EF4-FFF2-40B4-BE49-F238E27FC236}">
              <a16:creationId xmlns:a16="http://schemas.microsoft.com/office/drawing/2014/main" xmlns="" id="{924AC3E0-283E-4962-A1CF-E2DC2665E8E6}"/>
            </a:ext>
          </a:extLst>
        </xdr:cNvPr>
        <xdr:cNvSpPr/>
      </xdr:nvSpPr>
      <xdr:spPr>
        <a:xfrm>
          <a:off x="15430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145869</xdr:rowOff>
    </xdr:to>
    <xdr:cxnSp macro="">
      <xdr:nvCxnSpPr>
        <xdr:cNvPr id="670" name="直線コネクタ 669">
          <a:extLst>
            <a:ext uri="{FF2B5EF4-FFF2-40B4-BE49-F238E27FC236}">
              <a16:creationId xmlns:a16="http://schemas.microsoft.com/office/drawing/2014/main" xmlns="" id="{08FB0D6A-D734-4BE3-90E8-EB4F12CA4FF1}"/>
            </a:ext>
          </a:extLst>
        </xdr:cNvPr>
        <xdr:cNvCxnSpPr/>
      </xdr:nvCxnSpPr>
      <xdr:spPr>
        <a:xfrm>
          <a:off x="15481300" y="141753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29755</xdr:rowOff>
    </xdr:from>
    <xdr:to>
      <xdr:col>76</xdr:col>
      <xdr:colOff>165100</xdr:colOff>
      <xdr:row>82</xdr:row>
      <xdr:rowOff>131355</xdr:rowOff>
    </xdr:to>
    <xdr:sp macro="" textlink="">
      <xdr:nvSpPr>
        <xdr:cNvPr id="671" name="楕円 670">
          <a:extLst>
            <a:ext uri="{FF2B5EF4-FFF2-40B4-BE49-F238E27FC236}">
              <a16:creationId xmlns:a16="http://schemas.microsoft.com/office/drawing/2014/main" xmlns="" id="{7BCFF448-7481-48E2-B943-9797ED33D9C4}"/>
            </a:ext>
          </a:extLst>
        </xdr:cNvPr>
        <xdr:cNvSpPr/>
      </xdr:nvSpPr>
      <xdr:spPr>
        <a:xfrm>
          <a:off x="14541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80555</xdr:rowOff>
    </xdr:from>
    <xdr:to>
      <xdr:col>81</xdr:col>
      <xdr:colOff>50800</xdr:colOff>
      <xdr:row>82</xdr:row>
      <xdr:rowOff>116477</xdr:rowOff>
    </xdr:to>
    <xdr:cxnSp macro="">
      <xdr:nvCxnSpPr>
        <xdr:cNvPr id="672" name="直線コネクタ 671">
          <a:extLst>
            <a:ext uri="{FF2B5EF4-FFF2-40B4-BE49-F238E27FC236}">
              <a16:creationId xmlns:a16="http://schemas.microsoft.com/office/drawing/2014/main" xmlns="" id="{13F6A51D-6EC3-457D-A63D-8E4CCD4C0A21}"/>
            </a:ext>
          </a:extLst>
        </xdr:cNvPr>
        <xdr:cNvCxnSpPr/>
      </xdr:nvCxnSpPr>
      <xdr:spPr>
        <a:xfrm>
          <a:off x="14592300" y="141394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168548</xdr:rowOff>
    </xdr:from>
    <xdr:to>
      <xdr:col>72</xdr:col>
      <xdr:colOff>38100</xdr:colOff>
      <xdr:row>82</xdr:row>
      <xdr:rowOff>98698</xdr:rowOff>
    </xdr:to>
    <xdr:sp macro="" textlink="">
      <xdr:nvSpPr>
        <xdr:cNvPr id="673" name="楕円 672">
          <a:extLst>
            <a:ext uri="{FF2B5EF4-FFF2-40B4-BE49-F238E27FC236}">
              <a16:creationId xmlns:a16="http://schemas.microsoft.com/office/drawing/2014/main" xmlns="" id="{FEB3179D-DF6A-4937-957B-723FE77A495F}"/>
            </a:ext>
          </a:extLst>
        </xdr:cNvPr>
        <xdr:cNvSpPr/>
      </xdr:nvSpPr>
      <xdr:spPr>
        <a:xfrm>
          <a:off x="13652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47898</xdr:rowOff>
    </xdr:from>
    <xdr:to>
      <xdr:col>76</xdr:col>
      <xdr:colOff>114300</xdr:colOff>
      <xdr:row>82</xdr:row>
      <xdr:rowOff>80555</xdr:rowOff>
    </xdr:to>
    <xdr:cxnSp macro="">
      <xdr:nvCxnSpPr>
        <xdr:cNvPr id="674" name="直線コネクタ 673">
          <a:extLst>
            <a:ext uri="{FF2B5EF4-FFF2-40B4-BE49-F238E27FC236}">
              <a16:creationId xmlns:a16="http://schemas.microsoft.com/office/drawing/2014/main" xmlns="" id="{3E5452CF-351E-45DE-9776-4AE0D1D27945}"/>
            </a:ext>
          </a:extLst>
        </xdr:cNvPr>
        <xdr:cNvCxnSpPr/>
      </xdr:nvCxnSpPr>
      <xdr:spPr>
        <a:xfrm>
          <a:off x="13703300" y="1410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675" name="楕円 674">
          <a:extLst>
            <a:ext uri="{FF2B5EF4-FFF2-40B4-BE49-F238E27FC236}">
              <a16:creationId xmlns:a16="http://schemas.microsoft.com/office/drawing/2014/main" xmlns="" id="{9432BC28-7812-40BC-84DF-7AA2E3489790}"/>
            </a:ext>
          </a:extLst>
        </xdr:cNvPr>
        <xdr:cNvSpPr/>
      </xdr:nvSpPr>
      <xdr:spPr>
        <a:xfrm>
          <a:off x="1276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15239</xdr:rowOff>
    </xdr:from>
    <xdr:to>
      <xdr:col>71</xdr:col>
      <xdr:colOff>177800</xdr:colOff>
      <xdr:row>82</xdr:row>
      <xdr:rowOff>47898</xdr:rowOff>
    </xdr:to>
    <xdr:cxnSp macro="">
      <xdr:nvCxnSpPr>
        <xdr:cNvPr id="676" name="直線コネクタ 675">
          <a:extLst>
            <a:ext uri="{FF2B5EF4-FFF2-40B4-BE49-F238E27FC236}">
              <a16:creationId xmlns:a16="http://schemas.microsoft.com/office/drawing/2014/main" xmlns="" id="{CB764502-EF6D-4B76-8E8B-84647FD62826}"/>
            </a:ext>
          </a:extLst>
        </xdr:cNvPr>
        <xdr:cNvCxnSpPr/>
      </xdr:nvCxnSpPr>
      <xdr:spPr>
        <a:xfrm>
          <a:off x="12814300" y="1407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7" name="n_1aveValue【消防施設】&#10;有形固定資産減価償却率">
          <a:extLst>
            <a:ext uri="{FF2B5EF4-FFF2-40B4-BE49-F238E27FC236}">
              <a16:creationId xmlns:a16="http://schemas.microsoft.com/office/drawing/2014/main" xmlns="" id="{65A20768-F415-485B-A41A-08FC69894E3A}"/>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678" name="n_2aveValue【消防施設】&#10;有形固定資産減価償却率">
          <a:extLst>
            <a:ext uri="{FF2B5EF4-FFF2-40B4-BE49-F238E27FC236}">
              <a16:creationId xmlns:a16="http://schemas.microsoft.com/office/drawing/2014/main" xmlns="" id="{761AC8FF-8C99-42A6-A908-C65D6F26585A}"/>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79" name="n_3aveValue【消防施設】&#10;有形固定資産減価償却率">
          <a:extLst>
            <a:ext uri="{FF2B5EF4-FFF2-40B4-BE49-F238E27FC236}">
              <a16:creationId xmlns:a16="http://schemas.microsoft.com/office/drawing/2014/main" xmlns="" id="{7C36C89E-27AF-4E4B-8163-91B488A716C2}"/>
            </a:ext>
          </a:extLst>
        </xdr:cNvPr>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80" name="n_4aveValue【消防施設】&#10;有形固定資産減価償却率">
          <a:extLst>
            <a:ext uri="{FF2B5EF4-FFF2-40B4-BE49-F238E27FC236}">
              <a16:creationId xmlns:a16="http://schemas.microsoft.com/office/drawing/2014/main" xmlns="" id="{6839CF59-BE7C-47DE-A609-C0FACA7ADFCF}"/>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12354</xdr:rowOff>
    </xdr:from>
    <xdr:ext cx="405111" cy="259045"/>
    <xdr:sp macro="" textlink="">
      <xdr:nvSpPr>
        <xdr:cNvPr id="681" name="n_1mainValue【消防施設】&#10;有形固定資産減価償却率">
          <a:extLst>
            <a:ext uri="{FF2B5EF4-FFF2-40B4-BE49-F238E27FC236}">
              <a16:creationId xmlns:a16="http://schemas.microsoft.com/office/drawing/2014/main" xmlns="" id="{6D5E6948-4910-4295-9245-B370B76F43C2}"/>
            </a:ext>
          </a:extLst>
        </xdr:cNvPr>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147882</xdr:rowOff>
    </xdr:from>
    <xdr:ext cx="405111" cy="259045"/>
    <xdr:sp macro="" textlink="">
      <xdr:nvSpPr>
        <xdr:cNvPr id="682" name="n_2mainValue【消防施設】&#10;有形固定資産減価償却率">
          <a:extLst>
            <a:ext uri="{FF2B5EF4-FFF2-40B4-BE49-F238E27FC236}">
              <a16:creationId xmlns:a16="http://schemas.microsoft.com/office/drawing/2014/main" xmlns="" id="{FD73145D-E841-4536-B234-7BEA8BFFDB5D}"/>
            </a:ext>
          </a:extLst>
        </xdr:cNvPr>
        <xdr:cNvSpPr txBox="1"/>
      </xdr:nvSpPr>
      <xdr:spPr>
        <a:xfrm>
          <a:off x="14389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115225</xdr:rowOff>
    </xdr:from>
    <xdr:ext cx="405111" cy="259045"/>
    <xdr:sp macro="" textlink="">
      <xdr:nvSpPr>
        <xdr:cNvPr id="683" name="n_3mainValue【消防施設】&#10;有形固定資産減価償却率">
          <a:extLst>
            <a:ext uri="{FF2B5EF4-FFF2-40B4-BE49-F238E27FC236}">
              <a16:creationId xmlns:a16="http://schemas.microsoft.com/office/drawing/2014/main" xmlns="" id="{A15A3B96-F206-4777-B6D4-80D1AA03A99D}"/>
            </a:ext>
          </a:extLst>
        </xdr:cNvPr>
        <xdr:cNvSpPr txBox="1"/>
      </xdr:nvSpPr>
      <xdr:spPr>
        <a:xfrm>
          <a:off x="13500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82566</xdr:rowOff>
    </xdr:from>
    <xdr:ext cx="405111" cy="259045"/>
    <xdr:sp macro="" textlink="">
      <xdr:nvSpPr>
        <xdr:cNvPr id="684" name="n_4mainValue【消防施設】&#10;有形固定資産減価償却率">
          <a:extLst>
            <a:ext uri="{FF2B5EF4-FFF2-40B4-BE49-F238E27FC236}">
              <a16:creationId xmlns:a16="http://schemas.microsoft.com/office/drawing/2014/main" xmlns="" id="{A6E8BCDF-4EC4-4CAF-B92E-F3F9EDC8BADD}"/>
            </a:ext>
          </a:extLst>
        </xdr:cNvPr>
        <xdr:cNvSpPr txBox="1"/>
      </xdr:nvSpPr>
      <xdr:spPr>
        <a:xfrm>
          <a:off x="12611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xmlns="" id="{C049BD5A-F857-4B4A-A8E9-95C12FC1DA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xmlns="" id="{3C0416EC-73B0-4FEC-968C-ACAC0DB549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xmlns="" id="{04881B7B-6DCF-4EA2-8153-A77B99E2E9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xmlns="" id="{336DBDB5-1D1B-4382-8CA9-B1E245E101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xmlns="" id="{63C207DB-A8AF-4264-A4BD-8768C67B70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xmlns="" id="{E99E9B83-B02F-4866-A2E0-80EFC47495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xmlns="" id="{FB30065F-F0C5-478B-9CA6-FBBD7D3D4B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xmlns="" id="{3D7027B9-12CE-4B3C-B5C4-1636A7FE01E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xmlns="" id="{28C3FC72-F25D-4418-BD4A-0A14294ECC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xmlns="" id="{123DDF4B-0145-4B57-8633-711E416A90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xmlns="" id="{BCA0D1FF-D1B4-4592-8621-4E9CD0FEBF8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xmlns="" id="{A2046D45-3909-4C2E-B16C-D75B4082452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xmlns="" id="{D6C88E25-7239-422B-961A-795F68C795E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xmlns="" id="{DF56914E-FABB-4BDF-B2DE-B5D286EEBE8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xmlns="" id="{A602404F-8840-437E-A089-730DB03200B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xmlns="" id="{AE6E082E-8B75-4263-953B-12D7E35729D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xmlns="" id="{3AE5F64E-9299-4923-94D6-0FB3A273A4F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xmlns="" id="{EAE8F654-FE3D-4E00-AFC1-55D8FA002FF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FB6B29CE-377B-43B1-9A75-C59850CF713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69D4851C-6C1C-450A-9FAC-E4D7C4ADE2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xmlns="" id="{D597972D-C097-4347-A485-B8E0DF21C3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xmlns="" id="{A5C0ABE3-B5F7-4038-85CC-15B18FD30874}"/>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xmlns="" id="{4DFC4747-3B66-4D7E-B61D-8EED0BE34F43}"/>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xmlns="" id="{C0575079-39CE-492D-9ACD-2DF3F544B5D5}"/>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09" name="【消防施設】&#10;一人当たり面積最大値テキスト">
          <a:extLst>
            <a:ext uri="{FF2B5EF4-FFF2-40B4-BE49-F238E27FC236}">
              <a16:creationId xmlns:a16="http://schemas.microsoft.com/office/drawing/2014/main" xmlns="" id="{1456707E-100C-4925-9B50-E13087AEDB55}"/>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10" name="直線コネクタ 709">
          <a:extLst>
            <a:ext uri="{FF2B5EF4-FFF2-40B4-BE49-F238E27FC236}">
              <a16:creationId xmlns:a16="http://schemas.microsoft.com/office/drawing/2014/main" xmlns="" id="{14B9D412-474A-4F5E-AA05-A74AEFD90B45}"/>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a16="http://schemas.microsoft.com/office/drawing/2014/main" xmlns="" id="{0F7C4E88-003C-45F2-ABBD-F4E2E269CA65}"/>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xmlns="" id="{80ECBFF5-770D-4191-9619-8CE51B28BABD}"/>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3" name="フローチャート: 判断 712">
          <a:extLst>
            <a:ext uri="{FF2B5EF4-FFF2-40B4-BE49-F238E27FC236}">
              <a16:creationId xmlns:a16="http://schemas.microsoft.com/office/drawing/2014/main" xmlns="" id="{5E670542-DB95-4A16-B80B-10E2115C112B}"/>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4" name="フローチャート: 判断 713">
          <a:extLst>
            <a:ext uri="{FF2B5EF4-FFF2-40B4-BE49-F238E27FC236}">
              <a16:creationId xmlns:a16="http://schemas.microsoft.com/office/drawing/2014/main" xmlns="" id="{E490BE14-DF06-481F-95BC-08C69C62AD72}"/>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xmlns="" id="{83B2AFA7-CC87-461D-AAEB-AC6BCA7A2573}"/>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6" name="フローチャート: 判断 715">
          <a:extLst>
            <a:ext uri="{FF2B5EF4-FFF2-40B4-BE49-F238E27FC236}">
              <a16:creationId xmlns:a16="http://schemas.microsoft.com/office/drawing/2014/main" xmlns="" id="{E7994793-C2F4-464B-AF07-D82305D823F9}"/>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14E1F4F9-966D-490F-ADD3-EED18A3C5D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87A76991-C15C-4039-8DE5-2707AB1735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0A496819-130A-47DA-B8BC-7BC134A0F29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747BEDF4-4779-4B32-A372-EF8345316AE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DF4696C1-1AD3-4E9D-9995-43AA684237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2" name="楕円 721">
          <a:extLst>
            <a:ext uri="{FF2B5EF4-FFF2-40B4-BE49-F238E27FC236}">
              <a16:creationId xmlns:a16="http://schemas.microsoft.com/office/drawing/2014/main" xmlns="" id="{E9A373B5-A525-4234-AA98-338789680AEC}"/>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3" name="【消防施設】&#10;一人当たり面積該当値テキスト">
          <a:extLst>
            <a:ext uri="{FF2B5EF4-FFF2-40B4-BE49-F238E27FC236}">
              <a16:creationId xmlns:a16="http://schemas.microsoft.com/office/drawing/2014/main" xmlns="" id="{8B73C20D-D811-4A59-859A-9A57881485D4}"/>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724" name="楕円 723">
          <a:extLst>
            <a:ext uri="{FF2B5EF4-FFF2-40B4-BE49-F238E27FC236}">
              <a16:creationId xmlns:a16="http://schemas.microsoft.com/office/drawing/2014/main" xmlns="" id="{4422F9E4-80D8-40CD-BA9F-691946870FD4}"/>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115824</xdr:rowOff>
    </xdr:to>
    <xdr:cxnSp macro="">
      <xdr:nvCxnSpPr>
        <xdr:cNvPr id="725" name="直線コネクタ 724">
          <a:extLst>
            <a:ext uri="{FF2B5EF4-FFF2-40B4-BE49-F238E27FC236}">
              <a16:creationId xmlns:a16="http://schemas.microsoft.com/office/drawing/2014/main" xmlns="" id="{D4E1FD3E-A4CB-48E1-A83D-E8AE04E5DB60}"/>
            </a:ext>
          </a:extLst>
        </xdr:cNvPr>
        <xdr:cNvCxnSpPr/>
      </xdr:nvCxnSpPr>
      <xdr:spPr>
        <a:xfrm flipV="1">
          <a:off x="21323300" y="14508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6" name="楕円 725">
          <a:extLst>
            <a:ext uri="{FF2B5EF4-FFF2-40B4-BE49-F238E27FC236}">
              <a16:creationId xmlns:a16="http://schemas.microsoft.com/office/drawing/2014/main" xmlns="" id="{55F9392D-8DC8-4907-9324-F70D13E376BF}"/>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115824</xdr:rowOff>
    </xdr:to>
    <xdr:cxnSp macro="">
      <xdr:nvCxnSpPr>
        <xdr:cNvPr id="727" name="直線コネクタ 726">
          <a:extLst>
            <a:ext uri="{FF2B5EF4-FFF2-40B4-BE49-F238E27FC236}">
              <a16:creationId xmlns:a16="http://schemas.microsoft.com/office/drawing/2014/main" xmlns="" id="{196FEBE8-AD76-428F-A55F-410D1AE8A05A}"/>
            </a:ext>
          </a:extLst>
        </xdr:cNvPr>
        <xdr:cNvCxnSpPr/>
      </xdr:nvCxnSpPr>
      <xdr:spPr>
        <a:xfrm>
          <a:off x="20434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28" name="楕円 727">
          <a:extLst>
            <a:ext uri="{FF2B5EF4-FFF2-40B4-BE49-F238E27FC236}">
              <a16:creationId xmlns:a16="http://schemas.microsoft.com/office/drawing/2014/main" xmlns="" id="{061AC701-6F0F-4643-96D9-417761D8E710}"/>
            </a:ext>
          </a:extLst>
        </xdr:cNvPr>
        <xdr:cNvSpPr/>
      </xdr:nvSpPr>
      <xdr:spPr>
        <a:xfrm>
          <a:off x="19494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115824</xdr:rowOff>
    </xdr:to>
    <xdr:cxnSp macro="">
      <xdr:nvCxnSpPr>
        <xdr:cNvPr id="729" name="直線コネクタ 728">
          <a:extLst>
            <a:ext uri="{FF2B5EF4-FFF2-40B4-BE49-F238E27FC236}">
              <a16:creationId xmlns:a16="http://schemas.microsoft.com/office/drawing/2014/main" xmlns="" id="{543E6729-5395-4E4A-8937-7C54E98226A0}"/>
            </a:ext>
          </a:extLst>
        </xdr:cNvPr>
        <xdr:cNvCxnSpPr/>
      </xdr:nvCxnSpPr>
      <xdr:spPr>
        <a:xfrm flipV="1">
          <a:off x="19545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30" name="楕円 729">
          <a:extLst>
            <a:ext uri="{FF2B5EF4-FFF2-40B4-BE49-F238E27FC236}">
              <a16:creationId xmlns:a16="http://schemas.microsoft.com/office/drawing/2014/main" xmlns="" id="{90ECBFF3-0B7E-4310-8202-C63FBD6AAF3E}"/>
            </a:ext>
          </a:extLst>
        </xdr:cNvPr>
        <xdr:cNvSpPr/>
      </xdr:nvSpPr>
      <xdr:spPr>
        <a:xfrm>
          <a:off x="18605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115824</xdr:rowOff>
    </xdr:from>
    <xdr:to>
      <xdr:col>102</xdr:col>
      <xdr:colOff>114300</xdr:colOff>
      <xdr:row>84</xdr:row>
      <xdr:rowOff>115824</xdr:rowOff>
    </xdr:to>
    <xdr:cxnSp macro="">
      <xdr:nvCxnSpPr>
        <xdr:cNvPr id="731" name="直線コネクタ 730">
          <a:extLst>
            <a:ext uri="{FF2B5EF4-FFF2-40B4-BE49-F238E27FC236}">
              <a16:creationId xmlns:a16="http://schemas.microsoft.com/office/drawing/2014/main" xmlns="" id="{486370D1-EC18-4110-A51B-F9BECE5BB152}"/>
            </a:ext>
          </a:extLst>
        </xdr:cNvPr>
        <xdr:cNvCxnSpPr/>
      </xdr:nvCxnSpPr>
      <xdr:spPr>
        <a:xfrm>
          <a:off x="18656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2" name="n_1aveValue【消防施設】&#10;一人当たり面積">
          <a:extLst>
            <a:ext uri="{FF2B5EF4-FFF2-40B4-BE49-F238E27FC236}">
              <a16:creationId xmlns:a16="http://schemas.microsoft.com/office/drawing/2014/main" xmlns="" id="{A1F15A51-00B4-4830-9E8A-625D6CBDCDD0}"/>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33" name="n_2aveValue【消防施設】&#10;一人当たり面積">
          <a:extLst>
            <a:ext uri="{FF2B5EF4-FFF2-40B4-BE49-F238E27FC236}">
              <a16:creationId xmlns:a16="http://schemas.microsoft.com/office/drawing/2014/main" xmlns="" id="{A8D166EE-6D7F-4CAA-B5A6-E6D886A2D845}"/>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4" name="n_3aveValue【消防施設】&#10;一人当たり面積">
          <a:extLst>
            <a:ext uri="{FF2B5EF4-FFF2-40B4-BE49-F238E27FC236}">
              <a16:creationId xmlns:a16="http://schemas.microsoft.com/office/drawing/2014/main" xmlns="" id="{1B740FA9-64BE-4BF0-B6CE-8DAD57804407}"/>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5" name="n_4aveValue【消防施設】&#10;一人当たり面積">
          <a:extLst>
            <a:ext uri="{FF2B5EF4-FFF2-40B4-BE49-F238E27FC236}">
              <a16:creationId xmlns:a16="http://schemas.microsoft.com/office/drawing/2014/main" xmlns="" id="{E4EA6D70-4A19-4B89-AA82-EBAF21131695}"/>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736" name="n_1mainValue【消防施設】&#10;一人当たり面積">
          <a:extLst>
            <a:ext uri="{FF2B5EF4-FFF2-40B4-BE49-F238E27FC236}">
              <a16:creationId xmlns:a16="http://schemas.microsoft.com/office/drawing/2014/main" xmlns="" id="{3873B775-1B0C-4689-BEFA-C7D8746FDE5D}"/>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37" name="n_2mainValue【消防施設】&#10;一人当たり面積">
          <a:extLst>
            <a:ext uri="{FF2B5EF4-FFF2-40B4-BE49-F238E27FC236}">
              <a16:creationId xmlns:a16="http://schemas.microsoft.com/office/drawing/2014/main" xmlns="" id="{107774BF-23FF-470A-896F-D978364DB4BA}"/>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738" name="n_3mainValue【消防施設】&#10;一人当たり面積">
          <a:extLst>
            <a:ext uri="{FF2B5EF4-FFF2-40B4-BE49-F238E27FC236}">
              <a16:creationId xmlns:a16="http://schemas.microsoft.com/office/drawing/2014/main" xmlns="" id="{1D00DC61-F9E1-4EFD-A323-2E16C018EC58}"/>
            </a:ext>
          </a:extLst>
        </xdr:cNvPr>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739" name="n_4mainValue【消防施設】&#10;一人当たり面積">
          <a:extLst>
            <a:ext uri="{FF2B5EF4-FFF2-40B4-BE49-F238E27FC236}">
              <a16:creationId xmlns:a16="http://schemas.microsoft.com/office/drawing/2014/main" xmlns="" id="{C7E5F4A5-496E-4800-AF1D-926B7E6410B3}"/>
            </a:ext>
          </a:extLst>
        </xdr:cNvPr>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E6CFB168-5D60-46B3-B913-218211E12F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496ABFDE-4AE8-4B4A-98A9-E0B20B9AFB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04759832-0E9D-4EEB-96C7-47F601B57E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8DF35FBA-2244-42C1-B995-98490DD271D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004E05F5-D24C-4853-ABCB-CE74F7FA4D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E6B25963-7421-47BE-AD0C-854555D7AD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999B0141-621A-4EC0-9E0D-FD97115234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2436AC7E-2FDF-469F-9F38-D00C0E5D1C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7B1A9171-0797-4D43-9AFE-CFE7703B3C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423BD134-455C-47B6-97BB-1A4E8C037B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6B7130BA-A828-4718-B475-3B24D2DD9A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xmlns="" id="{0CB7C9EB-71BA-4482-9525-C6CEA55A56A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xmlns="" id="{CA9DFB9F-D5CD-4E1B-8156-2FDC566839E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xmlns="" id="{89FD5BF5-4C97-49B2-9885-736D196C2C6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xmlns="" id="{08A20334-5278-4A0C-9F5D-4FA919D9574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xmlns="" id="{C792167D-8E58-434A-B089-0DB6D773027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xmlns="" id="{B6E46EE9-43A2-451B-9606-97F9D4DE22F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xmlns="" id="{215A67B8-E4E3-4290-B5D8-1BB78D3E666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xmlns="" id="{89E25464-222B-4B11-87BD-8D90E1D01F5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xmlns="" id="{5EA7C10E-B8DB-4A5B-A8C4-4FD105B4C80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xmlns="" id="{6E72AA0E-2E0B-4CBD-929C-E09F716A387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xmlns="" id="{F9767BF9-8088-493D-9A4A-CC59F0470D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xmlns="" id="{378D391B-5913-4567-A52F-483F721466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xmlns="" id="{7856D9FE-D58B-4BB6-8A82-2286570CA0B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a:extLst>
            <a:ext uri="{FF2B5EF4-FFF2-40B4-BE49-F238E27FC236}">
              <a16:creationId xmlns:a16="http://schemas.microsoft.com/office/drawing/2014/main" xmlns="" id="{B58DCC2D-CCA2-4FED-AF80-0F53FF56789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xmlns="" id="{340BF271-E2A5-4D9C-846D-3FED19DB97D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庁舎】&#10;有形固定資産減価償却率最大値テキスト">
          <a:extLst>
            <a:ext uri="{FF2B5EF4-FFF2-40B4-BE49-F238E27FC236}">
              <a16:creationId xmlns:a16="http://schemas.microsoft.com/office/drawing/2014/main" xmlns="" id="{047CF5C8-58E3-46BF-A7F6-575AB7447F6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a:extLst>
            <a:ext uri="{FF2B5EF4-FFF2-40B4-BE49-F238E27FC236}">
              <a16:creationId xmlns:a16="http://schemas.microsoft.com/office/drawing/2014/main" xmlns="" id="{5AFA14D7-F6E3-4693-8849-3654A2BBAC3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768" name="【庁舎】&#10;有形固定資産減価償却率平均値テキスト">
          <a:extLst>
            <a:ext uri="{FF2B5EF4-FFF2-40B4-BE49-F238E27FC236}">
              <a16:creationId xmlns:a16="http://schemas.microsoft.com/office/drawing/2014/main" xmlns="" id="{D8379284-515C-4F0B-8353-31C99C4DC81B}"/>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69" name="フローチャート: 判断 768">
          <a:extLst>
            <a:ext uri="{FF2B5EF4-FFF2-40B4-BE49-F238E27FC236}">
              <a16:creationId xmlns:a16="http://schemas.microsoft.com/office/drawing/2014/main" xmlns="" id="{8E965651-BC3A-4461-A8BC-7FCB30A1DED3}"/>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70" name="フローチャート: 判断 769">
          <a:extLst>
            <a:ext uri="{FF2B5EF4-FFF2-40B4-BE49-F238E27FC236}">
              <a16:creationId xmlns:a16="http://schemas.microsoft.com/office/drawing/2014/main" xmlns="" id="{A72E9B3B-1F3B-4195-95EC-91C079477A12}"/>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1" name="フローチャート: 判断 770">
          <a:extLst>
            <a:ext uri="{FF2B5EF4-FFF2-40B4-BE49-F238E27FC236}">
              <a16:creationId xmlns:a16="http://schemas.microsoft.com/office/drawing/2014/main" xmlns="" id="{869833C8-4C8D-4BF9-A616-80564E99FA88}"/>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2" name="フローチャート: 判断 771">
          <a:extLst>
            <a:ext uri="{FF2B5EF4-FFF2-40B4-BE49-F238E27FC236}">
              <a16:creationId xmlns:a16="http://schemas.microsoft.com/office/drawing/2014/main" xmlns="" id="{873FE3D2-F2A7-4DBB-88DD-C9328CEB6F68}"/>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3" name="フローチャート: 判断 772">
          <a:extLst>
            <a:ext uri="{FF2B5EF4-FFF2-40B4-BE49-F238E27FC236}">
              <a16:creationId xmlns:a16="http://schemas.microsoft.com/office/drawing/2014/main" xmlns="" id="{1A43B999-EBFD-4C47-866E-E8AF3CC3BE8E}"/>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9C78B30A-1943-46D1-BE0F-096C55D957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F98793D3-1B8F-40AD-A347-4ED34DE9FC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B6793FD2-98FC-4EE6-BB58-6B23436F4D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8B682017-8BF1-473F-A5F6-96D6727CC2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A4F5F01B-33B5-4CD0-BEFD-7FAB63E212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96520</xdr:rowOff>
    </xdr:from>
    <xdr:to>
      <xdr:col>85</xdr:col>
      <xdr:colOff>177800</xdr:colOff>
      <xdr:row>105</xdr:row>
      <xdr:rowOff>26670</xdr:rowOff>
    </xdr:to>
    <xdr:sp macro="" textlink="">
      <xdr:nvSpPr>
        <xdr:cNvPr id="779" name="楕円 778">
          <a:extLst>
            <a:ext uri="{FF2B5EF4-FFF2-40B4-BE49-F238E27FC236}">
              <a16:creationId xmlns:a16="http://schemas.microsoft.com/office/drawing/2014/main" xmlns="" id="{4C01CB43-9600-4DB7-A4E0-9C4E5F78D6C3}"/>
            </a:ext>
          </a:extLst>
        </xdr:cNvPr>
        <xdr:cNvSpPr/>
      </xdr:nvSpPr>
      <xdr:spPr>
        <a:xfrm>
          <a:off x="162687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74947</xdr:rowOff>
    </xdr:from>
    <xdr:ext cx="405111" cy="259045"/>
    <xdr:sp macro="" textlink="">
      <xdr:nvSpPr>
        <xdr:cNvPr id="780" name="【庁舎】&#10;有形固定資産減価償却率該当値テキスト">
          <a:extLst>
            <a:ext uri="{FF2B5EF4-FFF2-40B4-BE49-F238E27FC236}">
              <a16:creationId xmlns:a16="http://schemas.microsoft.com/office/drawing/2014/main" xmlns="" id="{394F656E-CB41-4A15-B8F5-B704C09EB398}"/>
            </a:ext>
          </a:extLst>
        </xdr:cNvPr>
        <xdr:cNvSpPr txBox="1"/>
      </xdr:nvSpPr>
      <xdr:spPr>
        <a:xfrm>
          <a:off x="16357600"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69850</xdr:rowOff>
    </xdr:from>
    <xdr:to>
      <xdr:col>81</xdr:col>
      <xdr:colOff>101600</xdr:colOff>
      <xdr:row>105</xdr:row>
      <xdr:rowOff>0</xdr:rowOff>
    </xdr:to>
    <xdr:sp macro="" textlink="">
      <xdr:nvSpPr>
        <xdr:cNvPr id="781" name="楕円 780">
          <a:extLst>
            <a:ext uri="{FF2B5EF4-FFF2-40B4-BE49-F238E27FC236}">
              <a16:creationId xmlns:a16="http://schemas.microsoft.com/office/drawing/2014/main" xmlns="" id="{38E7300C-EB18-4913-858B-90EF461212C5}"/>
            </a:ext>
          </a:extLst>
        </xdr:cNvPr>
        <xdr:cNvSpPr/>
      </xdr:nvSpPr>
      <xdr:spPr>
        <a:xfrm>
          <a:off x="154305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120650</xdr:rowOff>
    </xdr:from>
    <xdr:to>
      <xdr:col>85</xdr:col>
      <xdr:colOff>127000</xdr:colOff>
      <xdr:row>104</xdr:row>
      <xdr:rowOff>147320</xdr:rowOff>
    </xdr:to>
    <xdr:cxnSp macro="">
      <xdr:nvCxnSpPr>
        <xdr:cNvPr id="782" name="直線コネクタ 781">
          <a:extLst>
            <a:ext uri="{FF2B5EF4-FFF2-40B4-BE49-F238E27FC236}">
              <a16:creationId xmlns:a16="http://schemas.microsoft.com/office/drawing/2014/main" xmlns="" id="{1AA998AC-0C87-49C9-A026-5A98230C0682}"/>
            </a:ext>
          </a:extLst>
        </xdr:cNvPr>
        <xdr:cNvCxnSpPr/>
      </xdr:nvCxnSpPr>
      <xdr:spPr>
        <a:xfrm>
          <a:off x="15481300" y="17951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38100</xdr:rowOff>
    </xdr:from>
    <xdr:to>
      <xdr:col>76</xdr:col>
      <xdr:colOff>165100</xdr:colOff>
      <xdr:row>104</xdr:row>
      <xdr:rowOff>139700</xdr:rowOff>
    </xdr:to>
    <xdr:sp macro="" textlink="">
      <xdr:nvSpPr>
        <xdr:cNvPr id="783" name="楕円 782">
          <a:extLst>
            <a:ext uri="{FF2B5EF4-FFF2-40B4-BE49-F238E27FC236}">
              <a16:creationId xmlns:a16="http://schemas.microsoft.com/office/drawing/2014/main" xmlns="" id="{FC8B8412-8DE4-4178-BC22-AD15B808EDBE}"/>
            </a:ext>
          </a:extLst>
        </xdr:cNvPr>
        <xdr:cNvSpPr/>
      </xdr:nvSpPr>
      <xdr:spPr>
        <a:xfrm>
          <a:off x="14541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88900</xdr:rowOff>
    </xdr:from>
    <xdr:to>
      <xdr:col>81</xdr:col>
      <xdr:colOff>50800</xdr:colOff>
      <xdr:row>104</xdr:row>
      <xdr:rowOff>120650</xdr:rowOff>
    </xdr:to>
    <xdr:cxnSp macro="">
      <xdr:nvCxnSpPr>
        <xdr:cNvPr id="784" name="直線コネクタ 783">
          <a:extLst>
            <a:ext uri="{FF2B5EF4-FFF2-40B4-BE49-F238E27FC236}">
              <a16:creationId xmlns:a16="http://schemas.microsoft.com/office/drawing/2014/main" xmlns="" id="{6F3080EC-C66A-4472-930F-C9427F55AB39}"/>
            </a:ext>
          </a:extLst>
        </xdr:cNvPr>
        <xdr:cNvCxnSpPr/>
      </xdr:nvCxnSpPr>
      <xdr:spPr>
        <a:xfrm>
          <a:off x="14592300" y="179197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3811</xdr:rowOff>
    </xdr:from>
    <xdr:to>
      <xdr:col>72</xdr:col>
      <xdr:colOff>38100</xdr:colOff>
      <xdr:row>104</xdr:row>
      <xdr:rowOff>105411</xdr:rowOff>
    </xdr:to>
    <xdr:sp macro="" textlink="">
      <xdr:nvSpPr>
        <xdr:cNvPr id="785" name="楕円 784">
          <a:extLst>
            <a:ext uri="{FF2B5EF4-FFF2-40B4-BE49-F238E27FC236}">
              <a16:creationId xmlns:a16="http://schemas.microsoft.com/office/drawing/2014/main" xmlns="" id="{BCAC8202-8C28-4FB7-8102-4B939EAEFFA0}"/>
            </a:ext>
          </a:extLst>
        </xdr:cNvPr>
        <xdr:cNvSpPr/>
      </xdr:nvSpPr>
      <xdr:spPr>
        <a:xfrm>
          <a:off x="13652500" y="178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54611</xdr:rowOff>
    </xdr:from>
    <xdr:to>
      <xdr:col>76</xdr:col>
      <xdr:colOff>114300</xdr:colOff>
      <xdr:row>104</xdr:row>
      <xdr:rowOff>88900</xdr:rowOff>
    </xdr:to>
    <xdr:cxnSp macro="">
      <xdr:nvCxnSpPr>
        <xdr:cNvPr id="786" name="直線コネクタ 785">
          <a:extLst>
            <a:ext uri="{FF2B5EF4-FFF2-40B4-BE49-F238E27FC236}">
              <a16:creationId xmlns:a16="http://schemas.microsoft.com/office/drawing/2014/main" xmlns="" id="{757F5E44-E7D8-4754-9D00-1A32EB914C31}"/>
            </a:ext>
          </a:extLst>
        </xdr:cNvPr>
        <xdr:cNvCxnSpPr/>
      </xdr:nvCxnSpPr>
      <xdr:spPr>
        <a:xfrm>
          <a:off x="13703300" y="178854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152400</xdr:rowOff>
    </xdr:from>
    <xdr:to>
      <xdr:col>67</xdr:col>
      <xdr:colOff>101600</xdr:colOff>
      <xdr:row>104</xdr:row>
      <xdr:rowOff>82550</xdr:rowOff>
    </xdr:to>
    <xdr:sp macro="" textlink="">
      <xdr:nvSpPr>
        <xdr:cNvPr id="787" name="楕円 786">
          <a:extLst>
            <a:ext uri="{FF2B5EF4-FFF2-40B4-BE49-F238E27FC236}">
              <a16:creationId xmlns:a16="http://schemas.microsoft.com/office/drawing/2014/main" xmlns="" id="{BFC787E3-2C21-4B37-8992-B2321D538314}"/>
            </a:ext>
          </a:extLst>
        </xdr:cNvPr>
        <xdr:cNvSpPr/>
      </xdr:nvSpPr>
      <xdr:spPr>
        <a:xfrm>
          <a:off x="12763500" y="178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31750</xdr:rowOff>
    </xdr:from>
    <xdr:to>
      <xdr:col>71</xdr:col>
      <xdr:colOff>177800</xdr:colOff>
      <xdr:row>104</xdr:row>
      <xdr:rowOff>54611</xdr:rowOff>
    </xdr:to>
    <xdr:cxnSp macro="">
      <xdr:nvCxnSpPr>
        <xdr:cNvPr id="788" name="直線コネクタ 787">
          <a:extLst>
            <a:ext uri="{FF2B5EF4-FFF2-40B4-BE49-F238E27FC236}">
              <a16:creationId xmlns:a16="http://schemas.microsoft.com/office/drawing/2014/main" xmlns="" id="{85F9590C-FE83-4B23-9550-01F61D8895EE}"/>
            </a:ext>
          </a:extLst>
        </xdr:cNvPr>
        <xdr:cNvCxnSpPr/>
      </xdr:nvCxnSpPr>
      <xdr:spPr>
        <a:xfrm>
          <a:off x="12814300" y="178625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789" name="n_1aveValue【庁舎】&#10;有形固定資産減価償却率">
          <a:extLst>
            <a:ext uri="{FF2B5EF4-FFF2-40B4-BE49-F238E27FC236}">
              <a16:creationId xmlns:a16="http://schemas.microsoft.com/office/drawing/2014/main" xmlns="" id="{0D522610-B17B-47D9-8E70-692C3210AABB}"/>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90" name="n_2aveValue【庁舎】&#10;有形固定資産減価償却率">
          <a:extLst>
            <a:ext uri="{FF2B5EF4-FFF2-40B4-BE49-F238E27FC236}">
              <a16:creationId xmlns:a16="http://schemas.microsoft.com/office/drawing/2014/main" xmlns="" id="{573C17DE-CE78-4D9E-B684-0ED0B48BF118}"/>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91" name="n_3aveValue【庁舎】&#10;有形固定資産減価償却率">
          <a:extLst>
            <a:ext uri="{FF2B5EF4-FFF2-40B4-BE49-F238E27FC236}">
              <a16:creationId xmlns:a16="http://schemas.microsoft.com/office/drawing/2014/main" xmlns="" id="{0B90B448-35AC-4435-AA14-B40A91EB02A3}"/>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92" name="n_4aveValue【庁舎】&#10;有形固定資産減価償却率">
          <a:extLst>
            <a:ext uri="{FF2B5EF4-FFF2-40B4-BE49-F238E27FC236}">
              <a16:creationId xmlns:a16="http://schemas.microsoft.com/office/drawing/2014/main" xmlns="" id="{72B0F59E-D5C9-4542-A2D9-BBB367CF5C5F}"/>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162577</xdr:rowOff>
    </xdr:from>
    <xdr:ext cx="405111" cy="259045"/>
    <xdr:sp macro="" textlink="">
      <xdr:nvSpPr>
        <xdr:cNvPr id="793" name="n_1mainValue【庁舎】&#10;有形固定資産減価償却率">
          <a:extLst>
            <a:ext uri="{FF2B5EF4-FFF2-40B4-BE49-F238E27FC236}">
              <a16:creationId xmlns:a16="http://schemas.microsoft.com/office/drawing/2014/main" xmlns="" id="{8F3CAF82-D6B9-40F9-AF36-4611E5A177A4}"/>
            </a:ext>
          </a:extLst>
        </xdr:cNvPr>
        <xdr:cNvSpPr txBox="1"/>
      </xdr:nvSpPr>
      <xdr:spPr>
        <a:xfrm>
          <a:off x="152660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130827</xdr:rowOff>
    </xdr:from>
    <xdr:ext cx="405111" cy="259045"/>
    <xdr:sp macro="" textlink="">
      <xdr:nvSpPr>
        <xdr:cNvPr id="794" name="n_2mainValue【庁舎】&#10;有形固定資産減価償却率">
          <a:extLst>
            <a:ext uri="{FF2B5EF4-FFF2-40B4-BE49-F238E27FC236}">
              <a16:creationId xmlns:a16="http://schemas.microsoft.com/office/drawing/2014/main" xmlns="" id="{6E5712B1-6052-452A-88FA-5E3B829D319D}"/>
            </a:ext>
          </a:extLst>
        </xdr:cNvPr>
        <xdr:cNvSpPr txBox="1"/>
      </xdr:nvSpPr>
      <xdr:spPr>
        <a:xfrm>
          <a:off x="14389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96538</xdr:rowOff>
    </xdr:from>
    <xdr:ext cx="405111" cy="259045"/>
    <xdr:sp macro="" textlink="">
      <xdr:nvSpPr>
        <xdr:cNvPr id="795" name="n_3mainValue【庁舎】&#10;有形固定資産減価償却率">
          <a:extLst>
            <a:ext uri="{FF2B5EF4-FFF2-40B4-BE49-F238E27FC236}">
              <a16:creationId xmlns:a16="http://schemas.microsoft.com/office/drawing/2014/main" xmlns="" id="{418B58E1-811C-4BC2-8685-D364EC1AEEC1}"/>
            </a:ext>
          </a:extLst>
        </xdr:cNvPr>
        <xdr:cNvSpPr txBox="1"/>
      </xdr:nvSpPr>
      <xdr:spPr>
        <a:xfrm>
          <a:off x="13500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73677</xdr:rowOff>
    </xdr:from>
    <xdr:ext cx="405111" cy="259045"/>
    <xdr:sp macro="" textlink="">
      <xdr:nvSpPr>
        <xdr:cNvPr id="796" name="n_4mainValue【庁舎】&#10;有形固定資産減価償却率">
          <a:extLst>
            <a:ext uri="{FF2B5EF4-FFF2-40B4-BE49-F238E27FC236}">
              <a16:creationId xmlns:a16="http://schemas.microsoft.com/office/drawing/2014/main" xmlns="" id="{5634944A-1536-4727-88DA-5F5A0A8EF10F}"/>
            </a:ext>
          </a:extLst>
        </xdr:cNvPr>
        <xdr:cNvSpPr txBox="1"/>
      </xdr:nvSpPr>
      <xdr:spPr>
        <a:xfrm>
          <a:off x="12611744" y="179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xmlns="" id="{5DA3F742-8693-46A5-A8A7-8617A41CBB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xmlns="" id="{C3EFAF70-77BE-43D4-818E-58284ADA26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xmlns="" id="{E686DB7C-78AA-47A7-9901-ABC33DE9A0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xmlns="" id="{612A72BF-C8E5-4B18-9302-00CC9A2FDA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xmlns="" id="{E03ED2FF-82D9-4CE8-B835-75E032DA04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xmlns="" id="{926D3D09-9E8F-4476-81D4-344F82E1459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xmlns="" id="{108BF0EE-DEC2-470D-A2B5-2F122B9482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xmlns="" id="{A04EE022-FA10-469E-9E85-072DE560F2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xmlns="" id="{8883F097-EC0C-4FA7-89D6-B6EA8F8073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xmlns="" id="{634A0777-F9C7-45F6-993B-A03AA1FDC5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xmlns="" id="{680EF167-6278-4D96-9A5A-1433CDA9D4C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xmlns="" id="{9562C57E-578F-41CB-BF23-8C814BE3B0C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xmlns="" id="{7F5DBA5F-AEEB-4479-89E5-1587CB4EE5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xmlns="" id="{3AA89545-5B44-4505-9596-4094280909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xmlns="" id="{1CB54BE8-3957-4E4D-8666-FD577C035F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xmlns="" id="{892676A6-AD1F-4EB9-AF94-EE00F2918A9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xmlns="" id="{138EFA1C-71C7-4772-9DEB-044175AB521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xmlns="" id="{4E2B7B3E-D373-4A21-AFF2-D1734AEF5AC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xmlns="" id="{33F0F9D0-6DA7-4EFF-BF58-DFAEE0563A5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xmlns="" id="{CF564B11-7280-44F6-8885-A1991FF512B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xmlns="" id="{4A6841DD-94A7-4867-8C0A-C90DDA30ADC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xmlns="" id="{E28F63CA-DA70-40E5-8244-CE8A0BFD65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xmlns="" id="{03A5018F-3890-4FDE-9967-90E98E0BDE1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xmlns="" id="{C618E9AE-FA8C-49B4-9A57-94C839A1F7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xmlns="" id="{272EB489-8F59-4AE5-934E-1986AE1749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xmlns="" id="{BC680255-DA8D-4482-9EE7-A9DDE097A6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3" name="直線コネクタ 822">
          <a:extLst>
            <a:ext uri="{FF2B5EF4-FFF2-40B4-BE49-F238E27FC236}">
              <a16:creationId xmlns:a16="http://schemas.microsoft.com/office/drawing/2014/main" xmlns="" id="{F66413D8-D90A-4955-889B-AFD70F551471}"/>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a16="http://schemas.microsoft.com/office/drawing/2014/main" xmlns="" id="{93A3BBBB-4A9B-4A22-ACB7-659F565A1897}"/>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a16="http://schemas.microsoft.com/office/drawing/2014/main" xmlns="" id="{7664E727-D2CC-444D-99C6-EAE613F035C2}"/>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6" name="【庁舎】&#10;一人当たり面積最大値テキスト">
          <a:extLst>
            <a:ext uri="{FF2B5EF4-FFF2-40B4-BE49-F238E27FC236}">
              <a16:creationId xmlns:a16="http://schemas.microsoft.com/office/drawing/2014/main" xmlns="" id="{16C5C099-9B63-46A8-A975-1A0C0E6FEC20}"/>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27" name="直線コネクタ 826">
          <a:extLst>
            <a:ext uri="{FF2B5EF4-FFF2-40B4-BE49-F238E27FC236}">
              <a16:creationId xmlns:a16="http://schemas.microsoft.com/office/drawing/2014/main" xmlns="" id="{7EC9522D-E41A-45AD-A320-8253989F3510}"/>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828" name="【庁舎】&#10;一人当たり面積平均値テキスト">
          <a:extLst>
            <a:ext uri="{FF2B5EF4-FFF2-40B4-BE49-F238E27FC236}">
              <a16:creationId xmlns:a16="http://schemas.microsoft.com/office/drawing/2014/main" xmlns="" id="{593F7D40-3ED6-4C98-9F98-DD55DC873C1B}"/>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29" name="フローチャート: 判断 828">
          <a:extLst>
            <a:ext uri="{FF2B5EF4-FFF2-40B4-BE49-F238E27FC236}">
              <a16:creationId xmlns:a16="http://schemas.microsoft.com/office/drawing/2014/main" xmlns="" id="{9B5A3594-867D-4B98-8CF6-D6B90377ECBB}"/>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0" name="フローチャート: 判断 829">
          <a:extLst>
            <a:ext uri="{FF2B5EF4-FFF2-40B4-BE49-F238E27FC236}">
              <a16:creationId xmlns:a16="http://schemas.microsoft.com/office/drawing/2014/main" xmlns="" id="{930B837B-54E6-46AF-A81A-7D314E044E09}"/>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xmlns="" id="{07F6D020-EC0A-4C54-91F0-96D1D28AD17C}"/>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a16="http://schemas.microsoft.com/office/drawing/2014/main" xmlns="" id="{D7FF1B82-51C3-420B-84B2-57D6624A24DA}"/>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3" name="フローチャート: 判断 832">
          <a:extLst>
            <a:ext uri="{FF2B5EF4-FFF2-40B4-BE49-F238E27FC236}">
              <a16:creationId xmlns:a16="http://schemas.microsoft.com/office/drawing/2014/main" xmlns="" id="{FFD908B1-3B05-4D3F-9CCB-A71AB4E76ECD}"/>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FC6F6E95-6AF9-404E-AA1D-B362559EDE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404D1AB2-2B9C-4C34-9CD3-3976D5B7B6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31AB73B5-AD6C-42F8-8DC9-7CF247FEBB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C9228899-B6F4-4833-B57F-58DB0A2BCA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19AD6BD4-B885-478D-8B3D-FE4DCB628B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839" name="楕円 838">
          <a:extLst>
            <a:ext uri="{FF2B5EF4-FFF2-40B4-BE49-F238E27FC236}">
              <a16:creationId xmlns:a16="http://schemas.microsoft.com/office/drawing/2014/main" xmlns="" id="{914A9B12-FCFB-4CBE-A7B8-7069AEB64D99}"/>
            </a:ext>
          </a:extLst>
        </xdr:cNvPr>
        <xdr:cNvSpPr/>
      </xdr:nvSpPr>
      <xdr:spPr>
        <a:xfrm>
          <a:off x="22110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138084</xdr:rowOff>
    </xdr:from>
    <xdr:ext cx="469744" cy="259045"/>
    <xdr:sp macro="" textlink="">
      <xdr:nvSpPr>
        <xdr:cNvPr id="840" name="【庁舎】&#10;一人当たり面積該当値テキスト">
          <a:extLst>
            <a:ext uri="{FF2B5EF4-FFF2-40B4-BE49-F238E27FC236}">
              <a16:creationId xmlns:a16="http://schemas.microsoft.com/office/drawing/2014/main" xmlns="" id="{F19D1A6A-8C78-45FE-B0DE-F4B86CFE1055}"/>
            </a:ext>
          </a:extLst>
        </xdr:cNvPr>
        <xdr:cNvSpPr txBox="1"/>
      </xdr:nvSpPr>
      <xdr:spPr>
        <a:xfrm>
          <a:off x="22199600"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841" name="楕円 840">
          <a:extLst>
            <a:ext uri="{FF2B5EF4-FFF2-40B4-BE49-F238E27FC236}">
              <a16:creationId xmlns:a16="http://schemas.microsoft.com/office/drawing/2014/main" xmlns="" id="{FDC007B2-1D2F-4063-B451-761F07BD118A}"/>
            </a:ext>
          </a:extLst>
        </xdr:cNvPr>
        <xdr:cNvSpPr/>
      </xdr:nvSpPr>
      <xdr:spPr>
        <a:xfrm>
          <a:off x="2127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105</xdr:row>
      <xdr:rowOff>169273</xdr:rowOff>
    </xdr:to>
    <xdr:cxnSp macro="">
      <xdr:nvCxnSpPr>
        <xdr:cNvPr id="842" name="直線コネクタ 841">
          <a:extLst>
            <a:ext uri="{FF2B5EF4-FFF2-40B4-BE49-F238E27FC236}">
              <a16:creationId xmlns:a16="http://schemas.microsoft.com/office/drawing/2014/main" xmlns="" id="{E6049FAF-2987-4783-855E-445AACD96F5C}"/>
            </a:ext>
          </a:extLst>
        </xdr:cNvPr>
        <xdr:cNvCxnSpPr/>
      </xdr:nvCxnSpPr>
      <xdr:spPr>
        <a:xfrm flipV="1">
          <a:off x="21323300" y="181682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43" name="楕円 842">
          <a:extLst>
            <a:ext uri="{FF2B5EF4-FFF2-40B4-BE49-F238E27FC236}">
              <a16:creationId xmlns:a16="http://schemas.microsoft.com/office/drawing/2014/main" xmlns="" id="{679A6A49-09D5-4498-B2DC-110F1A4AD2F7}"/>
            </a:ext>
          </a:extLst>
        </xdr:cNvPr>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169273</xdr:rowOff>
    </xdr:from>
    <xdr:to>
      <xdr:col>111</xdr:col>
      <xdr:colOff>177800</xdr:colOff>
      <xdr:row>106</xdr:row>
      <xdr:rowOff>1088</xdr:rowOff>
    </xdr:to>
    <xdr:cxnSp macro="">
      <xdr:nvCxnSpPr>
        <xdr:cNvPr id="844" name="直線コネクタ 843">
          <a:extLst>
            <a:ext uri="{FF2B5EF4-FFF2-40B4-BE49-F238E27FC236}">
              <a16:creationId xmlns:a16="http://schemas.microsoft.com/office/drawing/2014/main" xmlns="" id="{0006871C-6223-4387-A7F0-C6F04E20C207}"/>
            </a:ext>
          </a:extLst>
        </xdr:cNvPr>
        <xdr:cNvCxnSpPr/>
      </xdr:nvCxnSpPr>
      <xdr:spPr>
        <a:xfrm flipV="1">
          <a:off x="20434300" y="181715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845" name="楕円 844">
          <a:extLst>
            <a:ext uri="{FF2B5EF4-FFF2-40B4-BE49-F238E27FC236}">
              <a16:creationId xmlns:a16="http://schemas.microsoft.com/office/drawing/2014/main" xmlns="" id="{325F5120-5543-48A7-A13E-9F34BCA78FB6}"/>
            </a:ext>
          </a:extLst>
        </xdr:cNvPr>
        <xdr:cNvSpPr/>
      </xdr:nvSpPr>
      <xdr:spPr>
        <a:xfrm>
          <a:off x="19494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4355</xdr:rowOff>
    </xdr:to>
    <xdr:cxnSp macro="">
      <xdr:nvCxnSpPr>
        <xdr:cNvPr id="846" name="直線コネクタ 845">
          <a:extLst>
            <a:ext uri="{FF2B5EF4-FFF2-40B4-BE49-F238E27FC236}">
              <a16:creationId xmlns:a16="http://schemas.microsoft.com/office/drawing/2014/main" xmlns="" id="{C73346B3-9E21-4DD6-83F5-E1FA80F5DB45}"/>
            </a:ext>
          </a:extLst>
        </xdr:cNvPr>
        <xdr:cNvCxnSpPr/>
      </xdr:nvCxnSpPr>
      <xdr:spPr>
        <a:xfrm flipV="1">
          <a:off x="19545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47" name="楕円 846">
          <a:extLst>
            <a:ext uri="{FF2B5EF4-FFF2-40B4-BE49-F238E27FC236}">
              <a16:creationId xmlns:a16="http://schemas.microsoft.com/office/drawing/2014/main" xmlns="" id="{A40279C8-D9A1-404A-8414-DCD1C568C659}"/>
            </a:ext>
          </a:extLst>
        </xdr:cNvPr>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4355</xdr:rowOff>
    </xdr:to>
    <xdr:cxnSp macro="">
      <xdr:nvCxnSpPr>
        <xdr:cNvPr id="848" name="直線コネクタ 847">
          <a:extLst>
            <a:ext uri="{FF2B5EF4-FFF2-40B4-BE49-F238E27FC236}">
              <a16:creationId xmlns:a16="http://schemas.microsoft.com/office/drawing/2014/main" xmlns="" id="{2855A710-CD0C-4AE2-A519-D24E95EEE1EA}"/>
            </a:ext>
          </a:extLst>
        </xdr:cNvPr>
        <xdr:cNvCxnSpPr/>
      </xdr:nvCxnSpPr>
      <xdr:spPr>
        <a:xfrm>
          <a:off x="18656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849" name="n_1aveValue【庁舎】&#10;一人当たり面積">
          <a:extLst>
            <a:ext uri="{FF2B5EF4-FFF2-40B4-BE49-F238E27FC236}">
              <a16:creationId xmlns:a16="http://schemas.microsoft.com/office/drawing/2014/main" xmlns="" id="{96235492-81D4-43F1-9EAD-4180161625D8}"/>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庁舎】&#10;一人当たり面積">
          <a:extLst>
            <a:ext uri="{FF2B5EF4-FFF2-40B4-BE49-F238E27FC236}">
              <a16:creationId xmlns:a16="http://schemas.microsoft.com/office/drawing/2014/main" xmlns="" id="{8D8562F4-7BA7-419F-A97E-EA12D88E67F5}"/>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51" name="n_3aveValue【庁舎】&#10;一人当たり面積">
          <a:extLst>
            <a:ext uri="{FF2B5EF4-FFF2-40B4-BE49-F238E27FC236}">
              <a16:creationId xmlns:a16="http://schemas.microsoft.com/office/drawing/2014/main" xmlns="" id="{CA9B2EE7-1E2E-4945-B6D5-76D66C5648F7}"/>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852" name="n_4aveValue【庁舎】&#10;一人当たり面積">
          <a:extLst>
            <a:ext uri="{FF2B5EF4-FFF2-40B4-BE49-F238E27FC236}">
              <a16:creationId xmlns:a16="http://schemas.microsoft.com/office/drawing/2014/main" xmlns="" id="{596442B3-A86C-4BB7-837F-4996853327DC}"/>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65150</xdr:rowOff>
    </xdr:from>
    <xdr:ext cx="469744" cy="259045"/>
    <xdr:sp macro="" textlink="">
      <xdr:nvSpPr>
        <xdr:cNvPr id="853" name="n_1mainValue【庁舎】&#10;一人当たり面積">
          <a:extLst>
            <a:ext uri="{FF2B5EF4-FFF2-40B4-BE49-F238E27FC236}">
              <a16:creationId xmlns:a16="http://schemas.microsoft.com/office/drawing/2014/main" xmlns="" id="{0804F0D9-361D-44A0-9766-D071C4259AA8}"/>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854" name="n_2mainValue【庁舎】&#10;一人当たり面積">
          <a:extLst>
            <a:ext uri="{FF2B5EF4-FFF2-40B4-BE49-F238E27FC236}">
              <a16:creationId xmlns:a16="http://schemas.microsoft.com/office/drawing/2014/main" xmlns="" id="{1CC54F14-0CC1-4ECB-8373-4E18A13FE72B}"/>
            </a:ext>
          </a:extLst>
        </xdr:cNvPr>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855" name="n_3mainValue【庁舎】&#10;一人当たり面積">
          <a:extLst>
            <a:ext uri="{FF2B5EF4-FFF2-40B4-BE49-F238E27FC236}">
              <a16:creationId xmlns:a16="http://schemas.microsoft.com/office/drawing/2014/main" xmlns="" id="{8706BDE7-6C06-43C3-ADC2-8EADD4B83522}"/>
            </a:ext>
          </a:extLst>
        </xdr:cNvPr>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856" name="n_4mainValue【庁舎】&#10;一人当たり面積">
          <a:extLst>
            <a:ext uri="{FF2B5EF4-FFF2-40B4-BE49-F238E27FC236}">
              <a16:creationId xmlns:a16="http://schemas.microsoft.com/office/drawing/2014/main" xmlns="" id="{775E1346-2D9D-40CD-9188-57404BCE2928}"/>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xmlns="" id="{99B8CE21-C28B-45CF-A4B1-B2D7C8D569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xmlns="" id="{657C6BC8-C8E6-488F-BD6D-834ADFDD28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xmlns="" id="{A39E8718-1528-437F-9B50-964293F58D7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老朽化が進んだ施設が多いため、個別施設計画をもとに、計画的に修繕を行うことで、長寿命化を進めていく。また、それだけではなく、施設の特性や将来の人口展望、利用者数等を客観的に分析し、統廃合や広域化等の検討も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
27,375
11.01
12,429,922
11,785,586
605,478
6,234,373
7,717,744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旧産炭地域で公営住宅が多いことから、所得水準が他の類似団体と比べて低く、また町内に主要産業がないことから財政基盤が弱い。</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近年は財政力指数が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0.50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前半台で推移しており、類似団体平均を依然として大きく下回っている。税収確保のため税等の徴収強化に努めているが、担税力のある中高～若年層の人口減少が続いていることから、今後の確実な歳入を確保するためにも定住促進施策を推進、安定的な税収確保に努め、また歳出面における経費削減に一層努めていく。</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前年度と比較すると、</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悪化</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退職者の</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により退職手当が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増加し</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たこと、</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また、障がい者支援や子育て支援の扶助費増加が</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影響している。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114300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79017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65</xdr:row>
      <xdr:rowOff>114046</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790174"/>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114046</xdr:rowOff>
    </xdr:from>
    <xdr:to>
      <xdr:col>15</xdr:col>
      <xdr:colOff>82550</xdr:colOff>
      <xdr:row>66</xdr:row>
      <xdr:rowOff>14986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12582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66</xdr:row>
      <xdr:rowOff>14986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122934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63246</xdr:rowOff>
    </xdr:from>
    <xdr:to>
      <xdr:col>15</xdr:col>
      <xdr:colOff>133350</xdr:colOff>
      <xdr:row>65</xdr:row>
      <xdr:rowOff>164846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149623</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類似団体と比較して人件費・物件費が低い要因として、ごみ・し尿処理事業や消防事業などを遠賀郡・中間市で構成する一部事務組合である遠賀・中間地域広域行政事務組合で行っていることがあげられる。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ただし、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156769</xdr:rowOff>
    </xdr:from>
    <xdr:to>
      <xdr:col>23</xdr:col>
      <xdr:colOff>133350</xdr:colOff>
      <xdr:row>81</xdr:row>
      <xdr:rowOff>160689</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114800" y="14044219"/>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121177</xdr:rowOff>
    </xdr:from>
    <xdr:to>
      <xdr:col>19</xdr:col>
      <xdr:colOff>133350</xdr:colOff>
      <xdr:row>81</xdr:row>
      <xdr:rowOff>160689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4008627"/>
          <a:ext cx="889000" cy="3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90122</xdr:rowOff>
    </xdr:from>
    <xdr:to>
      <xdr:col>15</xdr:col>
      <xdr:colOff>82550</xdr:colOff>
      <xdr:row>81</xdr:row>
      <xdr:rowOff>121177</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3977572"/>
          <a:ext cx="889000" cy="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84632</xdr:rowOff>
    </xdr:from>
    <xdr:to>
      <xdr:col>11</xdr:col>
      <xdr:colOff>31750</xdr:colOff>
      <xdr:row>81</xdr:row>
      <xdr:rowOff>90122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3972082"/>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105969</xdr:rowOff>
    </xdr:from>
    <xdr:to>
      <xdr:col>23</xdr:col>
      <xdr:colOff>184150</xdr:colOff>
      <xdr:row>82</xdr:row>
      <xdr:rowOff>36119</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399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27246</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391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109889</xdr:rowOff>
    </xdr:from>
    <xdr:to>
      <xdr:col>19</xdr:col>
      <xdr:colOff>184150</xdr:colOff>
      <xdr:row>82</xdr:row>
      <xdr:rowOff>40039</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39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50216</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376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70377</xdr:rowOff>
    </xdr:from>
    <xdr:to>
      <xdr:col>15</xdr:col>
      <xdr:colOff>133350</xdr:colOff>
      <xdr:row>82</xdr:row>
      <xdr:rowOff>527</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3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10704</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39322</xdr:rowOff>
    </xdr:from>
    <xdr:to>
      <xdr:col>11</xdr:col>
      <xdr:colOff>82550</xdr:colOff>
      <xdr:row>81</xdr:row>
      <xdr:rowOff>140922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39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151099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36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33832</xdr:rowOff>
    </xdr:from>
    <xdr:to>
      <xdr:col>7</xdr:col>
      <xdr:colOff>31750</xdr:colOff>
      <xdr:row>81</xdr:row>
      <xdr:rowOff>135432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39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145609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36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以前は、ラスパイレス指数で類似団体平均を上回っていたが、年齢に基づく昇格の抑制や国に準じた適正な給与体系の維持、任期付職員等を導入した結果、全国平均を下回った。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今後、給与構造の検討や職員構成の変動を注視しながら、引き続き適正な給与体系を維持</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していく。</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xmlns=""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56445</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7018000" y="14122400"/>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7" name="給与水準   （国との比較）最小値テキスト">
          <a:extLst>
            <a:ext uri="{FF2B5EF4-FFF2-40B4-BE49-F238E27FC236}">
              <a16:creationId xmlns:a16="http://schemas.microsoft.com/office/drawing/2014/main" xmlns="" id="{00000000-0008-0000-0300-0000F7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9" name="給与水準   （国との比較）最大値テキスト">
          <a:extLst>
            <a:ext uri="{FF2B5EF4-FFF2-40B4-BE49-F238E27FC236}">
              <a16:creationId xmlns:a16="http://schemas.microsoft.com/office/drawing/2014/main" xmlns="" id="{00000000-0008-0000-0300-0000F9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84</xdr:row>
      <xdr:rowOff>95955</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179800" y="14243050"/>
          <a:ext cx="8382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2" name="給与水準   （国との比較）平均値テキスト">
          <a:extLst>
            <a:ext uri="{FF2B5EF4-FFF2-40B4-BE49-F238E27FC236}">
              <a16:creationId xmlns:a16="http://schemas.microsoft.com/office/drawing/2014/main" xmlns="" id="{00000000-0008-0000-0300-0000FC000000}"/>
            </a:ext>
          </a:extLst>
        </xdr:cNvPr>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106539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5290800" y="142430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128411</xdr:rowOff>
    </xdr:from>
    <xdr:to>
      <xdr:col>77</xdr:col>
      <xdr:colOff>95250</xdr:colOff>
      <xdr:row>86</xdr:row>
      <xdr:rowOff>58561</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129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60678</xdr:rowOff>
    </xdr:from>
    <xdr:to>
      <xdr:col>72</xdr:col>
      <xdr:colOff>203200</xdr:colOff>
      <xdr:row>83</xdr:row>
      <xdr:rowOff>106539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4401800" y="13948128"/>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86</xdr:row>
      <xdr:rowOff>141816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3512800" y="13948128"/>
          <a:ext cx="889000" cy="93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1" name="給与水準   （国との比較）該当値テキスト">
          <a:extLst>
            <a:ext uri="{FF2B5EF4-FFF2-40B4-BE49-F238E27FC236}">
              <a16:creationId xmlns:a16="http://schemas.microsoft.com/office/drawing/2014/main" xmlns="" id="{00000000-0008-0000-0300-00000F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9878</xdr:rowOff>
    </xdr:from>
    <xdr:to>
      <xdr:col>68</xdr:col>
      <xdr:colOff>203200</xdr:colOff>
      <xdr:row>81</xdr:row>
      <xdr:rowOff>111478</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4351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121655</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人口千人当たりの職員数は類似団体と比較して下回っている。要因としては、過去の組織機構の見直しによる課・係の統合、小学校給食調理業務や保育業務などの民間委託などによるものである。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今後、権限移譲等に伴う業務追加により職員の負担増が懸念されるが、平成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25</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年度に策定された定員適正化計画に基づき、真に必要な職員数の配置を行っているところであり、さらなる住民サービスの向上に努める。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xmlns=""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2" name="定員管理の状況最小値テキスト">
          <a:extLst>
            <a:ext uri="{FF2B5EF4-FFF2-40B4-BE49-F238E27FC236}">
              <a16:creationId xmlns:a16="http://schemas.microsoft.com/office/drawing/2014/main" xmlns="" id="{00000000-0008-0000-0300-000038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4" name="定員管理の状況最大値テキスト">
          <a:extLst>
            <a:ext uri="{FF2B5EF4-FFF2-40B4-BE49-F238E27FC236}">
              <a16:creationId xmlns:a16="http://schemas.microsoft.com/office/drawing/2014/main" xmlns="" id="{00000000-0008-0000-0300-00003A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103777</xdr:rowOff>
    </xdr:from>
    <xdr:to>
      <xdr:col>81</xdr:col>
      <xdr:colOff>44450</xdr:colOff>
      <xdr:row>59</xdr:row>
      <xdr:rowOff>138249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179800" y="1021932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7" name="定員管理の状況平均値テキスト">
          <a:extLst>
            <a:ext uri="{FF2B5EF4-FFF2-40B4-BE49-F238E27FC236}">
              <a16:creationId xmlns:a16="http://schemas.microsoft.com/office/drawing/2014/main" xmlns="" id="{00000000-0008-0000-0300-00003D010000}"/>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103777</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5290800" y="1021588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102053</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4401800" y="10215880"/>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65859</xdr:rowOff>
    </xdr:from>
    <xdr:to>
      <xdr:col>68</xdr:col>
      <xdr:colOff>152400</xdr:colOff>
      <xdr:row>59</xdr:row>
      <xdr:rowOff>102053</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3512800" y="1018140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87449</xdr:rowOff>
    </xdr:from>
    <xdr:to>
      <xdr:col>81</xdr:col>
      <xdr:colOff>95250</xdr:colOff>
      <xdr:row>60</xdr:row>
      <xdr:rowOff>17599</xdr:rowOff>
    </xdr:to>
    <xdr:sp macro="" textlink="">
      <xdr:nvSpPr>
        <xdr:cNvPr id="335" name="楕円 334">
          <a:extLst>
            <a:ext uri="{FF2B5EF4-FFF2-40B4-BE49-F238E27FC236}">
              <a16:creationId xmlns:a16="http://schemas.microsoft.com/office/drawing/2014/main" xmlns="" id="{00000000-0008-0000-0300-00004F010000}"/>
            </a:ext>
          </a:extLst>
        </xdr:cNvPr>
        <xdr:cNvSpPr/>
      </xdr:nvSpPr>
      <xdr:spPr>
        <a:xfrm>
          <a:off x="169672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103976</xdr:rowOff>
    </xdr:from>
    <xdr:ext cx="762000" cy="259045"/>
    <xdr:sp macro="" textlink="">
      <xdr:nvSpPr>
        <xdr:cNvPr id="336" name="定員管理の状況該当値テキスト">
          <a:extLst>
            <a:ext uri="{FF2B5EF4-FFF2-40B4-BE49-F238E27FC236}">
              <a16:creationId xmlns:a16="http://schemas.microsoft.com/office/drawing/2014/main" xmlns="" id="{00000000-0008-0000-0300-000050010000}"/>
            </a:ext>
          </a:extLst>
        </xdr:cNvPr>
        <xdr:cNvSpPr txBox="1"/>
      </xdr:nvSpPr>
      <xdr:spPr>
        <a:xfrm>
          <a:off x="17106900" y="1004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52977</xdr:rowOff>
    </xdr:from>
    <xdr:to>
      <xdr:col>77</xdr:col>
      <xdr:colOff>95250</xdr:colOff>
      <xdr:row>59</xdr:row>
      <xdr:rowOff>154577</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129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164754</xdr:rowOff>
    </xdr:from>
    <xdr:ext cx="7366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798800" y="993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51253</xdr:rowOff>
    </xdr:from>
    <xdr:to>
      <xdr:col>68</xdr:col>
      <xdr:colOff>203200</xdr:colOff>
      <xdr:row>59</xdr:row>
      <xdr:rowOff>152853</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4351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163030</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15059</xdr:rowOff>
    </xdr:from>
    <xdr:to>
      <xdr:col>64</xdr:col>
      <xdr:colOff>152400</xdr:colOff>
      <xdr:row>59</xdr:row>
      <xdr:rowOff>116659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3462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126836</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れまで、類似団体平均よりも公債費の負担は下回ってきたが、現在進めている、建物の長寿命化計画や頃末南地区都市再生整備事業、芦屋・水巻・中間線街路事業といった大規模事業の実施があるため、令和</a:t>
          </a:r>
          <a:r>
            <a:rPr kumimoji="1" lang="ja-JP" altLang="en-US" sz="1100" b="0" i="0" u="none" strike="noStrike" kern="0" cap="none" spc="0" normalizeH="0" baseline="0" noProof="0">
              <a:ln>
                <a:noFill/>
              </a:ln>
              <a:solidFill>
                <a:prstClr val="black"/>
              </a:solidFill>
              <a:effectLst/>
              <a:uLnTx/>
              <a:uFillTx/>
              <a:latin typeface="+mn-lt"/>
              <a:ea typeface="+mn-ea"/>
              <a:cs typeface="+mn-cs"/>
            </a:rPr>
            <a:t>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年度より実質公債費比率が悪化しており、令和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年度から横ばいで推移している。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類似団体平均を大きく上回るようなことがないよう、</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中期財政計画の策定や予算編成において</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償還額を平準化</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できるよう調整していく。</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119199</xdr:rowOff>
    </xdr:from>
    <xdr:to>
      <xdr:col>81</xdr:col>
      <xdr:colOff>44450</xdr:colOff>
      <xdr:row>39</xdr:row>
      <xdr:rowOff>132987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6179800" y="680574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112304</xdr:rowOff>
    </xdr:from>
    <xdr:to>
      <xdr:col>77</xdr:col>
      <xdr:colOff>44450</xdr:colOff>
      <xdr:row>39</xdr:row>
      <xdr:rowOff>132987</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5290800" y="679885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84727</xdr:rowOff>
    </xdr:from>
    <xdr:to>
      <xdr:col>72</xdr:col>
      <xdr:colOff>203200</xdr:colOff>
      <xdr:row>39</xdr:row>
      <xdr:rowOff>112304</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4401800" y="677127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84727</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3512800" y="67092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68399</xdr:rowOff>
    </xdr:from>
    <xdr:to>
      <xdr:col>81</xdr:col>
      <xdr:colOff>95250</xdr:colOff>
      <xdr:row>39</xdr:row>
      <xdr:rowOff>169999</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84926</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660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82187</xdr:rowOff>
    </xdr:from>
    <xdr:to>
      <xdr:col>77</xdr:col>
      <xdr:colOff>95250</xdr:colOff>
      <xdr:row>40</xdr:row>
      <xdr:rowOff>12337</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22514</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653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61504</xdr:rowOff>
    </xdr:from>
    <xdr:to>
      <xdr:col>73</xdr:col>
      <xdr:colOff>44450</xdr:colOff>
      <xdr:row>39</xdr:row>
      <xdr:rowOff>163104</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1831</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651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33927</xdr:rowOff>
    </xdr:from>
    <xdr:to>
      <xdr:col>68</xdr:col>
      <xdr:colOff>203200</xdr:colOff>
      <xdr:row>39</xdr:row>
      <xdr:rowOff>135527</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145704</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将来負担比率については、公共下水道事業会計の赤字が続き、下水道の起債残高のうち一般会計</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負担が多額となり令和元年度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数値が悪化している。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企業会計本来の独立採算の原則に立ち返り、料金の値上げを検討するなど、一般会計の負担額を減らしていくように努める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必要がある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また、令和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年度は</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公営企業会計である公共下水道事業会計への繰出基準額が減少したことにより、将来負担額が減少した。</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62290</xdr:rowOff>
    </xdr:from>
    <xdr:to>
      <xdr:col>81</xdr:col>
      <xdr:colOff>44450</xdr:colOff>
      <xdr:row>14</xdr:row>
      <xdr:rowOff>156512</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6179800" y="2462590"/>
          <a:ext cx="8382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156512</xdr:rowOff>
    </xdr:from>
    <xdr:to>
      <xdr:col>77</xdr:col>
      <xdr:colOff>44450</xdr:colOff>
      <xdr:row>16</xdr:row>
      <xdr:rowOff>61807</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5290800" y="2556812"/>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61807</xdr:rowOff>
    </xdr:from>
    <xdr:to>
      <xdr:col>72</xdr:col>
      <xdr:colOff>203200</xdr:colOff>
      <xdr:row>16</xdr:row>
      <xdr:rowOff>153731</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4401800" y="280500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37012</xdr:rowOff>
    </xdr:from>
    <xdr:to>
      <xdr:col>68</xdr:col>
      <xdr:colOff>152400</xdr:colOff>
      <xdr:row>16</xdr:row>
      <xdr:rowOff>153731</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a:off x="13512800" y="2437312"/>
          <a:ext cx="8890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157618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55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155017</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238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105712</xdr:rowOff>
    </xdr:from>
    <xdr:to>
      <xdr:col>77</xdr:col>
      <xdr:colOff>95250</xdr:colOff>
      <xdr:row>15</xdr:row>
      <xdr:rowOff>35862</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129000" y="25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20639</xdr:rowOff>
    </xdr:from>
    <xdr:ext cx="7366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798800" y="2592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97384</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102931</xdr:rowOff>
    </xdr:from>
    <xdr:to>
      <xdr:col>68</xdr:col>
      <xdr:colOff>203200</xdr:colOff>
      <xdr:row>17</xdr:row>
      <xdr:rowOff>33081</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17858</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29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157662</xdr:rowOff>
    </xdr:from>
    <xdr:to>
      <xdr:col>64</xdr:col>
      <xdr:colOff>152400</xdr:colOff>
      <xdr:row>14</xdr:row>
      <xdr:rowOff>87812</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97989</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215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
27,375
11.01
12,429,922
11,785,586
605,478
6,234,373
7,717,744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年度において実施した行財政改革緊急行動計画において、職員数削減や特殊勤務手当を全廃したほか職員給与</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％カットを実施したため、類似団体や全国平均と比較しても低い水準を維持できている。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なお、令和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年度は、退職手当が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したことにより数値が</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0797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36</xdr:row>
      <xdr:rowOff>21844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0797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0797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51562</xdr:rowOff>
    </xdr:from>
    <xdr:to>
      <xdr:col>11</xdr:col>
      <xdr:colOff>9525</xdr:colOff>
      <xdr:row>35</xdr:row>
      <xdr:rowOff>78994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28194</xdr:rowOff>
    </xdr:from>
    <xdr:to>
      <xdr:col>20</xdr:col>
      <xdr:colOff>38100</xdr:colOff>
      <xdr:row>35</xdr:row>
      <xdr:rowOff>129794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139971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xdr:rowOff>
    </xdr:from>
    <xdr:to>
      <xdr:col>6</xdr:col>
      <xdr:colOff>171450</xdr:colOff>
      <xdr:row>35</xdr:row>
      <xdr:rowOff>102362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112539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近年、類似団体平均とは、ほぼ同水準を維持していたが、令和元年度から嘱託職員や任期付職員の賃金が制度の変更により物件費から人件費へと変更になったために改善した。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大きな変化がなく、前年度と同じであった。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今後も、類似団体平均より悪化することのないように経費削減に努めていく。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14</xdr:row>
      <xdr:rowOff>90424</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5671800" y="24907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90424</xdr:rowOff>
    </xdr:from>
    <xdr:to>
      <xdr:col>78</xdr:col>
      <xdr:colOff>69850</xdr:colOff>
      <xdr:row>15</xdr:row>
      <xdr:rowOff>65278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249072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65278</xdr:rowOff>
    </xdr:from>
    <xdr:to>
      <xdr:col>73</xdr:col>
      <xdr:colOff>180975</xdr:colOff>
      <xdr:row>16</xdr:row>
      <xdr:rowOff>113284</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3893800" y="26370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106426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004800" y="28564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39624</xdr:rowOff>
    </xdr:from>
    <xdr:to>
      <xdr:col>82</xdr:col>
      <xdr:colOff>158750</xdr:colOff>
      <xdr:row>14</xdr:row>
      <xdr:rowOff>141224</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56151</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39624</xdr:rowOff>
    </xdr:from>
    <xdr:to>
      <xdr:col>78</xdr:col>
      <xdr:colOff>120650</xdr:colOff>
      <xdr:row>14</xdr:row>
      <xdr:rowOff>141224</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151401</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2208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扶助費は依然として、類似団体平均を上回っている状況であ</a:t>
          </a:r>
          <a:r>
            <a:rPr kumimoji="1" lang="ja-JP" altLang="en-US" sz="1100">
              <a:solidFill>
                <a:sysClr val="windowText" lastClr="000000"/>
              </a:solidFill>
              <a:effectLst/>
              <a:latin typeface="+mn-lt"/>
              <a:ea typeface="+mn-ea"/>
              <a:cs typeface="+mn-cs"/>
            </a:rPr>
            <a:t>り、令和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年度は障がい者支援や子育て支援事業の利用者が増加している。高齢者に関しては、</a:t>
          </a:r>
          <a:r>
            <a:rPr kumimoji="1" lang="ja-JP" altLang="ja-JP" sz="1100">
              <a:solidFill>
                <a:sysClr val="windowText" lastClr="000000"/>
              </a:solidFill>
              <a:effectLst/>
              <a:latin typeface="+mn-lt"/>
              <a:ea typeface="+mn-ea"/>
              <a:cs typeface="+mn-cs"/>
            </a:rPr>
            <a:t>健康増進事業の充実を図ることで扶助費を抑え</a:t>
          </a:r>
          <a:r>
            <a:rPr kumimoji="1" lang="ja-JP" altLang="en-US" sz="1100">
              <a:solidFill>
                <a:sysClr val="windowText" lastClr="000000"/>
              </a:solidFill>
              <a:effectLst/>
              <a:latin typeface="+mn-lt"/>
              <a:ea typeface="+mn-ea"/>
              <a:cs typeface="+mn-cs"/>
            </a:rPr>
            <a:t>ていく方針であり、健康増進施設の利用助成を行うなど対策を講じている。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58</xdr:row>
      <xdr:rowOff>72572</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8969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167822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59</xdr:row>
      <xdr:rowOff>31750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2209800" y="99404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59</xdr:row>
      <xdr:rowOff>31750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8751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その他の経費はほとんどが繰出金となっている。赤字補てん的な繰出金が増加していた国民健康保険事業は、平成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年度より赤字解消に向け保険料の見直しを段階的に実施している。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た、下水道事業においても、経営戦略を作成し、繰出金に依存した経営からの脱却を図っている。今後も独立採算の原則に立ち返り、料金の値上げを検討するなど、一般会計の負担額を減らしていくよう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20865</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60</xdr:row>
      <xdr:rowOff>78015</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101037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60</xdr:row>
      <xdr:rowOff>78015</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10190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75293</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10136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補助費等にかかる経常収支比率は、類似団体平均を上回って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、要因としては、ごみ・し尿処理事業や消防事業などを、遠賀郡・中間市で構成する一部事務組合である遠賀・中間地域広域行政事務組合で行っていることによるもので</a:t>
          </a:r>
          <a:r>
            <a:rPr kumimoji="1" lang="ja-JP" altLang="en-US" sz="1100">
              <a:solidFill>
                <a:sysClr val="windowText" lastClr="000000"/>
              </a:solidFill>
              <a:effectLst/>
              <a:latin typeface="+mn-lt"/>
              <a:ea typeface="+mn-ea"/>
              <a:cs typeface="+mn-cs"/>
            </a:rPr>
            <a:t>あるが</a:t>
          </a:r>
          <a:r>
            <a:rPr kumimoji="1" lang="ja-JP" altLang="ja-JP" sz="1100">
              <a:solidFill>
                <a:sysClr val="windowText" lastClr="000000"/>
              </a:solidFill>
              <a:effectLst/>
              <a:latin typeface="+mn-lt"/>
              <a:ea typeface="+mn-ea"/>
              <a:cs typeface="+mn-cs"/>
            </a:rPr>
            <a:t>、今年度は</a:t>
          </a:r>
          <a:r>
            <a:rPr kumimoji="1" lang="ja-JP" altLang="en-US" sz="1100">
              <a:solidFill>
                <a:sysClr val="windowText" lastClr="000000"/>
              </a:solidFill>
              <a:effectLst/>
              <a:latin typeface="+mn-lt"/>
              <a:ea typeface="+mn-ea"/>
              <a:cs typeface="+mn-cs"/>
            </a:rPr>
            <a:t>負担金額が減少したこと等もあり、全体では</a:t>
          </a:r>
          <a:r>
            <a:rPr kumimoji="1" lang="en-US" altLang="ja-JP" sz="1100">
              <a:solidFill>
                <a:sysClr val="windowText" lastClr="000000"/>
              </a:solidFill>
              <a:effectLst/>
              <a:latin typeface="+mn-lt"/>
              <a:ea typeface="+mn-ea"/>
              <a:cs typeface="+mn-cs"/>
            </a:rPr>
            <a:t>0.7</a:t>
          </a:r>
          <a:r>
            <a:rPr kumimoji="1" lang="ja-JP" altLang="en-US" sz="1100">
              <a:solidFill>
                <a:sysClr val="windowText" lastClr="000000"/>
              </a:solidFill>
              <a:effectLst/>
              <a:latin typeface="+mn-lt"/>
              <a:ea typeface="+mn-ea"/>
              <a:cs typeface="+mn-cs"/>
            </a:rPr>
            <a:t>ポイント改善している。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40132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65232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159004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4782800" y="65552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39</xdr:row>
      <xdr:rowOff>51562</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6741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51562</xdr:rowOff>
    </xdr:from>
    <xdr:to>
      <xdr:col>69</xdr:col>
      <xdr:colOff>92075</xdr:colOff>
      <xdr:row>39</xdr:row>
      <xdr:rowOff>120142</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7381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建物の長寿命化計画や頃末南地区都市再生整備事業、芦屋・水巻・中間線街路事業といった大規模事業</a:t>
          </a:r>
          <a:r>
            <a:rPr kumimoji="1" lang="ja-JP" altLang="en-US" sz="1100">
              <a:solidFill>
                <a:sysClr val="windowText" lastClr="000000"/>
              </a:solidFill>
              <a:effectLst/>
              <a:latin typeface="+mn-lt"/>
              <a:ea typeface="+mn-ea"/>
              <a:cs typeface="+mn-cs"/>
            </a:rPr>
            <a:t>の返済が始まり、前年度より若干</a:t>
          </a:r>
          <a:r>
            <a:rPr kumimoji="1" lang="ja-JP" altLang="ja-JP" sz="1100">
              <a:solidFill>
                <a:sysClr val="windowText" lastClr="000000"/>
              </a:solidFill>
              <a:effectLst/>
              <a:latin typeface="+mn-lt"/>
              <a:ea typeface="+mn-ea"/>
              <a:cs typeface="+mn-cs"/>
            </a:rPr>
            <a:t>悪化</a:t>
          </a:r>
          <a:r>
            <a:rPr kumimoji="1" lang="ja-JP" altLang="en-US"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投資的事業の採択は財政計画、予算編成の段階で十分に精査し、国・県補助金を活用することで新発債発行を圧縮し、将来世代への負担を極力抑える財政運営に努める。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49276</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987800" y="13047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26415</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098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26415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2209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76</xdr:row>
      <xdr:rowOff>21844</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1320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数値</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の主たる原因は、歳出において、人件費における退職手当</a:t>
          </a:r>
          <a:r>
            <a:rPr kumimoji="1" lang="ja-JP" altLang="en-US" sz="1100">
              <a:solidFill>
                <a:sysClr val="windowText" lastClr="000000"/>
              </a:solidFill>
              <a:effectLst/>
              <a:latin typeface="+mn-lt"/>
              <a:ea typeface="+mn-ea"/>
              <a:cs typeface="+mn-cs"/>
            </a:rPr>
            <a:t>の増加や、扶助費</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単独事業</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の増加に伴い</a:t>
          </a:r>
          <a:r>
            <a:rPr kumimoji="1" lang="ja-JP" altLang="ja-JP" sz="1100">
              <a:solidFill>
                <a:sysClr val="windowText" lastClr="000000"/>
              </a:solidFill>
              <a:effectLst/>
              <a:latin typeface="+mn-lt"/>
              <a:ea typeface="+mn-ea"/>
              <a:cs typeface="+mn-cs"/>
            </a:rPr>
            <a:t>数値が</a:t>
          </a:r>
          <a:r>
            <a:rPr kumimoji="1" lang="ja-JP" altLang="en-US" sz="1100">
              <a:solidFill>
                <a:sysClr val="windowText" lastClr="000000"/>
              </a:solidFill>
              <a:effectLst/>
              <a:latin typeface="+mn-lt"/>
              <a:ea typeface="+mn-ea"/>
              <a:cs typeface="+mn-cs"/>
            </a:rPr>
            <a:t>悪化している。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153670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454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80</xdr:row>
      <xdr:rowOff>100330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45438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100330</xdr:rowOff>
    </xdr:from>
    <xdr:to>
      <xdr:col>73</xdr:col>
      <xdr:colOff>180975</xdr:colOff>
      <xdr:row>80</xdr:row>
      <xdr:rowOff>161289</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38163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149861</xdr:rowOff>
    </xdr:from>
    <xdr:to>
      <xdr:col>69</xdr:col>
      <xdr:colOff>92075</xdr:colOff>
      <xdr:row>80</xdr:row>
      <xdr:rowOff>161289</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865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49530</xdr:rowOff>
    </xdr:from>
    <xdr:to>
      <xdr:col>74</xdr:col>
      <xdr:colOff>31750</xdr:colOff>
      <xdr:row>80</xdr:row>
      <xdr:rowOff>151130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135907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8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110489</xdr:rowOff>
    </xdr:from>
    <xdr:to>
      <xdr:col>69</xdr:col>
      <xdr:colOff>142875</xdr:colOff>
      <xdr:row>81</xdr:row>
      <xdr:rowOff>40639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25416</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99061</xdr:rowOff>
    </xdr:from>
    <xdr:to>
      <xdr:col>65</xdr:col>
      <xdr:colOff>53975</xdr:colOff>
      <xdr:row>81</xdr:row>
      <xdr:rowOff>29211</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13988</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61256</xdr:rowOff>
    </xdr:from>
    <xdr:to>
      <xdr:col>29</xdr:col>
      <xdr:colOff>127000</xdr:colOff>
      <xdr:row>18</xdr:row>
      <xdr:rowOff>71004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3194981"/>
          <a:ext cx="647700" cy="9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61256</xdr:rowOff>
    </xdr:from>
    <xdr:to>
      <xdr:col>26</xdr:col>
      <xdr:colOff>50800</xdr:colOff>
      <xdr:row>18</xdr:row>
      <xdr:rowOff>79642</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194981"/>
          <a:ext cx="698500" cy="18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79642</xdr:rowOff>
    </xdr:from>
    <xdr:to>
      <xdr:col>22</xdr:col>
      <xdr:colOff>114300</xdr:colOff>
      <xdr:row>18</xdr:row>
      <xdr:rowOff>91398</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213367"/>
          <a:ext cx="698500" cy="11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91398</xdr:rowOff>
    </xdr:from>
    <xdr:to>
      <xdr:col>18</xdr:col>
      <xdr:colOff>177800</xdr:colOff>
      <xdr:row>18</xdr:row>
      <xdr:rowOff>124578</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225123"/>
          <a:ext cx="698500" cy="3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20204</xdr:rowOff>
    </xdr:from>
    <xdr:to>
      <xdr:col>29</xdr:col>
      <xdr:colOff>177800</xdr:colOff>
      <xdr:row>18</xdr:row>
      <xdr:rowOff>121804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15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163731</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12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10456</xdr:rowOff>
    </xdr:from>
    <xdr:to>
      <xdr:col>26</xdr:col>
      <xdr:colOff>101600</xdr:colOff>
      <xdr:row>18</xdr:row>
      <xdr:rowOff>112056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14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96833</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230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28842</xdr:rowOff>
    </xdr:from>
    <xdr:to>
      <xdr:col>22</xdr:col>
      <xdr:colOff>165100</xdr:colOff>
      <xdr:row>18</xdr:row>
      <xdr:rowOff>130442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6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115219</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24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40598</xdr:rowOff>
    </xdr:from>
    <xdr:to>
      <xdr:col>19</xdr:col>
      <xdr:colOff>38100</xdr:colOff>
      <xdr:row>18</xdr:row>
      <xdr:rowOff>142198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174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126975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26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73778</xdr:rowOff>
    </xdr:from>
    <xdr:to>
      <xdr:col>15</xdr:col>
      <xdr:colOff>101600</xdr:colOff>
      <xdr:row>19</xdr:row>
      <xdr:rowOff>3928</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0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160155</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29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22568</xdr:rowOff>
    </xdr:from>
    <xdr:to>
      <xdr:col>29</xdr:col>
      <xdr:colOff>127000</xdr:colOff>
      <xdr:row>36</xdr:row>
      <xdr:rowOff>36722</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975818"/>
          <a:ext cx="647700" cy="14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36722</xdr:rowOff>
    </xdr:from>
    <xdr:to>
      <xdr:col>26</xdr:col>
      <xdr:colOff>50800</xdr:colOff>
      <xdr:row>36</xdr:row>
      <xdr:rowOff>51771</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989972"/>
          <a:ext cx="698500" cy="15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16643</xdr:rowOff>
    </xdr:from>
    <xdr:to>
      <xdr:col>22</xdr:col>
      <xdr:colOff>114300</xdr:colOff>
      <xdr:row>36</xdr:row>
      <xdr:rowOff>51771</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6969893"/>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16643</xdr:rowOff>
    </xdr:from>
    <xdr:to>
      <xdr:col>18</xdr:col>
      <xdr:colOff>177800</xdr:colOff>
      <xdr:row>36</xdr:row>
      <xdr:rowOff>94748</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6969893"/>
          <a:ext cx="698500" cy="7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314668</xdr:rowOff>
    </xdr:from>
    <xdr:to>
      <xdr:col>29</xdr:col>
      <xdr:colOff>177800</xdr:colOff>
      <xdr:row>36</xdr:row>
      <xdr:rowOff>73368</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92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286745</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89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328822</xdr:rowOff>
    </xdr:from>
    <xdr:to>
      <xdr:col>26</xdr:col>
      <xdr:colOff>101600</xdr:colOff>
      <xdr:row>36</xdr:row>
      <xdr:rowOff>87522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939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72299</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0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971</xdr:rowOff>
    </xdr:from>
    <xdr:to>
      <xdr:col>22</xdr:col>
      <xdr:colOff>165100</xdr:colOff>
      <xdr:row>36</xdr:row>
      <xdr:rowOff>102571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95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87348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04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308743</xdr:rowOff>
    </xdr:from>
    <xdr:to>
      <xdr:col>19</xdr:col>
      <xdr:colOff>38100</xdr:colOff>
      <xdr:row>36</xdr:row>
      <xdr:rowOff>67443</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91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52220</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00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43948</xdr:rowOff>
    </xdr:from>
    <xdr:to>
      <xdr:col>15</xdr:col>
      <xdr:colOff>101600</xdr:colOff>
      <xdr:row>36</xdr:row>
      <xdr:rowOff>145548</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99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130325</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08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
27,375
11.01
12,429,922
11,785,586
605,478
6,234,373
7,717,744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126251</xdr:rowOff>
    </xdr:from>
    <xdr:to>
      <xdr:col>24</xdr:col>
      <xdr:colOff>63500</xdr:colOff>
      <xdr:row>37</xdr:row>
      <xdr:rowOff>153835</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69901"/>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131032</xdr:rowOff>
    </xdr:from>
    <xdr:to>
      <xdr:col>19</xdr:col>
      <xdr:colOff>177800</xdr:colOff>
      <xdr:row>37</xdr:row>
      <xdr:rowOff>153835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474682"/>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131032</xdr:rowOff>
    </xdr:from>
    <xdr:to>
      <xdr:col>15</xdr:col>
      <xdr:colOff>50800</xdr:colOff>
      <xdr:row>38</xdr:row>
      <xdr:rowOff>76568</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74682"/>
          <a:ext cx="889000" cy="11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76568</xdr:rowOff>
    </xdr:from>
    <xdr:to>
      <xdr:col>10</xdr:col>
      <xdr:colOff>114300</xdr:colOff>
      <xdr:row>38</xdr:row>
      <xdr:rowOff>168142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591668"/>
          <a:ext cx="889000" cy="9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75451</xdr:rowOff>
    </xdr:from>
    <xdr:to>
      <xdr:col>24</xdr:col>
      <xdr:colOff>114300</xdr:colOff>
      <xdr:row>38</xdr:row>
      <xdr:rowOff>5601</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53878</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9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103035</xdr:rowOff>
    </xdr:from>
    <xdr:to>
      <xdr:col>20</xdr:col>
      <xdr:colOff>38100</xdr:colOff>
      <xdr:row>38</xdr:row>
      <xdr:rowOff>33186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46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24312</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80232</xdr:rowOff>
    </xdr:from>
    <xdr:to>
      <xdr:col>15</xdr:col>
      <xdr:colOff>101600</xdr:colOff>
      <xdr:row>38</xdr:row>
      <xdr:rowOff>10382</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1509</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1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25768</xdr:rowOff>
    </xdr:from>
    <xdr:to>
      <xdr:col>10</xdr:col>
      <xdr:colOff>165100</xdr:colOff>
      <xdr:row>38</xdr:row>
      <xdr:rowOff>127368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118495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117342</xdr:rowOff>
    </xdr:from>
    <xdr:to>
      <xdr:col>6</xdr:col>
      <xdr:colOff>38100</xdr:colOff>
      <xdr:row>39</xdr:row>
      <xdr:rowOff>47492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6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38619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7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27556</xdr:rowOff>
    </xdr:from>
    <xdr:to>
      <xdr:col>24</xdr:col>
      <xdr:colOff>63500</xdr:colOff>
      <xdr:row>59</xdr:row>
      <xdr:rowOff>30986</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3797300" y="10143106"/>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27556</xdr:rowOff>
    </xdr:from>
    <xdr:to>
      <xdr:col>19</xdr:col>
      <xdr:colOff>177800</xdr:colOff>
      <xdr:row>59</xdr:row>
      <xdr:rowOff>73954</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10143106"/>
          <a:ext cx="889000" cy="4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69619</xdr:rowOff>
    </xdr:from>
    <xdr:to>
      <xdr:col>15</xdr:col>
      <xdr:colOff>50800</xdr:colOff>
      <xdr:row>59</xdr:row>
      <xdr:rowOff>73954</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10185169"/>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41181</xdr:rowOff>
    </xdr:from>
    <xdr:to>
      <xdr:col>10</xdr:col>
      <xdr:colOff>114300</xdr:colOff>
      <xdr:row>59</xdr:row>
      <xdr:rowOff>69619</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10156731"/>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151636</xdr:rowOff>
    </xdr:from>
    <xdr:to>
      <xdr:col>24</xdr:col>
      <xdr:colOff>114300</xdr:colOff>
      <xdr:row>59</xdr:row>
      <xdr:rowOff>81786</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100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66563</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1001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148206</xdr:rowOff>
    </xdr:from>
    <xdr:to>
      <xdr:col>20</xdr:col>
      <xdr:colOff>38100</xdr:colOff>
      <xdr:row>59</xdr:row>
      <xdr:rowOff>78356</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100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69483</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101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23154</xdr:rowOff>
    </xdr:from>
    <xdr:to>
      <xdr:col>15</xdr:col>
      <xdr:colOff>101600</xdr:colOff>
      <xdr:row>59</xdr:row>
      <xdr:rowOff>124754</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101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115881</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102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18819</xdr:rowOff>
    </xdr:from>
    <xdr:to>
      <xdr:col>10</xdr:col>
      <xdr:colOff>165100</xdr:colOff>
      <xdr:row>59</xdr:row>
      <xdr:rowOff>120419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101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111546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102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161831</xdr:rowOff>
    </xdr:from>
    <xdr:to>
      <xdr:col>6</xdr:col>
      <xdr:colOff>38100</xdr:colOff>
      <xdr:row>59</xdr:row>
      <xdr:rowOff>91981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101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83108</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101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120177</xdr:rowOff>
    </xdr:from>
    <xdr:to>
      <xdr:col>24</xdr:col>
      <xdr:colOff>63500</xdr:colOff>
      <xdr:row>77</xdr:row>
      <xdr:rowOff>132293</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321827"/>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103535</xdr:rowOff>
    </xdr:from>
    <xdr:to>
      <xdr:col>19</xdr:col>
      <xdr:colOff>177800</xdr:colOff>
      <xdr:row>77</xdr:row>
      <xdr:rowOff>120177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3305185"/>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166219</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103535</xdr:rowOff>
    </xdr:from>
    <xdr:to>
      <xdr:col>15</xdr:col>
      <xdr:colOff>50800</xdr:colOff>
      <xdr:row>77</xdr:row>
      <xdr:rowOff>112406</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305185"/>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112406</xdr:rowOff>
    </xdr:from>
    <xdr:to>
      <xdr:col>10</xdr:col>
      <xdr:colOff>114300</xdr:colOff>
      <xdr:row>77</xdr:row>
      <xdr:rowOff>142306</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314056"/>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81493</xdr:rowOff>
    </xdr:from>
    <xdr:to>
      <xdr:col>24</xdr:col>
      <xdr:colOff>114300</xdr:colOff>
      <xdr:row>78</xdr:row>
      <xdr:rowOff>11643</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2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59920</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26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69377</xdr:rowOff>
    </xdr:from>
    <xdr:to>
      <xdr:col>20</xdr:col>
      <xdr:colOff>38100</xdr:colOff>
      <xdr:row>77</xdr:row>
      <xdr:rowOff>170977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2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16054</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04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52735</xdr:rowOff>
    </xdr:from>
    <xdr:to>
      <xdr:col>15</xdr:col>
      <xdr:colOff>101600</xdr:colOff>
      <xdr:row>77</xdr:row>
      <xdr:rowOff>154335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170862</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0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61606</xdr:rowOff>
    </xdr:from>
    <xdr:to>
      <xdr:col>10</xdr:col>
      <xdr:colOff>165100</xdr:colOff>
      <xdr:row>77</xdr:row>
      <xdr:rowOff>163206</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26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8283</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03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91506</xdr:rowOff>
    </xdr:from>
    <xdr:to>
      <xdr:col>6</xdr:col>
      <xdr:colOff>38100</xdr:colOff>
      <xdr:row>78</xdr:row>
      <xdr:rowOff>21656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2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12783</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3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129980</xdr:rowOff>
    </xdr:from>
    <xdr:to>
      <xdr:col>24</xdr:col>
      <xdr:colOff>63500</xdr:colOff>
      <xdr:row>94</xdr:row>
      <xdr:rowOff>52364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3797300" y="16074830"/>
          <a:ext cx="838200" cy="9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129980</xdr:rowOff>
    </xdr:from>
    <xdr:to>
      <xdr:col>19</xdr:col>
      <xdr:colOff>177800</xdr:colOff>
      <xdr:row>95</xdr:row>
      <xdr:rowOff>155028</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074830"/>
          <a:ext cx="889000" cy="36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155028</xdr:rowOff>
    </xdr:from>
    <xdr:to>
      <xdr:col>15</xdr:col>
      <xdr:colOff>50800</xdr:colOff>
      <xdr:row>95</xdr:row>
      <xdr:rowOff>168459</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442778"/>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168459</xdr:rowOff>
    </xdr:from>
    <xdr:to>
      <xdr:col>10</xdr:col>
      <xdr:colOff>114300</xdr:colOff>
      <xdr:row>96</xdr:row>
      <xdr:rowOff>119148</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456209"/>
          <a:ext cx="889000" cy="12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1564</xdr:rowOff>
    </xdr:from>
    <xdr:to>
      <xdr:col>24</xdr:col>
      <xdr:colOff>114300</xdr:colOff>
      <xdr:row>94</xdr:row>
      <xdr:rowOff>103164</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11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24441</xdr:rowOff>
    </xdr:from>
    <xdr:ext cx="599010"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596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79180</xdr:rowOff>
    </xdr:from>
    <xdr:to>
      <xdr:col>20</xdr:col>
      <xdr:colOff>38100</xdr:colOff>
      <xdr:row>94</xdr:row>
      <xdr:rowOff>9330</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0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25857</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497795" y="1579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104228</xdr:rowOff>
    </xdr:from>
    <xdr:to>
      <xdr:col>15</xdr:col>
      <xdr:colOff>101600</xdr:colOff>
      <xdr:row>96</xdr:row>
      <xdr:rowOff>34378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39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50905</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1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117659</xdr:rowOff>
    </xdr:from>
    <xdr:to>
      <xdr:col>10</xdr:col>
      <xdr:colOff>165100</xdr:colOff>
      <xdr:row>96</xdr:row>
      <xdr:rowOff>47809</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4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64336</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1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68348</xdr:rowOff>
    </xdr:from>
    <xdr:to>
      <xdr:col>6</xdr:col>
      <xdr:colOff>38100</xdr:colOff>
      <xdr:row>96</xdr:row>
      <xdr:rowOff>169948</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5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15025</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30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18477</xdr:rowOff>
    </xdr:from>
    <xdr:to>
      <xdr:col>55</xdr:col>
      <xdr:colOff>0</xdr:colOff>
      <xdr:row>37</xdr:row>
      <xdr:rowOff>151642</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6362127"/>
          <a:ext cx="838200" cy="1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142258</xdr:rowOff>
    </xdr:from>
    <xdr:to>
      <xdr:col>50</xdr:col>
      <xdr:colOff>114300</xdr:colOff>
      <xdr:row>37</xdr:row>
      <xdr:rowOff>151642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5285758"/>
          <a:ext cx="889000" cy="120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142258</xdr:rowOff>
    </xdr:from>
    <xdr:to>
      <xdr:col>45</xdr:col>
      <xdr:colOff>177800</xdr:colOff>
      <xdr:row>38</xdr:row>
      <xdr:rowOff>37603</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5285758"/>
          <a:ext cx="889000" cy="126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16996</xdr:rowOff>
    </xdr:from>
    <xdr:to>
      <xdr:col>41</xdr:col>
      <xdr:colOff>50800</xdr:colOff>
      <xdr:row>38</xdr:row>
      <xdr:rowOff>37603</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972300" y="6532096"/>
          <a:ext cx="8890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139127</xdr:rowOff>
    </xdr:from>
    <xdr:to>
      <xdr:col>55</xdr:col>
      <xdr:colOff>50800</xdr:colOff>
      <xdr:row>37</xdr:row>
      <xdr:rowOff>69277</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3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162004</xdr:rowOff>
    </xdr:from>
    <xdr:ext cx="534377"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1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100842</xdr:rowOff>
    </xdr:from>
    <xdr:to>
      <xdr:col>50</xdr:col>
      <xdr:colOff>165100</xdr:colOff>
      <xdr:row>38</xdr:row>
      <xdr:rowOff>30992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4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47519</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2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91458</xdr:rowOff>
    </xdr:from>
    <xdr:to>
      <xdr:col>46</xdr:col>
      <xdr:colOff>38100</xdr:colOff>
      <xdr:row>31</xdr:row>
      <xdr:rowOff>21608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52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38135</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50795" y="501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158253</xdr:rowOff>
    </xdr:from>
    <xdr:to>
      <xdr:col>41</xdr:col>
      <xdr:colOff>101600</xdr:colOff>
      <xdr:row>38</xdr:row>
      <xdr:rowOff>88402</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5019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104930</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2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137646</xdr:rowOff>
    </xdr:from>
    <xdr:to>
      <xdr:col>36</xdr:col>
      <xdr:colOff>165100</xdr:colOff>
      <xdr:row>38</xdr:row>
      <xdr:rowOff>67796</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84323</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2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53022</xdr:rowOff>
    </xdr:from>
    <xdr:to>
      <xdr:col>55</xdr:col>
      <xdr:colOff>0</xdr:colOff>
      <xdr:row>57</xdr:row>
      <xdr:rowOff>88928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9639300" y="9825672"/>
          <a:ext cx="8382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53022</xdr:rowOff>
    </xdr:from>
    <xdr:to>
      <xdr:col>50</xdr:col>
      <xdr:colOff>114300</xdr:colOff>
      <xdr:row>57</xdr:row>
      <xdr:rowOff>71722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8750300" y="9825672"/>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65306</xdr:rowOff>
    </xdr:from>
    <xdr:to>
      <xdr:col>45</xdr:col>
      <xdr:colOff>177800</xdr:colOff>
      <xdr:row>57</xdr:row>
      <xdr:rowOff>71722</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9837956"/>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65306</xdr:rowOff>
    </xdr:from>
    <xdr:to>
      <xdr:col>41</xdr:col>
      <xdr:colOff>50800</xdr:colOff>
      <xdr:row>58</xdr:row>
      <xdr:rowOff>1374</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9837956"/>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38128</xdr:rowOff>
    </xdr:from>
    <xdr:to>
      <xdr:col>55</xdr:col>
      <xdr:colOff>50800</xdr:colOff>
      <xdr:row>57</xdr:row>
      <xdr:rowOff>139728</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81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16555</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78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2222</xdr:rowOff>
    </xdr:from>
    <xdr:to>
      <xdr:col>50</xdr:col>
      <xdr:colOff>165100</xdr:colOff>
      <xdr:row>57</xdr:row>
      <xdr:rowOff>103822</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94949</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98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20922</xdr:rowOff>
    </xdr:from>
    <xdr:to>
      <xdr:col>46</xdr:col>
      <xdr:colOff>38100</xdr:colOff>
      <xdr:row>57</xdr:row>
      <xdr:rowOff>122522</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7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113649</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83111" y="988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14506</xdr:rowOff>
    </xdr:from>
    <xdr:to>
      <xdr:col>41</xdr:col>
      <xdr:colOff>101600</xdr:colOff>
      <xdr:row>57</xdr:row>
      <xdr:rowOff>116106</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7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107233</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94111" y="987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122024</xdr:rowOff>
    </xdr:from>
    <xdr:to>
      <xdr:col>36</xdr:col>
      <xdr:colOff>165100</xdr:colOff>
      <xdr:row>58</xdr:row>
      <xdr:rowOff>52174</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8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43301</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998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83598</xdr:rowOff>
    </xdr:from>
    <xdr:to>
      <xdr:col>55</xdr:col>
      <xdr:colOff>0</xdr:colOff>
      <xdr:row>77</xdr:row>
      <xdr:rowOff>97313</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2852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83598</xdr:rowOff>
    </xdr:from>
    <xdr:to>
      <xdr:col>50</xdr:col>
      <xdr:colOff>114300</xdr:colOff>
      <xdr:row>77</xdr:row>
      <xdr:rowOff>141205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8750300" y="1328524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141205</xdr:rowOff>
    </xdr:from>
    <xdr:to>
      <xdr:col>45</xdr:col>
      <xdr:colOff>177800</xdr:colOff>
      <xdr:row>78</xdr:row>
      <xdr:rowOff>119945</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342855"/>
          <a:ext cx="889000" cy="1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119945</xdr:rowOff>
    </xdr:from>
    <xdr:to>
      <xdr:col>41</xdr:col>
      <xdr:colOff>50800</xdr:colOff>
      <xdr:row>79</xdr:row>
      <xdr:rowOff>20580</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6972300" y="13493045"/>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46513</xdr:rowOff>
    </xdr:from>
    <xdr:to>
      <xdr:col>55</xdr:col>
      <xdr:colOff>50800</xdr:colOff>
      <xdr:row>77</xdr:row>
      <xdr:rowOff>148113</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2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69390</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09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32798</xdr:rowOff>
    </xdr:from>
    <xdr:to>
      <xdr:col>50</xdr:col>
      <xdr:colOff>165100</xdr:colOff>
      <xdr:row>77</xdr:row>
      <xdr:rowOff>134398</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2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150925</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72111" y="130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90405</xdr:rowOff>
    </xdr:from>
    <xdr:to>
      <xdr:col>46</xdr:col>
      <xdr:colOff>38100</xdr:colOff>
      <xdr:row>78</xdr:row>
      <xdr:rowOff>20555</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2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11682</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3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69145</xdr:rowOff>
    </xdr:from>
    <xdr:to>
      <xdr:col>41</xdr:col>
      <xdr:colOff>101600</xdr:colOff>
      <xdr:row>78</xdr:row>
      <xdr:rowOff>170745</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4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161872</xdr:rowOff>
    </xdr:from>
    <xdr:ext cx="469744"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626428" y="1353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141230</xdr:rowOff>
    </xdr:from>
    <xdr:to>
      <xdr:col>36</xdr:col>
      <xdr:colOff>165100</xdr:colOff>
      <xdr:row>79</xdr:row>
      <xdr:rowOff>71380</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62507</xdr:rowOff>
    </xdr:from>
    <xdr:ext cx="469744"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37428" y="13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xmlns=""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xmlns=""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xmlns=""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110765</xdr:rowOff>
    </xdr:from>
    <xdr:to>
      <xdr:col>55</xdr:col>
      <xdr:colOff>0</xdr:colOff>
      <xdr:row>97</xdr:row>
      <xdr:rowOff>112757</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9639300" y="16741415"/>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a:extLst>
            <a:ext uri="{FF2B5EF4-FFF2-40B4-BE49-F238E27FC236}">
              <a16:creationId xmlns:a16="http://schemas.microsoft.com/office/drawing/2014/main" xmlns="" id="{00000000-0008-0000-0600-0000D4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112757</xdr:rowOff>
    </xdr:from>
    <xdr:to>
      <xdr:col>50</xdr:col>
      <xdr:colOff>114300</xdr:colOff>
      <xdr:row>97</xdr:row>
      <xdr:rowOff>159049</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8750300" y="16743407"/>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68735</xdr:rowOff>
    </xdr:from>
    <xdr:to>
      <xdr:col>45</xdr:col>
      <xdr:colOff>177800</xdr:colOff>
      <xdr:row>97</xdr:row>
      <xdr:rowOff>159049</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7861300" y="16699385"/>
          <a:ext cx="889000" cy="9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68735</xdr:rowOff>
    </xdr:from>
    <xdr:to>
      <xdr:col>41</xdr:col>
      <xdr:colOff>50800</xdr:colOff>
      <xdr:row>97</xdr:row>
      <xdr:rowOff>74859</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flipV="1">
          <a:off x="6972300" y="16699385"/>
          <a:ext cx="889000"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xmlns=""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59965</xdr:rowOff>
    </xdr:from>
    <xdr:to>
      <xdr:col>55</xdr:col>
      <xdr:colOff>50800</xdr:colOff>
      <xdr:row>97</xdr:row>
      <xdr:rowOff>161565</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10426700" y="166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38392</xdr:rowOff>
    </xdr:from>
    <xdr:ext cx="534377" cy="259045"/>
    <xdr:sp macro="" textlink="">
      <xdr:nvSpPr>
        <xdr:cNvPr id="487" name="普通建設事業費 （ うち更新整備　）該当値テキスト">
          <a:extLst>
            <a:ext uri="{FF2B5EF4-FFF2-40B4-BE49-F238E27FC236}">
              <a16:creationId xmlns:a16="http://schemas.microsoft.com/office/drawing/2014/main" xmlns="" id="{00000000-0008-0000-0600-0000E7010000}"/>
            </a:ext>
          </a:extLst>
        </xdr:cNvPr>
        <xdr:cNvSpPr txBox="1"/>
      </xdr:nvSpPr>
      <xdr:spPr>
        <a:xfrm>
          <a:off x="10528300" y="166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61957</xdr:rowOff>
    </xdr:from>
    <xdr:to>
      <xdr:col>50</xdr:col>
      <xdr:colOff>165100</xdr:colOff>
      <xdr:row>97</xdr:row>
      <xdr:rowOff>163557</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9588500" y="166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154684</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9372111" y="167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108249</xdr:rowOff>
    </xdr:from>
    <xdr:to>
      <xdr:col>46</xdr:col>
      <xdr:colOff>38100</xdr:colOff>
      <xdr:row>98</xdr:row>
      <xdr:rowOff>38399</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8699500" y="167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29526</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8483111" y="168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17935</xdr:rowOff>
    </xdr:from>
    <xdr:to>
      <xdr:col>41</xdr:col>
      <xdr:colOff>101600</xdr:colOff>
      <xdr:row>97</xdr:row>
      <xdr:rowOff>119535</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7810500" y="166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110662</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7594111" y="167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24059</xdr:rowOff>
    </xdr:from>
    <xdr:to>
      <xdr:col>36</xdr:col>
      <xdr:colOff>165100</xdr:colOff>
      <xdr:row>97</xdr:row>
      <xdr:rowOff>125659</xdr:rowOff>
    </xdr:to>
    <xdr:sp macro="" textlink="">
      <xdr:nvSpPr>
        <xdr:cNvPr id="494" name="楕円 493">
          <a:extLst>
            <a:ext uri="{FF2B5EF4-FFF2-40B4-BE49-F238E27FC236}">
              <a16:creationId xmlns:a16="http://schemas.microsoft.com/office/drawing/2014/main" xmlns="" id="{00000000-0008-0000-0600-0000EE010000}"/>
            </a:ext>
          </a:extLst>
        </xdr:cNvPr>
        <xdr:cNvSpPr/>
      </xdr:nvSpPr>
      <xdr:spPr>
        <a:xfrm>
          <a:off x="6921500" y="166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116786</xdr:rowOff>
    </xdr:from>
    <xdr:ext cx="534377"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6705111" y="167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xmlns=""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xmlns=""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xmlns=""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xmlns=""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xmlns=""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xmlns=""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6" name="災害復旧事業費該当値テキスト">
          <a:extLst>
            <a:ext uri="{FF2B5EF4-FFF2-40B4-BE49-F238E27FC236}">
              <a16:creationId xmlns:a16="http://schemas.microsoft.com/office/drawing/2014/main" xmlns="" id="{00000000-0008-0000-0600-000022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xmlns=""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xmlns=""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xmlns=""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xmlns=""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xmlns=""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xmlns=""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xmlns=""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xmlns=""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xmlns=""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xmlns=""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xmlns=""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4239</xdr:rowOff>
    </xdr:from>
    <xdr:to>
      <xdr:col>85</xdr:col>
      <xdr:colOff>127000</xdr:colOff>
      <xdr:row>77</xdr:row>
      <xdr:rowOff>30789</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5481300" y="13205889"/>
          <a:ext cx="8382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5" name="公債費平均値テキスト">
          <a:extLst>
            <a:ext uri="{FF2B5EF4-FFF2-40B4-BE49-F238E27FC236}">
              <a16:creationId xmlns:a16="http://schemas.microsoft.com/office/drawing/2014/main" xmlns="" id="{00000000-0008-0000-0600-00007B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30789</xdr:rowOff>
    </xdr:from>
    <xdr:to>
      <xdr:col>81</xdr:col>
      <xdr:colOff>50800</xdr:colOff>
      <xdr:row>77</xdr:row>
      <xdr:rowOff>49518</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4592300" y="13232439"/>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49518</xdr:rowOff>
    </xdr:from>
    <xdr:to>
      <xdr:col>76</xdr:col>
      <xdr:colOff>114300</xdr:colOff>
      <xdr:row>77</xdr:row>
      <xdr:rowOff>67610</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3703300" y="1325116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67610</xdr:rowOff>
    </xdr:from>
    <xdr:to>
      <xdr:col>71</xdr:col>
      <xdr:colOff>177800</xdr:colOff>
      <xdr:row>77</xdr:row>
      <xdr:rowOff>126588</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flipV="1">
          <a:off x="12814300" y="1326926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xmlns=""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124889</xdr:rowOff>
    </xdr:from>
    <xdr:to>
      <xdr:col>85</xdr:col>
      <xdr:colOff>177800</xdr:colOff>
      <xdr:row>77</xdr:row>
      <xdr:rowOff>55039</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6268700" y="131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103316</xdr:rowOff>
    </xdr:from>
    <xdr:ext cx="534377" cy="259045"/>
    <xdr:sp macro="" textlink="">
      <xdr:nvSpPr>
        <xdr:cNvPr id="654" name="公債費該当値テキスト">
          <a:extLst>
            <a:ext uri="{FF2B5EF4-FFF2-40B4-BE49-F238E27FC236}">
              <a16:creationId xmlns:a16="http://schemas.microsoft.com/office/drawing/2014/main" xmlns="" id="{00000000-0008-0000-0600-00008E020000}"/>
            </a:ext>
          </a:extLst>
        </xdr:cNvPr>
        <xdr:cNvSpPr txBox="1"/>
      </xdr:nvSpPr>
      <xdr:spPr>
        <a:xfrm>
          <a:off x="16370300" y="131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151439</xdr:rowOff>
    </xdr:from>
    <xdr:to>
      <xdr:col>81</xdr:col>
      <xdr:colOff>101600</xdr:colOff>
      <xdr:row>77</xdr:row>
      <xdr:rowOff>81589</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5430500" y="131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72716</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5214111" y="1327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170168</xdr:rowOff>
    </xdr:from>
    <xdr:to>
      <xdr:col>76</xdr:col>
      <xdr:colOff>165100</xdr:colOff>
      <xdr:row>77</xdr:row>
      <xdr:rowOff>100318</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4541500" y="132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91445</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4325111" y="132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16810</xdr:rowOff>
    </xdr:from>
    <xdr:to>
      <xdr:col>72</xdr:col>
      <xdr:colOff>38100</xdr:colOff>
      <xdr:row>77</xdr:row>
      <xdr:rowOff>118410</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3652500" y="132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109537</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3436111" y="133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75788</xdr:rowOff>
    </xdr:from>
    <xdr:to>
      <xdr:col>67</xdr:col>
      <xdr:colOff>101600</xdr:colOff>
      <xdr:row>78</xdr:row>
      <xdr:rowOff>5938</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2763500" y="132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168515</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547111" y="133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xmlns=""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xmlns=""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xmlns=""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27330</xdr:rowOff>
    </xdr:from>
    <xdr:to>
      <xdr:col>85</xdr:col>
      <xdr:colOff>127000</xdr:colOff>
      <xdr:row>98</xdr:row>
      <xdr:rowOff>64523</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5481300" y="16829430"/>
          <a:ext cx="8382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0" name="積立金平均値テキスト">
          <a:extLst>
            <a:ext uri="{FF2B5EF4-FFF2-40B4-BE49-F238E27FC236}">
              <a16:creationId xmlns:a16="http://schemas.microsoft.com/office/drawing/2014/main" xmlns="" id="{00000000-0008-0000-0600-0000B2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27330</xdr:rowOff>
    </xdr:from>
    <xdr:to>
      <xdr:col>81</xdr:col>
      <xdr:colOff>50800</xdr:colOff>
      <xdr:row>98</xdr:row>
      <xdr:rowOff>106621</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4592300" y="16829430"/>
          <a:ext cx="889000" cy="7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106621</xdr:rowOff>
    </xdr:from>
    <xdr:to>
      <xdr:col>76</xdr:col>
      <xdr:colOff>114300</xdr:colOff>
      <xdr:row>98</xdr:row>
      <xdr:rowOff>124923</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flipV="1">
          <a:off x="13703300" y="16908721"/>
          <a:ext cx="889000" cy="1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117357</xdr:rowOff>
    </xdr:from>
    <xdr:to>
      <xdr:col>71</xdr:col>
      <xdr:colOff>177800</xdr:colOff>
      <xdr:row>98</xdr:row>
      <xdr:rowOff>124923</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a:off x="12814300" y="16919457"/>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13723</xdr:rowOff>
    </xdr:from>
    <xdr:to>
      <xdr:col>85</xdr:col>
      <xdr:colOff>177800</xdr:colOff>
      <xdr:row>98</xdr:row>
      <xdr:rowOff>115323</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6268700" y="168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9" name="積立金該当値テキスト">
          <a:extLst>
            <a:ext uri="{FF2B5EF4-FFF2-40B4-BE49-F238E27FC236}">
              <a16:creationId xmlns:a16="http://schemas.microsoft.com/office/drawing/2014/main" xmlns="" id="{00000000-0008-0000-0600-0000C5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147980</xdr:rowOff>
    </xdr:from>
    <xdr:to>
      <xdr:col>81</xdr:col>
      <xdr:colOff>101600</xdr:colOff>
      <xdr:row>98</xdr:row>
      <xdr:rowOff>78130</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5430500" y="167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69257</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5214111" y="168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55821</xdr:rowOff>
    </xdr:from>
    <xdr:to>
      <xdr:col>76</xdr:col>
      <xdr:colOff>165100</xdr:colOff>
      <xdr:row>98</xdr:row>
      <xdr:rowOff>157421</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4541500" y="168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148548</xdr:rowOff>
    </xdr:from>
    <xdr:ext cx="469744"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4357428" y="1695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74123</xdr:rowOff>
    </xdr:from>
    <xdr:to>
      <xdr:col>72</xdr:col>
      <xdr:colOff>38100</xdr:colOff>
      <xdr:row>99</xdr:row>
      <xdr:rowOff>4273</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3652500" y="1687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166850</xdr:rowOff>
    </xdr:from>
    <xdr:ext cx="469744"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3468428" y="1696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66557</xdr:rowOff>
    </xdr:from>
    <xdr:to>
      <xdr:col>67</xdr:col>
      <xdr:colOff>101600</xdr:colOff>
      <xdr:row>98</xdr:row>
      <xdr:rowOff>168157</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2763500" y="168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159284</xdr:rowOff>
    </xdr:from>
    <xdr:ext cx="469744"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2579428" y="1696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48534</xdr:rowOff>
    </xdr:from>
    <xdr:to>
      <xdr:col>116</xdr:col>
      <xdr:colOff>63500</xdr:colOff>
      <xdr:row>37</xdr:row>
      <xdr:rowOff>61062</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1323300" y="6392184"/>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61062</xdr:rowOff>
    </xdr:from>
    <xdr:to>
      <xdr:col>111</xdr:col>
      <xdr:colOff>177800</xdr:colOff>
      <xdr:row>37</xdr:row>
      <xdr:rowOff>73315</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20434300" y="6404712"/>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73315</xdr:rowOff>
    </xdr:from>
    <xdr:to>
      <xdr:col>107</xdr:col>
      <xdr:colOff>50800</xdr:colOff>
      <xdr:row>37</xdr:row>
      <xdr:rowOff>92791</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flipV="1">
          <a:off x="19545300" y="6416965"/>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92791</xdr:rowOff>
    </xdr:from>
    <xdr:to>
      <xdr:col>102</xdr:col>
      <xdr:colOff>114300</xdr:colOff>
      <xdr:row>37</xdr:row>
      <xdr:rowOff>112268</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flipV="1">
          <a:off x="18656300" y="6436441"/>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43095</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10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77111</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21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169184</xdr:rowOff>
    </xdr:from>
    <xdr:to>
      <xdr:col>116</xdr:col>
      <xdr:colOff>114300</xdr:colOff>
      <xdr:row>37</xdr:row>
      <xdr:rowOff>99334</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3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20611</xdr:rowOff>
    </xdr:from>
    <xdr:ext cx="469744"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19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10262</xdr:rowOff>
    </xdr:from>
    <xdr:to>
      <xdr:col>112</xdr:col>
      <xdr:colOff>38100</xdr:colOff>
      <xdr:row>37</xdr:row>
      <xdr:rowOff>111862</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3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128389</xdr:rowOff>
    </xdr:from>
    <xdr:ext cx="469744"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088428" y="612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22515</xdr:rowOff>
    </xdr:from>
    <xdr:to>
      <xdr:col>107</xdr:col>
      <xdr:colOff>101600</xdr:colOff>
      <xdr:row>37</xdr:row>
      <xdr:rowOff>124115</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3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140642</xdr:rowOff>
    </xdr:from>
    <xdr:ext cx="469744"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199428" y="61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41991</xdr:rowOff>
    </xdr:from>
    <xdr:to>
      <xdr:col>102</xdr:col>
      <xdr:colOff>165100</xdr:colOff>
      <xdr:row>37</xdr:row>
      <xdr:rowOff>143591</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3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160118</xdr:rowOff>
    </xdr:from>
    <xdr:ext cx="469744"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10428" y="61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61468</xdr:rowOff>
    </xdr:from>
    <xdr:to>
      <xdr:col>98</xdr:col>
      <xdr:colOff>38100</xdr:colOff>
      <xdr:row>37</xdr:row>
      <xdr:rowOff>163068</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8145</xdr:rowOff>
    </xdr:from>
    <xdr:ext cx="469744"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421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xmlns=""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xmlns=""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xmlns=""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133680</xdr:rowOff>
    </xdr:from>
    <xdr:to>
      <xdr:col>116</xdr:col>
      <xdr:colOff>63500</xdr:colOff>
      <xdr:row>58</xdr:row>
      <xdr:rowOff>133985</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1323300" y="10077780"/>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2" name="貸付金平均値テキスト">
          <a:extLst>
            <a:ext uri="{FF2B5EF4-FFF2-40B4-BE49-F238E27FC236}">
              <a16:creationId xmlns:a16="http://schemas.microsoft.com/office/drawing/2014/main" xmlns="" id="{00000000-0008-0000-0600-000022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133985</xdr:rowOff>
    </xdr:from>
    <xdr:to>
      <xdr:col>111</xdr:col>
      <xdr:colOff>177800</xdr:colOff>
      <xdr:row>58</xdr:row>
      <xdr:rowOff>134214</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20434300" y="100780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134214</xdr:rowOff>
    </xdr:from>
    <xdr:to>
      <xdr:col>107</xdr:col>
      <xdr:colOff>50800</xdr:colOff>
      <xdr:row>58</xdr:row>
      <xdr:rowOff>134671</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19545300" y="10078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134671</xdr:rowOff>
    </xdr:from>
    <xdr:to>
      <xdr:col>102</xdr:col>
      <xdr:colOff>114300</xdr:colOff>
      <xdr:row>58</xdr:row>
      <xdr:rowOff>135737</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flipV="1">
          <a:off x="18656300" y="1007877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82880</xdr:rowOff>
    </xdr:from>
    <xdr:to>
      <xdr:col>116</xdr:col>
      <xdr:colOff>114300</xdr:colOff>
      <xdr:row>59</xdr:row>
      <xdr:rowOff>13030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2110700" y="100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42257</xdr:rowOff>
    </xdr:from>
    <xdr:ext cx="469744" cy="259045"/>
    <xdr:sp macro="" textlink="">
      <xdr:nvSpPr>
        <xdr:cNvPr id="821" name="貸付金該当値テキスト">
          <a:extLst>
            <a:ext uri="{FF2B5EF4-FFF2-40B4-BE49-F238E27FC236}">
              <a16:creationId xmlns:a16="http://schemas.microsoft.com/office/drawing/2014/main" xmlns="" id="{00000000-0008-0000-0600-000035030000}"/>
            </a:ext>
          </a:extLst>
        </xdr:cNvPr>
        <xdr:cNvSpPr txBox="1"/>
      </xdr:nvSpPr>
      <xdr:spPr>
        <a:xfrm>
          <a:off x="22212300" y="981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83185</xdr:rowOff>
    </xdr:from>
    <xdr:to>
      <xdr:col>112</xdr:col>
      <xdr:colOff>38100</xdr:colOff>
      <xdr:row>59</xdr:row>
      <xdr:rowOff>13335</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1272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4462</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1088428"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83414</xdr:rowOff>
    </xdr:from>
    <xdr:to>
      <xdr:col>107</xdr:col>
      <xdr:colOff>101600</xdr:colOff>
      <xdr:row>59</xdr:row>
      <xdr:rowOff>13564</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0383500" y="100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4691</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0199428" y="1012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83871</xdr:rowOff>
    </xdr:from>
    <xdr:to>
      <xdr:col>102</xdr:col>
      <xdr:colOff>165100</xdr:colOff>
      <xdr:row>59</xdr:row>
      <xdr:rowOff>14021</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9494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5148</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310428"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84937</xdr:rowOff>
    </xdr:from>
    <xdr:to>
      <xdr:col>98</xdr:col>
      <xdr:colOff>38100</xdr:colOff>
      <xdr:row>59</xdr:row>
      <xdr:rowOff>15087</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8605500" y="1002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6214</xdr:rowOff>
    </xdr:from>
    <xdr:ext cx="469744"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421428" y="101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xmlns=""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xmlns=""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xmlns=""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60758</xdr:rowOff>
    </xdr:from>
    <xdr:to>
      <xdr:col>116</xdr:col>
      <xdr:colOff>63500</xdr:colOff>
      <xdr:row>76</xdr:row>
      <xdr:rowOff>74988</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1323300" y="13090958"/>
          <a:ext cx="8382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60" name="繰出金平均値テキスト">
          <a:extLst>
            <a:ext uri="{FF2B5EF4-FFF2-40B4-BE49-F238E27FC236}">
              <a16:creationId xmlns:a16="http://schemas.microsoft.com/office/drawing/2014/main" xmlns="" id="{00000000-0008-0000-0600-00005C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55632</xdr:rowOff>
    </xdr:from>
    <xdr:to>
      <xdr:col>111</xdr:col>
      <xdr:colOff>177800</xdr:colOff>
      <xdr:row>76</xdr:row>
      <xdr:rowOff>74988</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20434300" y="13085832"/>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55632</xdr:rowOff>
    </xdr:from>
    <xdr:to>
      <xdr:col>107</xdr:col>
      <xdr:colOff>50800</xdr:colOff>
      <xdr:row>76</xdr:row>
      <xdr:rowOff>137491</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9545300" y="13085832"/>
          <a:ext cx="889000" cy="8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115393</xdr:rowOff>
    </xdr:from>
    <xdr:to>
      <xdr:col>102</xdr:col>
      <xdr:colOff>114300</xdr:colOff>
      <xdr:row>76</xdr:row>
      <xdr:rowOff>137491</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a:off x="18656300" y="13145593"/>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9958</xdr:rowOff>
    </xdr:from>
    <xdr:to>
      <xdr:col>116</xdr:col>
      <xdr:colOff>114300</xdr:colOff>
      <xdr:row>76</xdr:row>
      <xdr:rowOff>111558</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2110700" y="130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32834</xdr:rowOff>
    </xdr:from>
    <xdr:ext cx="534377" cy="259045"/>
    <xdr:sp macro="" textlink="">
      <xdr:nvSpPr>
        <xdr:cNvPr id="879" name="繰出金該当値テキスト">
          <a:extLst>
            <a:ext uri="{FF2B5EF4-FFF2-40B4-BE49-F238E27FC236}">
              <a16:creationId xmlns:a16="http://schemas.microsoft.com/office/drawing/2014/main" xmlns="" id="{00000000-0008-0000-0600-00006F030000}"/>
            </a:ext>
          </a:extLst>
        </xdr:cNvPr>
        <xdr:cNvSpPr txBox="1"/>
      </xdr:nvSpPr>
      <xdr:spPr>
        <a:xfrm>
          <a:off x="22212300" y="128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24188</xdr:rowOff>
    </xdr:from>
    <xdr:to>
      <xdr:col>112</xdr:col>
      <xdr:colOff>38100</xdr:colOff>
      <xdr:row>76</xdr:row>
      <xdr:rowOff>125788</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1272500" y="13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142314</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1056111" y="128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4832</xdr:rowOff>
    </xdr:from>
    <xdr:to>
      <xdr:col>107</xdr:col>
      <xdr:colOff>101600</xdr:colOff>
      <xdr:row>76</xdr:row>
      <xdr:rowOff>106432</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0383500" y="13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122959</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0167111" y="128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86691</xdr:rowOff>
    </xdr:from>
    <xdr:to>
      <xdr:col>102</xdr:col>
      <xdr:colOff>165100</xdr:colOff>
      <xdr:row>77</xdr:row>
      <xdr:rowOff>16841</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19494500" y="13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33367</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9278111" y="128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64593</xdr:rowOff>
    </xdr:from>
    <xdr:to>
      <xdr:col>98</xdr:col>
      <xdr:colOff>38100</xdr:colOff>
      <xdr:row>76</xdr:row>
      <xdr:rowOff>166193</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8605500" y="13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11269</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389111" y="128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xmlns=""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xmlns=""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xmlns=""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xmlns=""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xmlns=""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●人件費は、行財政改革による職員削減効果で、近年、総額は増えているが類似団体よりも下回っている。　</a:t>
          </a: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●扶助費は、障害者福祉サービス事業費や障害児通所給付事業費などの経常的なもののほか、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住民税非課税世帯への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臨時給付金等で類似団体よりも</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大幅に</a:t>
          </a:r>
          <a:r>
            <a:rPr kumimoji="1" lang="ja-JP" altLang="ja-JP" sz="1100" b="0" i="0" u="none" strike="noStrike" kern="0" cap="none" spc="0" normalizeH="0" baseline="0" noProof="0">
              <a:ln>
                <a:noFill/>
              </a:ln>
              <a:solidFill>
                <a:prstClr val="black"/>
              </a:solidFill>
              <a:effectLst/>
              <a:uLnTx/>
              <a:uFillTx/>
              <a:latin typeface="+mn-lt"/>
              <a:ea typeface="+mn-ea"/>
              <a:cs typeface="+mn-cs"/>
            </a:rPr>
            <a:t>上回っている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●補助費等は、</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令和４年度物価高騰対策で実施した商品券事業などにより、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類似団体よりも</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回っている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en-US" sz="1100" b="0" i="0" u="none" strike="noStrike" kern="0" cap="none" spc="0" normalizeH="0" baseline="0" noProof="0">
              <a:ln>
                <a:noFill/>
              </a:ln>
              <a:solidFill>
                <a:srgbClr val="FF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●積立金は、</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減債基金や</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退職手当基金</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公共施設等整備基金に積立てた</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が、ふるさと応援基金への積立額が下がったため、</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a:t>
          </a:r>
          <a:r>
            <a:rPr kumimoji="1" lang="ja-JP" altLang="ja-JP" sz="1100" b="0" i="0" u="none" strike="noStrike" kern="0" cap="none" spc="0" normalizeH="0" baseline="0" noProof="0">
              <a:ln>
                <a:noFill/>
              </a:ln>
              <a:solidFill>
                <a:prstClr val="black"/>
              </a:solidFill>
              <a:effectLst/>
              <a:uLnTx/>
              <a:uFillTx/>
              <a:latin typeface="+mn-lt"/>
              <a:ea typeface="+mn-ea"/>
              <a:cs typeface="+mn-cs"/>
            </a:rPr>
            <a:t>似団体</a:t>
          </a:r>
          <a:r>
            <a:rPr kumimoji="1" lang="ja-JP" altLang="en-US" sz="1100" b="0" i="0" u="none" strike="noStrike" kern="0" cap="none" spc="0" normalizeH="0" baseline="0" noProof="0">
              <a:ln>
                <a:noFill/>
              </a:ln>
              <a:solidFill>
                <a:prstClr val="black"/>
              </a:solidFill>
              <a:effectLst/>
              <a:uLnTx/>
              <a:uFillTx/>
              <a:latin typeface="+mn-lt"/>
              <a:ea typeface="+mn-ea"/>
              <a:cs typeface="+mn-cs"/>
            </a:rPr>
            <a:t>との差が広がった。</a:t>
          </a:r>
          <a:endParaRPr kumimoji="1" lang="en-US" altLang="ja-JP" sz="11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●物件費は、過去の行財政改革の効果で、いずれの年も類似団体を下回っている。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●普通建設事業費は、頃末南地区都市再生整備事業等を実施していることから、新規整備費が増えている。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●公債費は、施設の老朽化により投資的事業費が増加していることもあり、今後も増える見込みであるが、類似団体より下回っている。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●繰出金は、後期高齢者医療、介護保険への繰出金が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したため、類似</a:t>
          </a:r>
          <a:r>
            <a:rPr kumimoji="1" lang="ja-JP" altLang="ja-JP" sz="1100" b="0" i="0" u="none" strike="noStrike" kern="0" cap="none" spc="0" normalizeH="0" baseline="0" noProof="0">
              <a:ln>
                <a:noFill/>
              </a:ln>
              <a:solidFill>
                <a:prstClr val="black"/>
              </a:solidFill>
              <a:effectLst/>
              <a:uLnTx/>
              <a:uFillTx/>
              <a:latin typeface="+mn-lt"/>
              <a:ea typeface="+mn-ea"/>
              <a:cs typeface="+mn-cs"/>
            </a:rPr>
            <a:t>団体よりも上回っている</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
27,375
11.01
12,429,922
11,785,586
605,478
6,234,373
7,717,744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84836</xdr:rowOff>
    </xdr:from>
    <xdr:to>
      <xdr:col>24</xdr:col>
      <xdr:colOff>63500</xdr:colOff>
      <xdr:row>35</xdr:row>
      <xdr:rowOff>90932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8558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74168</xdr:rowOff>
    </xdr:from>
    <xdr:to>
      <xdr:col>19</xdr:col>
      <xdr:colOff>177800</xdr:colOff>
      <xdr:row>35</xdr:row>
      <xdr:rowOff>90932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07491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9779</xdr:rowOff>
    </xdr:from>
    <xdr:to>
      <xdr:col>15</xdr:col>
      <xdr:colOff>50800</xdr:colOff>
      <xdr:row>35</xdr:row>
      <xdr:rowOff>74168</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010529"/>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60452</xdr:rowOff>
    </xdr:from>
    <xdr:to>
      <xdr:col>10</xdr:col>
      <xdr:colOff>114300</xdr:colOff>
      <xdr:row>35</xdr:row>
      <xdr:rowOff>9779</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889752"/>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34036</xdr:rowOff>
    </xdr:from>
    <xdr:to>
      <xdr:col>24</xdr:col>
      <xdr:colOff>114300</xdr:colOff>
      <xdr:row>35</xdr:row>
      <xdr:rowOff>135636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12463</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40132</xdr:rowOff>
    </xdr:from>
    <xdr:to>
      <xdr:col>20</xdr:col>
      <xdr:colOff>38100</xdr:colOff>
      <xdr:row>35</xdr:row>
      <xdr:rowOff>141732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132859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23368</xdr:rowOff>
    </xdr:from>
    <xdr:to>
      <xdr:col>15</xdr:col>
      <xdr:colOff>101600</xdr:colOff>
      <xdr:row>35</xdr:row>
      <xdr:rowOff>124968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141495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130429</xdr:rowOff>
    </xdr:from>
    <xdr:to>
      <xdr:col>10</xdr:col>
      <xdr:colOff>165100</xdr:colOff>
      <xdr:row>35</xdr:row>
      <xdr:rowOff>60579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77106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9652</xdr:rowOff>
    </xdr:from>
    <xdr:to>
      <xdr:col>6</xdr:col>
      <xdr:colOff>38100</xdr:colOff>
      <xdr:row>34</xdr:row>
      <xdr:rowOff>111252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127779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158796</xdr:rowOff>
    </xdr:from>
    <xdr:to>
      <xdr:col>24</xdr:col>
      <xdr:colOff>63500</xdr:colOff>
      <xdr:row>58</xdr:row>
      <xdr:rowOff>15029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931446"/>
          <a:ext cx="8382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13513</xdr:rowOff>
    </xdr:from>
    <xdr:to>
      <xdr:col>19</xdr:col>
      <xdr:colOff>177800</xdr:colOff>
      <xdr:row>57</xdr:row>
      <xdr:rowOff>158796</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614713"/>
          <a:ext cx="889000" cy="3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13513</xdr:rowOff>
    </xdr:from>
    <xdr:to>
      <xdr:col>15</xdr:col>
      <xdr:colOff>50800</xdr:colOff>
      <xdr:row>58</xdr:row>
      <xdr:rowOff>67687</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614713"/>
          <a:ext cx="889000" cy="39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67687</xdr:rowOff>
    </xdr:from>
    <xdr:to>
      <xdr:col>10</xdr:col>
      <xdr:colOff>114300</xdr:colOff>
      <xdr:row>58</xdr:row>
      <xdr:rowOff>72888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1001178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135679</xdr:rowOff>
    </xdr:from>
    <xdr:to>
      <xdr:col>24</xdr:col>
      <xdr:colOff>114300</xdr:colOff>
      <xdr:row>58</xdr:row>
      <xdr:rowOff>65829</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9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50606</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82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107996</xdr:rowOff>
    </xdr:from>
    <xdr:to>
      <xdr:col>20</xdr:col>
      <xdr:colOff>38100</xdr:colOff>
      <xdr:row>58</xdr:row>
      <xdr:rowOff>38146</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8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29273</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9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134163</xdr:rowOff>
    </xdr:from>
    <xdr:to>
      <xdr:col>15</xdr:col>
      <xdr:colOff>101600</xdr:colOff>
      <xdr:row>56</xdr:row>
      <xdr:rowOff>64313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55440</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65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16887</xdr:rowOff>
    </xdr:from>
    <xdr:to>
      <xdr:col>10</xdr:col>
      <xdr:colOff>165100</xdr:colOff>
      <xdr:row>58</xdr:row>
      <xdr:rowOff>118487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109614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22088</xdr:rowOff>
    </xdr:from>
    <xdr:to>
      <xdr:col>6</xdr:col>
      <xdr:colOff>38100</xdr:colOff>
      <xdr:row>58</xdr:row>
      <xdr:rowOff>123688</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114815</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168983</xdr:rowOff>
    </xdr:from>
    <xdr:to>
      <xdr:col>24</xdr:col>
      <xdr:colOff>63500</xdr:colOff>
      <xdr:row>75</xdr:row>
      <xdr:rowOff>43231</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2856283"/>
          <a:ext cx="8382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43231</xdr:rowOff>
    </xdr:from>
    <xdr:to>
      <xdr:col>19</xdr:col>
      <xdr:colOff>177800</xdr:colOff>
      <xdr:row>76</xdr:row>
      <xdr:rowOff>136728</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901981"/>
          <a:ext cx="889000" cy="2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136728</xdr:rowOff>
    </xdr:from>
    <xdr:to>
      <xdr:col>15</xdr:col>
      <xdr:colOff>50800</xdr:colOff>
      <xdr:row>77</xdr:row>
      <xdr:rowOff>26406</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166928"/>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26406</xdr:rowOff>
    </xdr:from>
    <xdr:to>
      <xdr:col>10</xdr:col>
      <xdr:colOff>114300</xdr:colOff>
      <xdr:row>77</xdr:row>
      <xdr:rowOff>102095</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228056"/>
          <a:ext cx="889000" cy="7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118183</xdr:rowOff>
    </xdr:from>
    <xdr:to>
      <xdr:col>24</xdr:col>
      <xdr:colOff>114300</xdr:colOff>
      <xdr:row>75</xdr:row>
      <xdr:rowOff>48333</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8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141060</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6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163881</xdr:rowOff>
    </xdr:from>
    <xdr:to>
      <xdr:col>20</xdr:col>
      <xdr:colOff>38100</xdr:colOff>
      <xdr:row>75</xdr:row>
      <xdr:rowOff>94031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110558</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6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85928</xdr:rowOff>
    </xdr:from>
    <xdr:to>
      <xdr:col>15</xdr:col>
      <xdr:colOff>101600</xdr:colOff>
      <xdr:row>77</xdr:row>
      <xdr:rowOff>16078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32605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147056</xdr:rowOff>
    </xdr:from>
    <xdr:to>
      <xdr:col>10</xdr:col>
      <xdr:colOff>165100</xdr:colOff>
      <xdr:row>77</xdr:row>
      <xdr:rowOff>77206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1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93733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95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51295</xdr:rowOff>
    </xdr:from>
    <xdr:to>
      <xdr:col>6</xdr:col>
      <xdr:colOff>38100</xdr:colOff>
      <xdr:row>77</xdr:row>
      <xdr:rowOff>152895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2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169422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0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78973</xdr:rowOff>
    </xdr:from>
    <xdr:to>
      <xdr:col>24</xdr:col>
      <xdr:colOff>63500</xdr:colOff>
      <xdr:row>98</xdr:row>
      <xdr:rowOff>119959</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3797300" y="16881073"/>
          <a:ext cx="838200" cy="4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78973</xdr:rowOff>
    </xdr:from>
    <xdr:to>
      <xdr:col>19</xdr:col>
      <xdr:colOff>177800</xdr:colOff>
      <xdr:row>99</xdr:row>
      <xdr:rowOff>6491</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881073"/>
          <a:ext cx="889000" cy="9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6491</xdr:rowOff>
    </xdr:from>
    <xdr:to>
      <xdr:col>15</xdr:col>
      <xdr:colOff>50800</xdr:colOff>
      <xdr:row>99</xdr:row>
      <xdr:rowOff>23963</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980041"/>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143994</xdr:rowOff>
    </xdr:from>
    <xdr:to>
      <xdr:col>10</xdr:col>
      <xdr:colOff>114300</xdr:colOff>
      <xdr:row>99</xdr:row>
      <xdr:rowOff>23963</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946094"/>
          <a:ext cx="889000" cy="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69159</xdr:rowOff>
    </xdr:from>
    <xdr:to>
      <xdr:col>24</xdr:col>
      <xdr:colOff>114300</xdr:colOff>
      <xdr:row>98</xdr:row>
      <xdr:rowOff>170759</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8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155536</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7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28173</xdr:rowOff>
    </xdr:from>
    <xdr:to>
      <xdr:col>20</xdr:col>
      <xdr:colOff>38100</xdr:colOff>
      <xdr:row>98</xdr:row>
      <xdr:rowOff>129773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8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120900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9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127141</xdr:rowOff>
    </xdr:from>
    <xdr:to>
      <xdr:col>15</xdr:col>
      <xdr:colOff>101600</xdr:colOff>
      <xdr:row>99</xdr:row>
      <xdr:rowOff>57291</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9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48418</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70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144613</xdr:rowOff>
    </xdr:from>
    <xdr:to>
      <xdr:col>10</xdr:col>
      <xdr:colOff>165100</xdr:colOff>
      <xdr:row>99</xdr:row>
      <xdr:rowOff>74763</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65890</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70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93194</xdr:rowOff>
    </xdr:from>
    <xdr:to>
      <xdr:col>6</xdr:col>
      <xdr:colOff>38100</xdr:colOff>
      <xdr:row>99</xdr:row>
      <xdr:rowOff>23344</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8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14471</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9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75365</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761915"/>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75365</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7861300" y="6761915"/>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24565</xdr:rowOff>
    </xdr:from>
    <xdr:to>
      <xdr:col>46</xdr:col>
      <xdr:colOff>38100</xdr:colOff>
      <xdr:row>39</xdr:row>
      <xdr:rowOff>126165</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117292</xdr:rowOff>
    </xdr:from>
    <xdr:ext cx="313932"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93333" y="6803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70026</xdr:rowOff>
    </xdr:from>
    <xdr:to>
      <xdr:col>55</xdr:col>
      <xdr:colOff>0</xdr:colOff>
      <xdr:row>59</xdr:row>
      <xdr:rowOff>70255</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9639300" y="1018557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66825</xdr:rowOff>
    </xdr:from>
    <xdr:to>
      <xdr:col>50</xdr:col>
      <xdr:colOff>114300</xdr:colOff>
      <xdr:row>59</xdr:row>
      <xdr:rowOff>70255</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8750300" y="1018237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66825</xdr:rowOff>
    </xdr:from>
    <xdr:to>
      <xdr:col>45</xdr:col>
      <xdr:colOff>177800</xdr:colOff>
      <xdr:row>59</xdr:row>
      <xdr:rowOff>69062</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7861300" y="10182375"/>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68295</xdr:rowOff>
    </xdr:from>
    <xdr:to>
      <xdr:col>41</xdr:col>
      <xdr:colOff>50800</xdr:colOff>
      <xdr:row>59</xdr:row>
      <xdr:rowOff>69062</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a:off x="6972300" y="10183845"/>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19226</xdr:rowOff>
    </xdr:from>
    <xdr:to>
      <xdr:col>55</xdr:col>
      <xdr:colOff>50800</xdr:colOff>
      <xdr:row>59</xdr:row>
      <xdr:rowOff>120826</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1013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105603</xdr:rowOff>
    </xdr:from>
    <xdr:ext cx="469744"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1004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19455</xdr:rowOff>
    </xdr:from>
    <xdr:to>
      <xdr:col>50</xdr:col>
      <xdr:colOff>165100</xdr:colOff>
      <xdr:row>59</xdr:row>
      <xdr:rowOff>121055</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101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112182</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404428" y="1022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16025</xdr:rowOff>
    </xdr:from>
    <xdr:to>
      <xdr:col>46</xdr:col>
      <xdr:colOff>38100</xdr:colOff>
      <xdr:row>59</xdr:row>
      <xdr:rowOff>117625</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101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108752</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515428" y="1022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18262</xdr:rowOff>
    </xdr:from>
    <xdr:to>
      <xdr:col>41</xdr:col>
      <xdr:colOff>101600</xdr:colOff>
      <xdr:row>59</xdr:row>
      <xdr:rowOff>119862</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101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110989</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626428" y="102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17495</xdr:rowOff>
    </xdr:from>
    <xdr:to>
      <xdr:col>36</xdr:col>
      <xdr:colOff>165100</xdr:colOff>
      <xdr:row>59</xdr:row>
      <xdr:rowOff>119095</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10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110222</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37428" y="1022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xmlns=""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xmlns=""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xmlns=""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32982</xdr:rowOff>
    </xdr:from>
    <xdr:to>
      <xdr:col>55</xdr:col>
      <xdr:colOff>0</xdr:colOff>
      <xdr:row>77</xdr:row>
      <xdr:rowOff>56223</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9639300" y="13234632"/>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xmlns=""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38850</xdr:rowOff>
    </xdr:from>
    <xdr:to>
      <xdr:col>50</xdr:col>
      <xdr:colOff>114300</xdr:colOff>
      <xdr:row>77</xdr:row>
      <xdr:rowOff>32982</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8750300" y="12897600"/>
          <a:ext cx="889000" cy="3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38850</xdr:rowOff>
    </xdr:from>
    <xdr:to>
      <xdr:col>45</xdr:col>
      <xdr:colOff>177800</xdr:colOff>
      <xdr:row>78</xdr:row>
      <xdr:rowOff>100724</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7861300" y="12897600"/>
          <a:ext cx="889000" cy="57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100724</xdr:rowOff>
    </xdr:from>
    <xdr:to>
      <xdr:col>41</xdr:col>
      <xdr:colOff>50800</xdr:colOff>
      <xdr:row>78</xdr:row>
      <xdr:rowOff>109144</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flipV="1">
          <a:off x="6972300" y="13473824"/>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xmlns=""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5423</xdr:rowOff>
    </xdr:from>
    <xdr:to>
      <xdr:col>55</xdr:col>
      <xdr:colOff>50800</xdr:colOff>
      <xdr:row>77</xdr:row>
      <xdr:rowOff>107023</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10426700" y="132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155300</xdr:rowOff>
    </xdr:from>
    <xdr:ext cx="469744" cy="259045"/>
    <xdr:sp macro="" textlink="">
      <xdr:nvSpPr>
        <xdr:cNvPr id="431" name="商工費該当値テキスト">
          <a:extLst>
            <a:ext uri="{FF2B5EF4-FFF2-40B4-BE49-F238E27FC236}">
              <a16:creationId xmlns:a16="http://schemas.microsoft.com/office/drawing/2014/main" xmlns="" id="{00000000-0008-0000-0700-0000AF010000}"/>
            </a:ext>
          </a:extLst>
        </xdr:cNvPr>
        <xdr:cNvSpPr txBox="1"/>
      </xdr:nvSpPr>
      <xdr:spPr>
        <a:xfrm>
          <a:off x="10528300" y="1318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153632</xdr:rowOff>
    </xdr:from>
    <xdr:to>
      <xdr:col>50</xdr:col>
      <xdr:colOff>165100</xdr:colOff>
      <xdr:row>77</xdr:row>
      <xdr:rowOff>83782</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9588500" y="1318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100309</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04428" y="129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159500</xdr:rowOff>
    </xdr:from>
    <xdr:to>
      <xdr:col>46</xdr:col>
      <xdr:colOff>38100</xdr:colOff>
      <xdr:row>75</xdr:row>
      <xdr:rowOff>89650</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8699500" y="128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106177</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8483111" y="126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49924</xdr:rowOff>
    </xdr:from>
    <xdr:to>
      <xdr:col>41</xdr:col>
      <xdr:colOff>101600</xdr:colOff>
      <xdr:row>78</xdr:row>
      <xdr:rowOff>151524</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7810500" y="13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142651</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7626428" y="135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58344</xdr:rowOff>
    </xdr:from>
    <xdr:to>
      <xdr:col>36</xdr:col>
      <xdr:colOff>165100</xdr:colOff>
      <xdr:row>78</xdr:row>
      <xdr:rowOff>159944</xdr:rowOff>
    </xdr:to>
    <xdr:sp macro="" textlink="">
      <xdr:nvSpPr>
        <xdr:cNvPr id="438" name="楕円 437">
          <a:extLst>
            <a:ext uri="{FF2B5EF4-FFF2-40B4-BE49-F238E27FC236}">
              <a16:creationId xmlns:a16="http://schemas.microsoft.com/office/drawing/2014/main" xmlns="" id="{00000000-0008-0000-0700-0000B6010000}"/>
            </a:ext>
          </a:extLst>
        </xdr:cNvPr>
        <xdr:cNvSpPr/>
      </xdr:nvSpPr>
      <xdr:spPr>
        <a:xfrm>
          <a:off x="6921500" y="134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151071</xdr:rowOff>
    </xdr:from>
    <xdr:ext cx="469744"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737428" y="135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145338</xdr:rowOff>
    </xdr:from>
    <xdr:to>
      <xdr:col>55</xdr:col>
      <xdr:colOff>0</xdr:colOff>
      <xdr:row>96</xdr:row>
      <xdr:rowOff>44875</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9639300" y="16433088"/>
          <a:ext cx="838200" cy="7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145338</xdr:rowOff>
    </xdr:from>
    <xdr:to>
      <xdr:col>50</xdr:col>
      <xdr:colOff>114300</xdr:colOff>
      <xdr:row>96</xdr:row>
      <xdr:rowOff>31409</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8750300" y="16433088"/>
          <a:ext cx="8890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31409</xdr:rowOff>
    </xdr:from>
    <xdr:to>
      <xdr:col>45</xdr:col>
      <xdr:colOff>177800</xdr:colOff>
      <xdr:row>96</xdr:row>
      <xdr:rowOff>56620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7861300" y="16490609"/>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56620</xdr:rowOff>
    </xdr:from>
    <xdr:to>
      <xdr:col>41</xdr:col>
      <xdr:colOff>50800</xdr:colOff>
      <xdr:row>97</xdr:row>
      <xdr:rowOff>43286</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6972300" y="16515820"/>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165525</xdr:rowOff>
    </xdr:from>
    <xdr:to>
      <xdr:col>55</xdr:col>
      <xdr:colOff>50800</xdr:colOff>
      <xdr:row>96</xdr:row>
      <xdr:rowOff>95675</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4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16952</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3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94538</xdr:rowOff>
    </xdr:from>
    <xdr:to>
      <xdr:col>50</xdr:col>
      <xdr:colOff>165100</xdr:colOff>
      <xdr:row>96</xdr:row>
      <xdr:rowOff>24688</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38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41215</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1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152059</xdr:rowOff>
    </xdr:from>
    <xdr:to>
      <xdr:col>46</xdr:col>
      <xdr:colOff>38100</xdr:colOff>
      <xdr:row>96</xdr:row>
      <xdr:rowOff>82209</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4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98736</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21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5820</xdr:rowOff>
    </xdr:from>
    <xdr:to>
      <xdr:col>41</xdr:col>
      <xdr:colOff>101600</xdr:colOff>
      <xdr:row>96</xdr:row>
      <xdr:rowOff>107420</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4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123947</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2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163936</xdr:rowOff>
    </xdr:from>
    <xdr:to>
      <xdr:col>36</xdr:col>
      <xdr:colOff>165100</xdr:colOff>
      <xdr:row>97</xdr:row>
      <xdr:rowOff>94086</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6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85213</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71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xmlns=""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xmlns=""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xmlns=""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85103</xdr:rowOff>
    </xdr:from>
    <xdr:to>
      <xdr:col>85</xdr:col>
      <xdr:colOff>127000</xdr:colOff>
      <xdr:row>38</xdr:row>
      <xdr:rowOff>105067</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5481300" y="6600203"/>
          <a:ext cx="8382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xmlns=""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47917</xdr:rowOff>
    </xdr:from>
    <xdr:to>
      <xdr:col>81</xdr:col>
      <xdr:colOff>50800</xdr:colOff>
      <xdr:row>38</xdr:row>
      <xdr:rowOff>105067</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4592300" y="656301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47917</xdr:rowOff>
    </xdr:from>
    <xdr:to>
      <xdr:col>76</xdr:col>
      <xdr:colOff>114300</xdr:colOff>
      <xdr:row>38</xdr:row>
      <xdr:rowOff>92494</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3703300" y="656301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92494</xdr:rowOff>
    </xdr:from>
    <xdr:to>
      <xdr:col>71</xdr:col>
      <xdr:colOff>177800</xdr:colOff>
      <xdr:row>38</xdr:row>
      <xdr:rowOff>95390</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flipV="1">
          <a:off x="12814300" y="660759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34303</xdr:rowOff>
    </xdr:from>
    <xdr:to>
      <xdr:col>85</xdr:col>
      <xdr:colOff>177800</xdr:colOff>
      <xdr:row>38</xdr:row>
      <xdr:rowOff>135903</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6268700" y="65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120680</xdr:rowOff>
    </xdr:from>
    <xdr:ext cx="534377" cy="259045"/>
    <xdr:sp macro="" textlink="">
      <xdr:nvSpPr>
        <xdr:cNvPr id="548" name="消防費該当値テキスト">
          <a:extLst>
            <a:ext uri="{FF2B5EF4-FFF2-40B4-BE49-F238E27FC236}">
              <a16:creationId xmlns:a16="http://schemas.microsoft.com/office/drawing/2014/main" xmlns="" id="{00000000-0008-0000-0700-000024020000}"/>
            </a:ext>
          </a:extLst>
        </xdr:cNvPr>
        <xdr:cNvSpPr txBox="1"/>
      </xdr:nvSpPr>
      <xdr:spPr>
        <a:xfrm>
          <a:off x="16370300" y="64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54267</xdr:rowOff>
    </xdr:from>
    <xdr:to>
      <xdr:col>81</xdr:col>
      <xdr:colOff>101600</xdr:colOff>
      <xdr:row>38</xdr:row>
      <xdr:rowOff>155867</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5430500" y="65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146994</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5214111" y="66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168567</xdr:rowOff>
    </xdr:from>
    <xdr:to>
      <xdr:col>76</xdr:col>
      <xdr:colOff>165100</xdr:colOff>
      <xdr:row>38</xdr:row>
      <xdr:rowOff>98717</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4541500" y="65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89844</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4325111" y="66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41694</xdr:rowOff>
    </xdr:from>
    <xdr:to>
      <xdr:col>72</xdr:col>
      <xdr:colOff>38100</xdr:colOff>
      <xdr:row>38</xdr:row>
      <xdr:rowOff>143294</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3652500" y="65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134421</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3436111" y="66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44590</xdr:rowOff>
    </xdr:from>
    <xdr:to>
      <xdr:col>67</xdr:col>
      <xdr:colOff>101600</xdr:colOff>
      <xdr:row>38</xdr:row>
      <xdr:rowOff>146190</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2763500" y="65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137317</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547111" y="66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xmlns=""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xmlns=""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xmlns=""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129756</xdr:rowOff>
    </xdr:from>
    <xdr:to>
      <xdr:col>85</xdr:col>
      <xdr:colOff>127000</xdr:colOff>
      <xdr:row>58</xdr:row>
      <xdr:rowOff>3046</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5481300" y="9902406"/>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xmlns=""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73700</xdr:rowOff>
    </xdr:from>
    <xdr:to>
      <xdr:col>81</xdr:col>
      <xdr:colOff>50800</xdr:colOff>
      <xdr:row>58</xdr:row>
      <xdr:rowOff>3046</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4592300" y="9846350"/>
          <a:ext cx="8890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59004</xdr:rowOff>
    </xdr:from>
    <xdr:to>
      <xdr:col>76</xdr:col>
      <xdr:colOff>114300</xdr:colOff>
      <xdr:row>57</xdr:row>
      <xdr:rowOff>73700</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3703300" y="98316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58514</xdr:rowOff>
    </xdr:from>
    <xdr:to>
      <xdr:col>71</xdr:col>
      <xdr:colOff>177800</xdr:colOff>
      <xdr:row>57</xdr:row>
      <xdr:rowOff>59004</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a:off x="12814300" y="983116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78956</xdr:rowOff>
    </xdr:from>
    <xdr:to>
      <xdr:col>85</xdr:col>
      <xdr:colOff>177800</xdr:colOff>
      <xdr:row>58</xdr:row>
      <xdr:rowOff>9106</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6268700" y="98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57383</xdr:rowOff>
    </xdr:from>
    <xdr:ext cx="534377" cy="259045"/>
    <xdr:sp macro="" textlink="">
      <xdr:nvSpPr>
        <xdr:cNvPr id="608" name="教育費該当値テキスト">
          <a:extLst>
            <a:ext uri="{FF2B5EF4-FFF2-40B4-BE49-F238E27FC236}">
              <a16:creationId xmlns:a16="http://schemas.microsoft.com/office/drawing/2014/main" xmlns="" id="{00000000-0008-0000-0700-000060020000}"/>
            </a:ext>
          </a:extLst>
        </xdr:cNvPr>
        <xdr:cNvSpPr txBox="1"/>
      </xdr:nvSpPr>
      <xdr:spPr>
        <a:xfrm>
          <a:off x="16370300" y="9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123696</xdr:rowOff>
    </xdr:from>
    <xdr:to>
      <xdr:col>81</xdr:col>
      <xdr:colOff>101600</xdr:colOff>
      <xdr:row>58</xdr:row>
      <xdr:rowOff>53846</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5430500" y="98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44973</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5214111" y="998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22900</xdr:rowOff>
    </xdr:from>
    <xdr:to>
      <xdr:col>76</xdr:col>
      <xdr:colOff>165100</xdr:colOff>
      <xdr:row>57</xdr:row>
      <xdr:rowOff>124500</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4541500" y="97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115627</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4325111" y="98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8204</xdr:rowOff>
    </xdr:from>
    <xdr:to>
      <xdr:col>72</xdr:col>
      <xdr:colOff>38100</xdr:colOff>
      <xdr:row>57</xdr:row>
      <xdr:rowOff>109804</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3652500" y="978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100931</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3436111" y="98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7714</xdr:rowOff>
    </xdr:from>
    <xdr:to>
      <xdr:col>67</xdr:col>
      <xdr:colOff>101600</xdr:colOff>
      <xdr:row>57</xdr:row>
      <xdr:rowOff>109314</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2763500" y="97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100441</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547111" y="98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xmlns=""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xmlns=""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xmlns=""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xmlns=""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xmlns=""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xmlns=""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xmlns=""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xmlns=""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xmlns=""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xmlns=""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4239</xdr:rowOff>
    </xdr:from>
    <xdr:to>
      <xdr:col>85</xdr:col>
      <xdr:colOff>127000</xdr:colOff>
      <xdr:row>97</xdr:row>
      <xdr:rowOff>30789</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5481300" y="16634889"/>
          <a:ext cx="8382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xmlns=""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30789</xdr:rowOff>
    </xdr:from>
    <xdr:to>
      <xdr:col>81</xdr:col>
      <xdr:colOff>50800</xdr:colOff>
      <xdr:row>97</xdr:row>
      <xdr:rowOff>49518</xdr:rowOff>
    </xdr:to>
    <xdr:cxnSp macro="">
      <xdr:nvCxnSpPr>
        <xdr:cNvPr id="709" name="直線コネクタ 708">
          <a:extLst>
            <a:ext uri="{FF2B5EF4-FFF2-40B4-BE49-F238E27FC236}">
              <a16:creationId xmlns:a16="http://schemas.microsoft.com/office/drawing/2014/main" xmlns="" id="{00000000-0008-0000-0700-0000C5020000}"/>
            </a:ext>
          </a:extLst>
        </xdr:cNvPr>
        <xdr:cNvCxnSpPr/>
      </xdr:nvCxnSpPr>
      <xdr:spPr>
        <a:xfrm flipV="1">
          <a:off x="14592300" y="16661439"/>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49518</xdr:rowOff>
    </xdr:from>
    <xdr:to>
      <xdr:col>76</xdr:col>
      <xdr:colOff>114300</xdr:colOff>
      <xdr:row>97</xdr:row>
      <xdr:rowOff>67610</xdr:rowOff>
    </xdr:to>
    <xdr:cxnSp macro="">
      <xdr:nvCxnSpPr>
        <xdr:cNvPr id="712" name="直線コネクタ 711">
          <a:extLst>
            <a:ext uri="{FF2B5EF4-FFF2-40B4-BE49-F238E27FC236}">
              <a16:creationId xmlns:a16="http://schemas.microsoft.com/office/drawing/2014/main" xmlns="" id="{00000000-0008-0000-0700-0000C8020000}"/>
            </a:ext>
          </a:extLst>
        </xdr:cNvPr>
        <xdr:cNvCxnSpPr/>
      </xdr:nvCxnSpPr>
      <xdr:spPr>
        <a:xfrm flipV="1">
          <a:off x="13703300" y="1668016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xmlns=""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67610</xdr:rowOff>
    </xdr:from>
    <xdr:to>
      <xdr:col>71</xdr:col>
      <xdr:colOff>177800</xdr:colOff>
      <xdr:row>97</xdr:row>
      <xdr:rowOff>126588</xdr:rowOff>
    </xdr:to>
    <xdr:cxnSp macro="">
      <xdr:nvCxnSpPr>
        <xdr:cNvPr id="715" name="直線コネクタ 714">
          <a:extLst>
            <a:ext uri="{FF2B5EF4-FFF2-40B4-BE49-F238E27FC236}">
              <a16:creationId xmlns:a16="http://schemas.microsoft.com/office/drawing/2014/main" xmlns="" id="{00000000-0008-0000-0700-0000CB020000}"/>
            </a:ext>
          </a:extLst>
        </xdr:cNvPr>
        <xdr:cNvCxnSpPr/>
      </xdr:nvCxnSpPr>
      <xdr:spPr>
        <a:xfrm flipV="1">
          <a:off x="12814300" y="1669826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xmlns=""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xmlns=""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124889</xdr:rowOff>
    </xdr:from>
    <xdr:to>
      <xdr:col>85</xdr:col>
      <xdr:colOff>177800</xdr:colOff>
      <xdr:row>97</xdr:row>
      <xdr:rowOff>55039</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6268700" y="1658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103316</xdr:rowOff>
    </xdr:from>
    <xdr:ext cx="534377" cy="259045"/>
    <xdr:sp macro="" textlink="">
      <xdr:nvSpPr>
        <xdr:cNvPr id="726" name="公債費該当値テキスト">
          <a:extLst>
            <a:ext uri="{FF2B5EF4-FFF2-40B4-BE49-F238E27FC236}">
              <a16:creationId xmlns:a16="http://schemas.microsoft.com/office/drawing/2014/main" xmlns="" id="{00000000-0008-0000-0700-0000D6020000}"/>
            </a:ext>
          </a:extLst>
        </xdr:cNvPr>
        <xdr:cNvSpPr txBox="1"/>
      </xdr:nvSpPr>
      <xdr:spPr>
        <a:xfrm>
          <a:off x="16370300" y="165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151439</xdr:rowOff>
    </xdr:from>
    <xdr:to>
      <xdr:col>81</xdr:col>
      <xdr:colOff>101600</xdr:colOff>
      <xdr:row>97</xdr:row>
      <xdr:rowOff>81589</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5430500" y="166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72716</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5214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170168</xdr:rowOff>
    </xdr:from>
    <xdr:to>
      <xdr:col>76</xdr:col>
      <xdr:colOff>165100</xdr:colOff>
      <xdr:row>97</xdr:row>
      <xdr:rowOff>100318</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4541500" y="166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91445</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4325111" y="167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16810</xdr:rowOff>
    </xdr:from>
    <xdr:to>
      <xdr:col>72</xdr:col>
      <xdr:colOff>38100</xdr:colOff>
      <xdr:row>97</xdr:row>
      <xdr:rowOff>118410</xdr:rowOff>
    </xdr:to>
    <xdr:sp macro="" textlink="">
      <xdr:nvSpPr>
        <xdr:cNvPr id="731" name="楕円 730">
          <a:extLst>
            <a:ext uri="{FF2B5EF4-FFF2-40B4-BE49-F238E27FC236}">
              <a16:creationId xmlns:a16="http://schemas.microsoft.com/office/drawing/2014/main" xmlns="" id="{00000000-0008-0000-0700-0000DB020000}"/>
            </a:ext>
          </a:extLst>
        </xdr:cNvPr>
        <xdr:cNvSpPr/>
      </xdr:nvSpPr>
      <xdr:spPr>
        <a:xfrm>
          <a:off x="13652500" y="166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109537</xdr:rowOff>
    </xdr:from>
    <xdr:ext cx="534377"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3436111" y="167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75788</xdr:rowOff>
    </xdr:from>
    <xdr:to>
      <xdr:col>67</xdr:col>
      <xdr:colOff>101600</xdr:colOff>
      <xdr:row>98</xdr:row>
      <xdr:rowOff>5938</xdr:rowOff>
    </xdr:to>
    <xdr:sp macro="" textlink="">
      <xdr:nvSpPr>
        <xdr:cNvPr id="733" name="楕円 732">
          <a:extLst>
            <a:ext uri="{FF2B5EF4-FFF2-40B4-BE49-F238E27FC236}">
              <a16:creationId xmlns:a16="http://schemas.microsoft.com/office/drawing/2014/main" xmlns="" id="{00000000-0008-0000-0700-0000DD020000}"/>
            </a:ext>
          </a:extLst>
        </xdr:cNvPr>
        <xdr:cNvSpPr/>
      </xdr:nvSpPr>
      <xdr:spPr>
        <a:xfrm>
          <a:off x="12763500" y="167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168515</xdr:rowOff>
    </xdr:from>
    <xdr:ext cx="534377"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2547111" y="167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xmlns=""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xmlns=""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xmlns=""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xmlns=""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xmlns=""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xmlns=""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xmlns=""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xmlns=""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xmlns=""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xmlns=""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xmlns=""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xmlns=""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xmlns=""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xmlns=""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xmlns=""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xmlns=""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xmlns=""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xmlns=""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xmlns=""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xmlns=""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xmlns=""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xmlns=""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xmlns=""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xmlns=""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xmlns=""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xmlns=""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xmlns=""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xmlns=""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消防費・衛生費は、一部事務組合で運営しているため、町単独運営より効率的に運営できている。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農林水産業費・商工費に関しては、主要産業のないベットタウンであるため近年大幅に下回り、今後もこの状況が続くと思われる。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しかし、商工費に関して令和２、３年度は、新型コロナウイルス感染症対策として、商工業を下支えする施策を多く実施したため、数値が上昇した。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民生費は、公営住宅が多いため低所得者層が多く、また、高齢化率の上昇に伴って増加が続くものと思われる。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商工費と同様</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コロナ対策</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や物価高騰対策</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により大きく上昇。</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土木費は、</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平均値に比べ高い水準にあるが、令和４年度に駅前再開発の事業が完成を迎えた。</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快適なベットタウンとしての地位を確立し、生産年齢層の定住者を増やす施策を実施し続けるため、今後も教育費・土木費の施策を重点的に推進していく。</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令和３年度は地方交付税等の増収で、基金の取り崩しがなかったことから、実質単年度収支が黒字に改善した</a:t>
          </a:r>
          <a:r>
            <a:rPr kumimoji="1" lang="ja-JP" altLang="en-US" sz="1100">
              <a:solidFill>
                <a:sysClr val="windowText" lastClr="000000"/>
              </a:solidFill>
              <a:effectLst/>
              <a:latin typeface="+mn-lt"/>
              <a:ea typeface="+mn-ea"/>
              <a:cs typeface="+mn-cs"/>
            </a:rPr>
            <a:t>が、令和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年度は扶助費やコロナ明けで事業再開等もあり支出が増加し、令和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年以前と同等の数値に戻った。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普通会計及び公営企業会計等、すべての会計において財源不足等による赤字は発生していないため、連結赤字比率は引き続き発生していない。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各会計とも歳出は削減しがたいものと思われるが、料金、保険税など歳入面での見直しを行ないつつ、町全体の黒字額の確保に努める必要がある。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12429922</v>
      </c>
      <c r="BO4" s="407"/>
      <c r="BP4" s="407"/>
      <c r="BQ4" s="407"/>
      <c r="BR4" s="407"/>
      <c r="BS4" s="407"/>
      <c r="BT4" s="407"/>
      <c r="BU4" s="408"/>
      <c r="BV4" s="406">
        <v>12638020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9.6999999999999993</v>
      </c>
      <c r="CU4" s="413"/>
      <c r="CV4" s="413"/>
      <c r="CW4" s="413"/>
      <c r="CX4" s="413"/>
      <c r="CY4" s="413"/>
      <c r="CZ4" s="413"/>
      <c r="DA4" s="414"/>
      <c r="DB4" s="412">
        <v>9.8000000000000007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11785586</v>
      </c>
      <c r="BO5" s="444"/>
      <c r="BP5" s="444"/>
      <c r="BQ5" s="444"/>
      <c r="BR5" s="444"/>
      <c r="BS5" s="444"/>
      <c r="BT5" s="444"/>
      <c r="BU5" s="445"/>
      <c r="BV5" s="443">
        <v>11993397</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87.5</v>
      </c>
      <c r="CU5" s="441"/>
      <c r="CV5" s="441"/>
      <c r="CW5" s="441"/>
      <c r="CX5" s="441"/>
      <c r="CY5" s="441"/>
      <c r="CZ5" s="441"/>
      <c r="DA5" s="442"/>
      <c r="DB5" s="440">
        <v>84.9</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644336</v>
      </c>
      <c r="BO6" s="444"/>
      <c r="BP6" s="444"/>
      <c r="BQ6" s="444"/>
      <c r="BR6" s="444"/>
      <c r="BS6" s="444"/>
      <c r="BT6" s="444"/>
      <c r="BU6" s="445"/>
      <c r="BV6" s="443">
        <v>644623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88.9</v>
      </c>
      <c r="CU6" s="481"/>
      <c r="CV6" s="481"/>
      <c r="CW6" s="481"/>
      <c r="CX6" s="481"/>
      <c r="CY6" s="481"/>
      <c r="CZ6" s="481"/>
      <c r="DA6" s="482"/>
      <c r="DB6" s="480">
        <v>88.5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38858</v>
      </c>
      <c r="BO7" s="444"/>
      <c r="BP7" s="444"/>
      <c r="BQ7" s="444"/>
      <c r="BR7" s="444"/>
      <c r="BS7" s="444"/>
      <c r="BT7" s="444"/>
      <c r="BU7" s="445"/>
      <c r="BV7" s="443">
        <v>25675</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6234373</v>
      </c>
      <c r="CU7" s="444"/>
      <c r="CV7" s="444"/>
      <c r="CW7" s="444"/>
      <c r="CX7" s="444"/>
      <c r="CY7" s="444"/>
      <c r="CZ7" s="444"/>
      <c r="DA7" s="445"/>
      <c r="DB7" s="443">
        <v>6340819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605478</v>
      </c>
      <c r="BO8" s="444"/>
      <c r="BP8" s="444"/>
      <c r="BQ8" s="444"/>
      <c r="BR8" s="444"/>
      <c r="BS8" s="444"/>
      <c r="BT8" s="444"/>
      <c r="BU8" s="445"/>
      <c r="BV8" s="443">
        <v>618948</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0.51</v>
      </c>
      <c r="CU8" s="484"/>
      <c r="CV8" s="484"/>
      <c r="CW8" s="484"/>
      <c r="CX8" s="484"/>
      <c r="CY8" s="484"/>
      <c r="CZ8" s="484"/>
      <c r="DA8" s="485"/>
      <c r="DB8" s="483">
        <v>0.52</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28114</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107</v>
      </c>
      <c r="AV9" s="476"/>
      <c r="AW9" s="476"/>
      <c r="AX9" s="476"/>
      <c r="AY9" s="477" t="s">
        <v>118</v>
      </c>
      <c r="AZ9" s="478"/>
      <c r="BA9" s="478"/>
      <c r="BB9" s="478"/>
      <c r="BC9" s="478"/>
      <c r="BD9" s="478"/>
      <c r="BE9" s="478"/>
      <c r="BF9" s="478"/>
      <c r="BG9" s="478"/>
      <c r="BH9" s="478"/>
      <c r="BI9" s="478"/>
      <c r="BJ9" s="478"/>
      <c r="BK9" s="478"/>
      <c r="BL9" s="478"/>
      <c r="BM9" s="479"/>
      <c r="BN9" s="443">
        <v>-13470</v>
      </c>
      <c r="BO9" s="444"/>
      <c r="BP9" s="444"/>
      <c r="BQ9" s="444"/>
      <c r="BR9" s="444"/>
      <c r="BS9" s="444"/>
      <c r="BT9" s="444"/>
      <c r="BU9" s="445"/>
      <c r="BV9" s="443">
        <v>224866</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8.8000000000000007</v>
      </c>
      <c r="CU9" s="441"/>
      <c r="CV9" s="441"/>
      <c r="CW9" s="441"/>
      <c r="CX9" s="441"/>
      <c r="CY9" s="441"/>
      <c r="CZ9" s="441"/>
      <c r="DA9" s="442"/>
      <c r="DB9" s="440">
        <v>8.8000000000000007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28997</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745</v>
      </c>
      <c r="BO10" s="444"/>
      <c r="BP10" s="444"/>
      <c r="BQ10" s="444"/>
      <c r="BR10" s="444"/>
      <c r="BS10" s="444"/>
      <c r="BT10" s="444"/>
      <c r="BU10" s="445"/>
      <c r="BV10" s="443">
        <v>899</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27810</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95</v>
      </c>
      <c r="AV12" s="476"/>
      <c r="AW12" s="476"/>
      <c r="AX12" s="476"/>
      <c r="AY12" s="477" t="s">
        <v>137</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27375</v>
      </c>
      <c r="S13" s="528"/>
      <c r="T13" s="528"/>
      <c r="U13" s="528"/>
      <c r="V13" s="529"/>
      <c r="W13" s="459" t="s">
        <v>142</v>
      </c>
      <c r="X13" s="460"/>
      <c r="Y13" s="460"/>
      <c r="Z13" s="460"/>
      <c r="AA13" s="460"/>
      <c r="AB13" s="450"/>
      <c r="AC13" s="494">
        <v>120</v>
      </c>
      <c r="AD13" s="495"/>
      <c r="AE13" s="495"/>
      <c r="AF13" s="495"/>
      <c r="AG13" s="537"/>
      <c r="AH13" s="494">
        <v>121</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-312725</v>
      </c>
      <c r="BO13" s="444"/>
      <c r="BP13" s="444"/>
      <c r="BQ13" s="444"/>
      <c r="BR13" s="444"/>
      <c r="BS13" s="444"/>
      <c r="BT13" s="444"/>
      <c r="BU13" s="445"/>
      <c r="BV13" s="443">
        <v>225765</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4.9000000000000004</v>
      </c>
      <c r="CU13" s="441"/>
      <c r="CV13" s="441"/>
      <c r="CW13" s="441"/>
      <c r="CX13" s="441"/>
      <c r="CY13" s="441"/>
      <c r="CZ13" s="441"/>
      <c r="DA13" s="442"/>
      <c r="DB13" s="440">
        <v>5.0999999999999996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27906</v>
      </c>
      <c r="S14" s="528"/>
      <c r="T14" s="528"/>
      <c r="U14" s="528"/>
      <c r="V14" s="529"/>
      <c r="W14" s="433"/>
      <c r="X14" s="434"/>
      <c r="Y14" s="434"/>
      <c r="Z14" s="434"/>
      <c r="AA14" s="434"/>
      <c r="AB14" s="423"/>
      <c r="AC14" s="530">
        <v>1</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13</v>
      </c>
      <c r="CU14" s="542"/>
      <c r="CV14" s="542"/>
      <c r="CW14" s="542"/>
      <c r="CX14" s="542"/>
      <c r="CY14" s="542"/>
      <c r="CZ14" s="542"/>
      <c r="DA14" s="543"/>
      <c r="DB14" s="541">
        <v>21.2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27499</v>
      </c>
      <c r="S15" s="528"/>
      <c r="T15" s="528"/>
      <c r="U15" s="528"/>
      <c r="V15" s="529"/>
      <c r="W15" s="459" t="s">
        <v>150</v>
      </c>
      <c r="X15" s="460"/>
      <c r="Y15" s="460"/>
      <c r="Z15" s="460"/>
      <c r="AA15" s="460"/>
      <c r="AB15" s="450"/>
      <c r="AC15" s="494">
        <v>3509</v>
      </c>
      <c r="AD15" s="495"/>
      <c r="AE15" s="495"/>
      <c r="AF15" s="495"/>
      <c r="AG15" s="537"/>
      <c r="AH15" s="494">
        <v>3472</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2732186</v>
      </c>
      <c r="BO15" s="407"/>
      <c r="BP15" s="407"/>
      <c r="BQ15" s="407"/>
      <c r="BR15" s="407"/>
      <c r="BS15" s="407"/>
      <c r="BT15" s="407"/>
      <c r="BU15" s="408"/>
      <c r="BV15" s="406">
        <v>2644679</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29.9</v>
      </c>
      <c r="AD16" s="531"/>
      <c r="AE16" s="531"/>
      <c r="AF16" s="531"/>
      <c r="AG16" s="532"/>
      <c r="AH16" s="530">
        <v>30.1</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5461655</v>
      </c>
      <c r="BO16" s="444"/>
      <c r="BP16" s="444"/>
      <c r="BQ16" s="444"/>
      <c r="BR16" s="444"/>
      <c r="BS16" s="444"/>
      <c r="BT16" s="444"/>
      <c r="BU16" s="445"/>
      <c r="BV16" s="443">
        <v>5327855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8096</v>
      </c>
      <c r="AD17" s="495"/>
      <c r="AE17" s="495"/>
      <c r="AF17" s="495"/>
      <c r="AG17" s="537"/>
      <c r="AH17" s="494">
        <v>7948</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3402418</v>
      </c>
      <c r="BO17" s="444"/>
      <c r="BP17" s="444"/>
      <c r="BQ17" s="444"/>
      <c r="BR17" s="444"/>
      <c r="BS17" s="444"/>
      <c r="BT17" s="444"/>
      <c r="BU17" s="445"/>
      <c r="BV17" s="443">
        <v>3292985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11.01</v>
      </c>
      <c r="M18" s="567"/>
      <c r="N18" s="567"/>
      <c r="O18" s="567"/>
      <c r="P18" s="567"/>
      <c r="Q18" s="567"/>
      <c r="R18" s="568"/>
      <c r="S18" s="568"/>
      <c r="T18" s="568"/>
      <c r="U18" s="568"/>
      <c r="V18" s="569"/>
      <c r="W18" s="461"/>
      <c r="X18" s="462"/>
      <c r="Y18" s="462"/>
      <c r="Z18" s="462"/>
      <c r="AA18" s="462"/>
      <c r="AB18" s="453"/>
      <c r="AC18" s="570">
        <v>69</v>
      </c>
      <c r="AD18" s="571"/>
      <c r="AE18" s="571"/>
      <c r="AF18" s="571"/>
      <c r="AG18" s="572"/>
      <c r="AH18" s="570">
        <v>68.900000000000006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5669191</v>
      </c>
      <c r="BO18" s="444"/>
      <c r="BP18" s="444"/>
      <c r="BQ18" s="444"/>
      <c r="BR18" s="444"/>
      <c r="BS18" s="444"/>
      <c r="BT18" s="444"/>
      <c r="BU18" s="445"/>
      <c r="BV18" s="443">
        <v>5501371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2553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7925030</v>
      </c>
      <c r="BO19" s="444"/>
      <c r="BP19" s="444"/>
      <c r="BQ19" s="444"/>
      <c r="BR19" s="444"/>
      <c r="BS19" s="444"/>
      <c r="BT19" s="444"/>
      <c r="BU19" s="445"/>
      <c r="BV19" s="443">
        <v>7437019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12315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7717744</v>
      </c>
      <c r="BO22" s="407"/>
      <c r="BP22" s="407"/>
      <c r="BQ22" s="407"/>
      <c r="BR22" s="407"/>
      <c r="BS22" s="407"/>
      <c r="BT22" s="407"/>
      <c r="BU22" s="408"/>
      <c r="BV22" s="406">
        <v>7842205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7291027</v>
      </c>
      <c r="BO23" s="444"/>
      <c r="BP23" s="444"/>
      <c r="BQ23" s="444"/>
      <c r="BR23" s="444"/>
      <c r="BS23" s="444"/>
      <c r="BT23" s="444"/>
      <c r="BU23" s="445"/>
      <c r="BV23" s="443">
        <v>7397328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7660</v>
      </c>
      <c r="R24" s="495"/>
      <c r="S24" s="495"/>
      <c r="T24" s="495"/>
      <c r="U24" s="495"/>
      <c r="V24" s="537"/>
      <c r="W24" s="589"/>
      <c r="X24" s="590"/>
      <c r="Y24" s="591"/>
      <c r="Z24" s="493" t="s">
        <v>175</v>
      </c>
      <c r="AA24" s="473"/>
      <c r="AB24" s="473"/>
      <c r="AC24" s="473"/>
      <c r="AD24" s="473"/>
      <c r="AE24" s="473"/>
      <c r="AF24" s="473"/>
      <c r="AG24" s="474"/>
      <c r="AH24" s="494">
        <v>159</v>
      </c>
      <c r="AI24" s="495"/>
      <c r="AJ24" s="495"/>
      <c r="AK24" s="495"/>
      <c r="AL24" s="537"/>
      <c r="AM24" s="494">
        <v>495444</v>
      </c>
      <c r="AN24" s="495"/>
      <c r="AO24" s="495"/>
      <c r="AP24" s="495"/>
      <c r="AQ24" s="495"/>
      <c r="AR24" s="537"/>
      <c r="AS24" s="494">
        <v>3116</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3731915</v>
      </c>
      <c r="BO24" s="444"/>
      <c r="BP24" s="444"/>
      <c r="BQ24" s="444"/>
      <c r="BR24" s="444"/>
      <c r="BS24" s="444"/>
      <c r="BT24" s="444"/>
      <c r="BU24" s="445"/>
      <c r="BV24" s="443">
        <v>3550191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6220</v>
      </c>
      <c r="R25" s="495"/>
      <c r="S25" s="495"/>
      <c r="T25" s="495"/>
      <c r="U25" s="495"/>
      <c r="V25" s="537"/>
      <c r="W25" s="589"/>
      <c r="X25" s="590"/>
      <c r="Y25" s="591"/>
      <c r="Z25" s="493" t="s">
        <v>178</v>
      </c>
      <c r="AA25" s="473"/>
      <c r="AB25" s="473"/>
      <c r="AC25" s="473"/>
      <c r="AD25" s="473"/>
      <c r="AE25" s="473"/>
      <c r="AF25" s="473"/>
      <c r="AG25" s="474"/>
      <c r="AH25" s="494" t="s">
        <v>140</v>
      </c>
      <c r="AI25" s="495"/>
      <c r="AJ25" s="495"/>
      <c r="AK25" s="495"/>
      <c r="AL25" s="537"/>
      <c r="AM25" s="494" t="s">
        <v>130</v>
      </c>
      <c r="AN25" s="495"/>
      <c r="AO25" s="495"/>
      <c r="AP25" s="495"/>
      <c r="AQ25" s="495"/>
      <c r="AR25" s="537"/>
      <c r="AS25" s="494" t="s">
        <v>140</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642806</v>
      </c>
      <c r="BO25" s="407"/>
      <c r="BP25" s="407"/>
      <c r="BQ25" s="407"/>
      <c r="BR25" s="407"/>
      <c r="BS25" s="407"/>
      <c r="BT25" s="407"/>
      <c r="BU25" s="408"/>
      <c r="BV25" s="406">
        <v>738421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5800</v>
      </c>
      <c r="R26" s="495"/>
      <c r="S26" s="495"/>
      <c r="T26" s="495"/>
      <c r="U26" s="495"/>
      <c r="V26" s="537"/>
      <c r="W26" s="589"/>
      <c r="X26" s="590"/>
      <c r="Y26" s="591"/>
      <c r="Z26" s="493" t="s">
        <v>181</v>
      </c>
      <c r="AA26" s="595"/>
      <c r="AB26" s="595"/>
      <c r="AC26" s="595"/>
      <c r="AD26" s="595"/>
      <c r="AE26" s="595"/>
      <c r="AF26" s="595"/>
      <c r="AG26" s="596"/>
      <c r="AH26" s="494">
        <v>3</v>
      </c>
      <c r="AI26" s="495"/>
      <c r="AJ26" s="495"/>
      <c r="AK26" s="495"/>
      <c r="AL26" s="537"/>
      <c r="AM26" s="494">
        <v>9219</v>
      </c>
      <c r="AN26" s="495"/>
      <c r="AO26" s="495"/>
      <c r="AP26" s="495"/>
      <c r="AQ26" s="495"/>
      <c r="AR26" s="537"/>
      <c r="AS26" s="494">
        <v>3073</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3360</v>
      </c>
      <c r="R27" s="495"/>
      <c r="S27" s="495"/>
      <c r="T27" s="495"/>
      <c r="U27" s="495"/>
      <c r="V27" s="537"/>
      <c r="W27" s="589"/>
      <c r="X27" s="590"/>
      <c r="Y27" s="591"/>
      <c r="Z27" s="493" t="s">
        <v>184</v>
      </c>
      <c r="AA27" s="473"/>
      <c r="AB27" s="473"/>
      <c r="AC27" s="473"/>
      <c r="AD27" s="473"/>
      <c r="AE27" s="473"/>
      <c r="AF27" s="473"/>
      <c r="AG27" s="474"/>
      <c r="AH27" s="494">
        <v>4</v>
      </c>
      <c r="AI27" s="495"/>
      <c r="AJ27" s="495"/>
      <c r="AK27" s="495"/>
      <c r="AL27" s="537"/>
      <c r="AM27" s="494">
        <v>9434</v>
      </c>
      <c r="AN27" s="495"/>
      <c r="AO27" s="495"/>
      <c r="AP27" s="495"/>
      <c r="AQ27" s="495"/>
      <c r="AR27" s="537"/>
      <c r="AS27" s="494">
        <v>2359</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140</v>
      </c>
      <c r="BO27" s="563"/>
      <c r="BP27" s="563"/>
      <c r="BQ27" s="563"/>
      <c r="BR27" s="563"/>
      <c r="BS27" s="563"/>
      <c r="BT27" s="563"/>
      <c r="BU27" s="564"/>
      <c r="BV27" s="562" t="s">
        <v>140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2980</v>
      </c>
      <c r="R28" s="495"/>
      <c r="S28" s="495"/>
      <c r="T28" s="495"/>
      <c r="U28" s="495"/>
      <c r="V28" s="537"/>
      <c r="W28" s="589"/>
      <c r="X28" s="590"/>
      <c r="Y28" s="591"/>
      <c r="Z28" s="493" t="s">
        <v>187</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2278320</v>
      </c>
      <c r="BO28" s="407"/>
      <c r="BP28" s="407"/>
      <c r="BQ28" s="407"/>
      <c r="BR28" s="407"/>
      <c r="BS28" s="407"/>
      <c r="BT28" s="407"/>
      <c r="BU28" s="408"/>
      <c r="BV28" s="406">
        <v>2267575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12</v>
      </c>
      <c r="M29" s="495"/>
      <c r="N29" s="495"/>
      <c r="O29" s="495"/>
      <c r="P29" s="537"/>
      <c r="Q29" s="494">
        <v>2790</v>
      </c>
      <c r="R29" s="495"/>
      <c r="S29" s="495"/>
      <c r="T29" s="495"/>
      <c r="U29" s="495"/>
      <c r="V29" s="537"/>
      <c r="W29" s="592"/>
      <c r="X29" s="593"/>
      <c r="Y29" s="594"/>
      <c r="Z29" s="493" t="s">
        <v>190</v>
      </c>
      <c r="AA29" s="473"/>
      <c r="AB29" s="473"/>
      <c r="AC29" s="473"/>
      <c r="AD29" s="473"/>
      <c r="AE29" s="473"/>
      <c r="AF29" s="473"/>
      <c r="AG29" s="474"/>
      <c r="AH29" s="494">
        <v>163</v>
      </c>
      <c r="AI29" s="495"/>
      <c r="AJ29" s="495"/>
      <c r="AK29" s="495"/>
      <c r="AL29" s="537"/>
      <c r="AM29" s="494">
        <v>504878</v>
      </c>
      <c r="AN29" s="495"/>
      <c r="AO29" s="495"/>
      <c r="AP29" s="495"/>
      <c r="AQ29" s="495"/>
      <c r="AR29" s="537"/>
      <c r="AS29" s="494">
        <v>3097</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633616</v>
      </c>
      <c r="BO29" s="444"/>
      <c r="BP29" s="444"/>
      <c r="BQ29" s="444"/>
      <c r="BR29" s="444"/>
      <c r="BS29" s="444"/>
      <c r="BT29" s="444"/>
      <c r="BU29" s="445"/>
      <c r="BV29" s="443">
        <v>513267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95.2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1966559</v>
      </c>
      <c r="BO30" s="563"/>
      <c r="BP30" s="563"/>
      <c r="BQ30" s="563"/>
      <c r="BR30" s="563"/>
      <c r="BS30" s="563"/>
      <c r="BT30" s="563"/>
      <c r="BU30" s="564"/>
      <c r="BV30" s="562">
        <v>1878492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201</v>
      </c>
      <c r="AN33" s="467"/>
      <c r="AO33" s="432" t="s">
        <v>200</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199</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5</v>
      </c>
      <c r="BX34" s="633"/>
      <c r="BY34" s="634" t="str">
        <f>IF('各会計、関係団体の財政状況及び健全化判断比率'!B68="","",'各会計、関係団体の財政状況及び健全化判断比率'!B68)</f>
        <v>堀川水利組合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6</v>
      </c>
      <c r="BX35" s="633"/>
      <c r="BY35" s="634" t="str">
        <f>IF('各会計、関係団体の財政状況及び健全化判断比率'!B69="","",'各会計、関係団体の財政状況及び健全化判断比率'!B69)</f>
        <v>福岡県市町村消防団員等公務災害補償組合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7</v>
      </c>
      <c r="BX36" s="633"/>
      <c r="BY36" s="634" t="str">
        <f>IF('各会計、関係団体の財政状況及び健全化判断比率'!B70="","",'各会計、関係団体の財政状況及び健全化判断比率'!B70)</f>
        <v>福岡県自治会館管理組合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8</v>
      </c>
      <c r="BX37" s="633"/>
      <c r="BY37" s="634" t="str">
        <f>IF('各会計、関係団体の財政状況及び健全化判断比率'!B71="","",'各会計、関係団体の財政状況及び健全化判断比率'!B71)</f>
        <v>遠賀・仲間地域広域行政事務組合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9</v>
      </c>
      <c r="BX38" s="633"/>
      <c r="BY38" s="634" t="str">
        <f>IF('各会計、関係団体の財政状況及び健全化判断比率'!B72="","",'各会計、関係団体の財政状況及び健全化判断比率'!B72)</f>
        <v>福岡県自治振興組合（一般会計）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10</v>
      </c>
      <c r="BX39" s="633"/>
      <c r="BY39" s="634" t="str">
        <f>IF('各会計、関係団体の財政状況及び健全化判断比率'!B73="","",'各会計、関係団体の財政状況及び健全化判断比率'!B73)</f>
        <v>福岡県自治振興組合（公文書館事業特別会計）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11</v>
      </c>
      <c r="BX40" s="633"/>
      <c r="BY40" s="634" t="str">
        <f>IF('各会計、関係団体の財政状況及び健全化判断比率'!B74="","",'各会計、関係団体の財政状況及び健全化判断比率'!B74)</f>
        <v>福岡県介護保険広域連合（一般会計）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12</v>
      </c>
      <c r="BX41" s="633"/>
      <c r="BY41" s="634" t="str">
        <f>IF('各会計、関係団体の財政状況及び健全化判断比率'!B75="","",'各会計、関係団体の財政状況及び健全化判断比率'!B75)</f>
        <v>福岡県介護保険広域連合（介護保険事業特別会計）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13</v>
      </c>
      <c r="BX42" s="633"/>
      <c r="BY42" s="634" t="str">
        <f>IF('各会計、関係団体の財政状況及び健全化判断比率'!B76="","",'各会計、関係団体の財政状況及び健全化判断比率'!B76)</f>
        <v>福岡県後期高齢者医療広域連合（一般会計）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14</v>
      </c>
      <c r="BX43" s="633"/>
      <c r="BY43" s="634" t="str">
        <f>IF('各会計、関係団体の財政状況及び健全化判断比率'!B77="","",'各会計、関係団体の財政状況及び健全化判断比率'!B77)</f>
        <v>福岡県後期高齢者医療広域連合（後期高齢者医療特別会計）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3SuU45etwmw4ciFxYi0ZcCDQTJOS7XqW1nA3bBgr6BgwmbWcWJOcLc2svoimjU5nbj1rG1VZQEkP+zfDOTRBfQ==" saltValue="fFFxZHpVAWzCAVVh7Wq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187" t="s">
        <v>553</v>
      </c>
      <c r="D34" s="1187"/>
      <c r="E34" s="1188"/>
      <c r="F34" s="32">
        <v>6.81</v>
      </c>
      <c r="G34" s="33">
        <v>5.76</v>
      </c>
      <c r="H34" s="33">
        <v>6.61</v>
      </c>
      <c r="I34" s="33">
        <v>9.76</v>
      </c>
      <c r="J34" s="34">
        <v>9.7100000000000009</v>
      </c>
      <c r="K34" s="22"/>
      <c r="L34" s="22"/>
      <c r="M34" s="22"/>
      <c r="N34" s="22"/>
      <c r="O34" s="22"/>
      <c r="P34" s="22"/>
    </row>
    <row r="35" spans="1:16" ht="39" customHeight="1" x14ac:dyDescent="0.15">
      <c r="A35" s="22"/>
      <c r="B35" s="35"/>
      <c r="C35" s="1181" t="s">
        <v>554</v>
      </c>
      <c r="D35" s="1182"/>
      <c r="E35" s="1183"/>
      <c r="F35" s="36">
        <v>3.19</v>
      </c>
      <c r="G35" s="37">
        <v>4.43</v>
      </c>
      <c r="H35" s="37">
        <v>5.05</v>
      </c>
      <c r="I35" s="37">
        <v>4.99</v>
      </c>
      <c r="J35" s="38">
        <v>5.42</v>
      </c>
      <c r="K35" s="22"/>
      <c r="L35" s="22"/>
      <c r="M35" s="22"/>
      <c r="N35" s="22"/>
      <c r="O35" s="22"/>
      <c r="P35" s="22"/>
    </row>
    <row r="36" spans="1:16" ht="39" customHeight="1" x14ac:dyDescent="0.15">
      <c r="A36" s="22"/>
      <c r="B36" s="35"/>
      <c r="C36" s="1181" t="s">
        <v>555</v>
      </c>
      <c r="D36" s="1182"/>
      <c r="E36" s="1183"/>
      <c r="F36" s="36">
        <v>0.54</v>
      </c>
      <c r="G36" s="37">
        <v>1.34</v>
      </c>
      <c r="H36" s="37">
        <v>0.79</v>
      </c>
      <c r="I36" s="37">
        <v>1.29</v>
      </c>
      <c r="J36" s="38">
        <v>0.85</v>
      </c>
      <c r="K36" s="22"/>
      <c r="L36" s="22"/>
      <c r="M36" s="22"/>
      <c r="N36" s="22"/>
      <c r="O36" s="22"/>
      <c r="P36" s="22"/>
    </row>
    <row r="37" spans="1:16" ht="39" customHeight="1" x14ac:dyDescent="0.15">
      <c r="A37" s="22"/>
      <c r="B37" s="35"/>
      <c r="C37" s="1181" t="s">
        <v>556</v>
      </c>
      <c r="D37" s="1182"/>
      <c r="E37" s="1183"/>
      <c r="F37" s="36">
        <v>0.16</v>
      </c>
      <c r="G37" s="37">
        <v>0.21</v>
      </c>
      <c r="H37" s="37">
        <v>0.25</v>
      </c>
      <c r="I37" s="37">
        <v>0.28000000000000003</v>
      </c>
      <c r="J37" s="38">
        <v>0.32</v>
      </c>
      <c r="K37" s="22"/>
      <c r="L37" s="22"/>
      <c r="M37" s="22"/>
      <c r="N37" s="22"/>
      <c r="O37" s="22"/>
      <c r="P37" s="22"/>
    </row>
    <row r="38" spans="1:16" ht="39" customHeight="1" x14ac:dyDescent="0.15">
      <c r="A38" s="22"/>
      <c r="B38" s="35"/>
      <c r="C38" s="1181"/>
      <c r="D38" s="1182"/>
      <c r="E38" s="1183"/>
      <c r="F38" s="36"/>
      <c r="G38" s="37"/>
      <c r="H38" s="37"/>
      <c r="I38" s="37"/>
      <c r="J38" s="38"/>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557</v>
      </c>
      <c r="D42" s="1182"/>
      <c r="E42" s="1183"/>
      <c r="F42" s="36" t="s">
        <v>502</v>
      </c>
      <c r="G42" s="37" t="s">
        <v>502</v>
      </c>
      <c r="H42" s="37" t="s">
        <v>502</v>
      </c>
      <c r="I42" s="37" t="s">
        <v>502</v>
      </c>
      <c r="J42" s="38" t="s">
        <v>502</v>
      </c>
      <c r="K42" s="22"/>
      <c r="L42" s="22"/>
      <c r="M42" s="22"/>
      <c r="N42" s="22"/>
      <c r="O42" s="22"/>
      <c r="P42" s="22"/>
    </row>
    <row r="43" spans="1:16" ht="39" customHeight="1" thickBot="1" x14ac:dyDescent="0.2">
      <c r="A43" s="22"/>
      <c r="B43" s="40"/>
      <c r="C43" s="1184" t="s">
        <v>558</v>
      </c>
      <c r="D43" s="1185"/>
      <c r="E43" s="1186"/>
      <c r="F43" s="41" t="s">
        <v>502</v>
      </c>
      <c r="G43" s="42" t="s">
        <v>502</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T/YJwFG82xsFBOWnlmM9gz/IZFZrXFNQDMc6WSUkz+T/U9VLQ33mFmDYB1u+zBFiKVYP0I9UhU6n38D6+AOlA==" saltValue="iqZdWMH6Q2Vj2Gd2C9lZ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550</v>
      </c>
      <c r="L45" s="60">
        <v>645</v>
      </c>
      <c r="M45" s="60">
        <v>672</v>
      </c>
      <c r="N45" s="60">
        <v>702</v>
      </c>
      <c r="O45" s="61">
        <v>745</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502</v>
      </c>
      <c r="L46" s="64" t="s">
        <v>502</v>
      </c>
      <c r="M46" s="64" t="s">
        <v>502</v>
      </c>
      <c r="N46" s="64" t="s">
        <v>502</v>
      </c>
      <c r="O46" s="65" t="s">
        <v>502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502</v>
      </c>
      <c r="L47" s="64" t="s">
        <v>502</v>
      </c>
      <c r="M47" s="64" t="s">
        <v>502</v>
      </c>
      <c r="N47" s="64" t="s">
        <v>502</v>
      </c>
      <c r="O47" s="65" t="s">
        <v>502</v>
      </c>
      <c r="P47" s="48"/>
      <c r="Q47" s="48"/>
      <c r="R47" s="48"/>
      <c r="S47" s="48"/>
      <c r="T47" s="48"/>
      <c r="U47" s="48"/>
    </row>
    <row r="48" spans="1:21" ht="30.75" customHeight="1" x14ac:dyDescent="0.15">
      <c r="A48" s="48"/>
      <c r="B48" s="1191"/>
      <c r="C48" s="1192"/>
      <c r="D48" s="62"/>
      <c r="E48" s="1197" t="s">
        <v>15</v>
      </c>
      <c r="F48" s="1197"/>
      <c r="G48" s="1197"/>
      <c r="H48" s="1197"/>
      <c r="I48" s="1197"/>
      <c r="J48" s="1198"/>
      <c r="K48" s="63">
        <v>257</v>
      </c>
      <c r="L48" s="64">
        <v>272</v>
      </c>
      <c r="M48" s="64">
        <v>216</v>
      </c>
      <c r="N48" s="64">
        <v>213</v>
      </c>
      <c r="O48" s="65">
        <v>209</v>
      </c>
      <c r="P48" s="48"/>
      <c r="Q48" s="48"/>
      <c r="R48" s="48"/>
      <c r="S48" s="48"/>
      <c r="T48" s="48"/>
      <c r="U48" s="48"/>
    </row>
    <row r="49" spans="1:21" ht="30.75" customHeight="1" x14ac:dyDescent="0.15">
      <c r="A49" s="48"/>
      <c r="B49" s="1191"/>
      <c r="C49" s="1192"/>
      <c r="D49" s="62"/>
      <c r="E49" s="1197" t="s">
        <v>16</v>
      </c>
      <c r="F49" s="1197"/>
      <c r="G49" s="1197"/>
      <c r="H49" s="1197"/>
      <c r="I49" s="1197"/>
      <c r="J49" s="1198"/>
      <c r="K49" s="63">
        <v>114</v>
      </c>
      <c r="L49" s="64">
        <v>93</v>
      </c>
      <c r="M49" s="64">
        <v>93</v>
      </c>
      <c r="N49" s="64">
        <v>78</v>
      </c>
      <c r="O49" s="65">
        <v>50</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502</v>
      </c>
      <c r="L50" s="64" t="s">
        <v>502</v>
      </c>
      <c r="M50" s="64" t="s">
        <v>502</v>
      </c>
      <c r="N50" s="64" t="s">
        <v>502</v>
      </c>
      <c r="O50" s="65" t="s">
        <v>502</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730</v>
      </c>
      <c r="L52" s="64">
        <v>706</v>
      </c>
      <c r="M52" s="64">
        <v>731</v>
      </c>
      <c r="N52" s="64">
        <v>720</v>
      </c>
      <c r="O52" s="65">
        <v>712</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191</v>
      </c>
      <c r="L53" s="69">
        <v>304</v>
      </c>
      <c r="M53" s="69">
        <v>250</v>
      </c>
      <c r="N53" s="69">
        <v>273</v>
      </c>
      <c r="O53" s="70">
        <v>292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559</v>
      </c>
      <c r="P56" s="48"/>
      <c r="Q56" s="48"/>
      <c r="R56" s="48"/>
      <c r="S56" s="48"/>
      <c r="T56" s="48"/>
      <c r="U56" s="48"/>
    </row>
    <row r="57" spans="1:21" ht="31.5" customHeight="1" thickBot="1" x14ac:dyDescent="0.2">
      <c r="A57" s="48"/>
      <c r="B57" s="76"/>
      <c r="C57" s="77"/>
      <c r="D57" s="77"/>
      <c r="E57" s="78"/>
      <c r="F57" s="78"/>
      <c r="G57" s="78"/>
      <c r="H57" s="78"/>
      <c r="I57" s="78"/>
      <c r="J57" s="79" t="s">
        <v>2</v>
      </c>
      <c r="K57" s="80" t="s">
        <v>560</v>
      </c>
      <c r="L57" s="81" t="s">
        <v>561</v>
      </c>
      <c r="M57" s="81" t="s">
        <v>562</v>
      </c>
      <c r="N57" s="81" t="s">
        <v>563</v>
      </c>
      <c r="O57" s="82" t="s">
        <v>564</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7E0tNN9L9MjTn5Yn30G5hzcmU3UYyJFxu/h/MhtwBUYAYgfWspuBv/4w6eTmHq5DdjnYxLF0vc54F02LcxFYw==" saltValue="W8rBZSD+2wBLPljBwa4A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544</v>
      </c>
      <c r="J40" s="103" t="s">
        <v>545</v>
      </c>
      <c r="K40" s="103" t="s">
        <v>546</v>
      </c>
      <c r="L40" s="103" t="s">
        <v>547</v>
      </c>
      <c r="M40" s="104" t="s">
        <v>548</v>
      </c>
    </row>
    <row r="41" spans="2:13" ht="27.75" customHeight="1" x14ac:dyDescent="0.15">
      <c r="B41" s="1220" t="s">
        <v>32</v>
      </c>
      <c r="C41" s="1221"/>
      <c r="D41" s="105"/>
      <c r="E41" s="1226" t="s">
        <v>33</v>
      </c>
      <c r="F41" s="1226"/>
      <c r="G41" s="1226"/>
      <c r="H41" s="1227"/>
      <c r="I41" s="355">
        <v>7419</v>
      </c>
      <c r="J41" s="356">
        <v>7573</v>
      </c>
      <c r="K41" s="356">
        <v>7793</v>
      </c>
      <c r="L41" s="356">
        <v>7842</v>
      </c>
      <c r="M41" s="357">
        <v>7718</v>
      </c>
    </row>
    <row r="42" spans="2:13" ht="27.75" customHeight="1" x14ac:dyDescent="0.15">
      <c r="B42" s="1222"/>
      <c r="C42" s="1223"/>
      <c r="D42" s="106"/>
      <c r="E42" s="1228" t="s">
        <v>34</v>
      </c>
      <c r="F42" s="1228"/>
      <c r="G42" s="1228"/>
      <c r="H42" s="1229"/>
      <c r="I42" s="358" t="s">
        <v>502</v>
      </c>
      <c r="J42" s="359" t="s">
        <v>502</v>
      </c>
      <c r="K42" s="359" t="s">
        <v>502</v>
      </c>
      <c r="L42" s="359" t="s">
        <v>502</v>
      </c>
      <c r="M42" s="360" t="s">
        <v>502</v>
      </c>
    </row>
    <row r="43" spans="2:13" ht="27.75" customHeight="1" x14ac:dyDescent="0.15">
      <c r="B43" s="1222"/>
      <c r="C43" s="1223"/>
      <c r="D43" s="106"/>
      <c r="E43" s="1228" t="s">
        <v>35</v>
      </c>
      <c r="F43" s="1228"/>
      <c r="G43" s="1228"/>
      <c r="H43" s="1229"/>
      <c r="I43" s="358">
        <v>4840</v>
      </c>
      <c r="J43" s="359">
        <v>6794</v>
      </c>
      <c r="K43" s="359">
        <v>6271</v>
      </c>
      <c r="L43" s="359">
        <v>5780</v>
      </c>
      <c r="M43" s="360">
        <v>5384</v>
      </c>
    </row>
    <row r="44" spans="2:13" ht="27.75" customHeight="1" x14ac:dyDescent="0.15">
      <c r="B44" s="1222"/>
      <c r="C44" s="1223"/>
      <c r="D44" s="106"/>
      <c r="E44" s="1228" t="s">
        <v>36</v>
      </c>
      <c r="F44" s="1228"/>
      <c r="G44" s="1228"/>
      <c r="H44" s="1229"/>
      <c r="I44" s="358">
        <v>554</v>
      </c>
      <c r="J44" s="359">
        <v>481</v>
      </c>
      <c r="K44" s="359">
        <v>440</v>
      </c>
      <c r="L44" s="359">
        <v>392</v>
      </c>
      <c r="M44" s="360">
        <v>362</v>
      </c>
    </row>
    <row r="45" spans="2:13" ht="27.75" customHeight="1" x14ac:dyDescent="0.15">
      <c r="B45" s="1222"/>
      <c r="C45" s="1223"/>
      <c r="D45" s="106"/>
      <c r="E45" s="1228" t="s">
        <v>37</v>
      </c>
      <c r="F45" s="1228"/>
      <c r="G45" s="1228"/>
      <c r="H45" s="1229"/>
      <c r="I45" s="358">
        <v>1171</v>
      </c>
      <c r="J45" s="359">
        <v>1187</v>
      </c>
      <c r="K45" s="359">
        <v>1227</v>
      </c>
      <c r="L45" s="359">
        <v>1275</v>
      </c>
      <c r="M45" s="360">
        <v>1296</v>
      </c>
    </row>
    <row r="46" spans="2:13" ht="27.75" customHeight="1" x14ac:dyDescent="0.15">
      <c r="B46" s="1222"/>
      <c r="C46" s="1223"/>
      <c r="D46" s="107"/>
      <c r="E46" s="1228" t="s">
        <v>38</v>
      </c>
      <c r="F46" s="1228"/>
      <c r="G46" s="1228"/>
      <c r="H46" s="1229"/>
      <c r="I46" s="358" t="s">
        <v>502</v>
      </c>
      <c r="J46" s="359" t="s">
        <v>502</v>
      </c>
      <c r="K46" s="359" t="s">
        <v>502</v>
      </c>
      <c r="L46" s="359" t="s">
        <v>502</v>
      </c>
      <c r="M46" s="360" t="s">
        <v>502</v>
      </c>
    </row>
    <row r="47" spans="2:13" ht="27.75" customHeight="1" x14ac:dyDescent="0.15">
      <c r="B47" s="1222"/>
      <c r="C47" s="1223"/>
      <c r="D47" s="108"/>
      <c r="E47" s="1230" t="s">
        <v>39</v>
      </c>
      <c r="F47" s="1231"/>
      <c r="G47" s="1231"/>
      <c r="H47" s="1232"/>
      <c r="I47" s="358" t="s">
        <v>502</v>
      </c>
      <c r="J47" s="359" t="s">
        <v>502</v>
      </c>
      <c r="K47" s="359" t="s">
        <v>502</v>
      </c>
      <c r="L47" s="359" t="s">
        <v>502</v>
      </c>
      <c r="M47" s="360" t="s">
        <v>502</v>
      </c>
    </row>
    <row r="48" spans="2:13" ht="27.75" customHeight="1" x14ac:dyDescent="0.15">
      <c r="B48" s="1222"/>
      <c r="C48" s="1223"/>
      <c r="D48" s="106"/>
      <c r="E48" s="1228" t="s">
        <v>40</v>
      </c>
      <c r="F48" s="1228"/>
      <c r="G48" s="1228"/>
      <c r="H48" s="1229"/>
      <c r="I48" s="358" t="s">
        <v>502</v>
      </c>
      <c r="J48" s="359" t="s">
        <v>502</v>
      </c>
      <c r="K48" s="359" t="s">
        <v>502</v>
      </c>
      <c r="L48" s="359" t="s">
        <v>502</v>
      </c>
      <c r="M48" s="360" t="s">
        <v>502</v>
      </c>
    </row>
    <row r="49" spans="2:13" ht="27.75" customHeight="1" x14ac:dyDescent="0.15">
      <c r="B49" s="1224"/>
      <c r="C49" s="1225"/>
      <c r="D49" s="106"/>
      <c r="E49" s="1228" t="s">
        <v>41</v>
      </c>
      <c r="F49" s="1228"/>
      <c r="G49" s="1228"/>
      <c r="H49" s="1229"/>
      <c r="I49" s="358" t="s">
        <v>502</v>
      </c>
      <c r="J49" s="359" t="s">
        <v>502</v>
      </c>
      <c r="K49" s="359" t="s">
        <v>502</v>
      </c>
      <c r="L49" s="359" t="s">
        <v>502</v>
      </c>
      <c r="M49" s="360" t="s">
        <v>502</v>
      </c>
    </row>
    <row r="50" spans="2:13" ht="27.75" customHeight="1" x14ac:dyDescent="0.15">
      <c r="B50" s="1233" t="s">
        <v>42</v>
      </c>
      <c r="C50" s="1234"/>
      <c r="D50" s="109"/>
      <c r="E50" s="1228" t="s">
        <v>43</v>
      </c>
      <c r="F50" s="1228"/>
      <c r="G50" s="1228"/>
      <c r="H50" s="1229"/>
      <c r="I50" s="358">
        <v>4288</v>
      </c>
      <c r="J50" s="359">
        <v>4158</v>
      </c>
      <c r="K50" s="359">
        <v>4123</v>
      </c>
      <c r="L50" s="359">
        <v>4788</v>
      </c>
      <c r="M50" s="360">
        <v>5009</v>
      </c>
    </row>
    <row r="51" spans="2:13" ht="27.75" customHeight="1" x14ac:dyDescent="0.15">
      <c r="B51" s="1222"/>
      <c r="C51" s="1223"/>
      <c r="D51" s="106"/>
      <c r="E51" s="1228" t="s">
        <v>44</v>
      </c>
      <c r="F51" s="1228"/>
      <c r="G51" s="1228"/>
      <c r="H51" s="1229"/>
      <c r="I51" s="358">
        <v>356</v>
      </c>
      <c r="J51" s="359">
        <v>305</v>
      </c>
      <c r="K51" s="359">
        <v>360</v>
      </c>
      <c r="L51" s="359">
        <v>357</v>
      </c>
      <c r="M51" s="360">
        <v>408</v>
      </c>
    </row>
    <row r="52" spans="2:13" ht="27.75" customHeight="1" x14ac:dyDescent="0.15">
      <c r="B52" s="1224"/>
      <c r="C52" s="1225"/>
      <c r="D52" s="106"/>
      <c r="E52" s="1228" t="s">
        <v>45</v>
      </c>
      <c r="F52" s="1228"/>
      <c r="G52" s="1228"/>
      <c r="H52" s="1229"/>
      <c r="I52" s="358">
        <v>8793</v>
      </c>
      <c r="J52" s="359">
        <v>8984</v>
      </c>
      <c r="K52" s="359">
        <v>8986</v>
      </c>
      <c r="L52" s="359">
        <v>8939</v>
      </c>
      <c r="M52" s="360">
        <v>8618</v>
      </c>
    </row>
    <row r="53" spans="2:13" ht="27.75" customHeight="1" thickBot="1" x14ac:dyDescent="0.2">
      <c r="B53" s="1235" t="s">
        <v>46</v>
      </c>
      <c r="C53" s="1236"/>
      <c r="D53" s="110"/>
      <c r="E53" s="1237" t="s">
        <v>47</v>
      </c>
      <c r="F53" s="1237"/>
      <c r="G53" s="1237"/>
      <c r="H53" s="1238"/>
      <c r="I53" s="361">
        <v>548</v>
      </c>
      <c r="J53" s="362">
        <v>2589</v>
      </c>
      <c r="K53" s="362">
        <v>2261</v>
      </c>
      <c r="L53" s="362">
        <v>1205</v>
      </c>
      <c r="M53" s="363">
        <v>724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C98NZiCy/Oc2B5tMpN9rmAUfsZu3qEz5llyNwcNkXc9FQ7dGtvghHBRvMWA6E6cgEUZjuEgxJlJQxKPAyhcyog==" saltValue="59gExZlM7/mB+OfgZ9mU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546</v>
      </c>
      <c r="G54" s="119" t="s">
        <v>547</v>
      </c>
      <c r="H54" s="120" t="s">
        <v>548</v>
      </c>
    </row>
    <row r="55" spans="2:8" ht="52.5" customHeight="1" x14ac:dyDescent="0.15">
      <c r="B55" s="121"/>
      <c r="C55" s="1247" t="s">
        <v>50</v>
      </c>
      <c r="D55" s="1247"/>
      <c r="E55" s="1248"/>
      <c r="F55" s="122">
        <v>2067</v>
      </c>
      <c r="G55" s="122">
        <v>2268</v>
      </c>
      <c r="H55" s="123">
        <v>2278</v>
      </c>
    </row>
    <row r="56" spans="2:8" ht="52.5" customHeight="1" x14ac:dyDescent="0.15">
      <c r="B56" s="124"/>
      <c r="C56" s="1249" t="s">
        <v>51</v>
      </c>
      <c r="D56" s="1249"/>
      <c r="E56" s="1250"/>
      <c r="F56" s="125">
        <v>513</v>
      </c>
      <c r="G56" s="125">
        <v>513</v>
      </c>
      <c r="H56" s="126">
        <v>634</v>
      </c>
    </row>
    <row r="57" spans="2:8" ht="53.25" customHeight="1" x14ac:dyDescent="0.15">
      <c r="B57" s="124"/>
      <c r="C57" s="1251" t="s">
        <v>52</v>
      </c>
      <c r="D57" s="1251"/>
      <c r="E57" s="1252"/>
      <c r="F57" s="127">
        <v>1413</v>
      </c>
      <c r="G57" s="127">
        <v>1878</v>
      </c>
      <c r="H57" s="128">
        <v>1967</v>
      </c>
    </row>
    <row r="58" spans="2:8" ht="45.75" customHeight="1" x14ac:dyDescent="0.15">
      <c r="B58" s="129"/>
      <c r="C58" s="1239" t="s">
        <v>584</v>
      </c>
      <c r="D58" s="1240"/>
      <c r="E58" s="1241"/>
      <c r="F58" s="130">
        <v>612</v>
      </c>
      <c r="G58" s="130">
        <v>812</v>
      </c>
      <c r="H58" s="131">
        <v>828</v>
      </c>
    </row>
    <row r="59" spans="2:8" ht="45.75" customHeight="1" x14ac:dyDescent="0.15">
      <c r="B59" s="129"/>
      <c r="C59" s="1239" t="s">
        <v>583</v>
      </c>
      <c r="D59" s="1240"/>
      <c r="E59" s="1241"/>
      <c r="F59" s="130">
        <v>519</v>
      </c>
      <c r="G59" s="130">
        <v>719</v>
      </c>
      <c r="H59" s="131">
        <v>799</v>
      </c>
    </row>
    <row r="60" spans="2:8" ht="45.75" customHeight="1" x14ac:dyDescent="0.15">
      <c r="B60" s="129"/>
      <c r="C60" s="1239" t="s">
        <v>585</v>
      </c>
      <c r="D60" s="1240"/>
      <c r="E60" s="1241"/>
      <c r="F60" s="130">
        <v>50</v>
      </c>
      <c r="G60" s="130">
        <v>117</v>
      </c>
      <c r="H60" s="131">
        <v>115</v>
      </c>
    </row>
    <row r="61" spans="2:8" ht="45.75" customHeight="1" x14ac:dyDescent="0.15">
      <c r="B61" s="129"/>
      <c r="C61" s="1239" t="s">
        <v>586</v>
      </c>
      <c r="D61" s="1240"/>
      <c r="E61" s="1241"/>
      <c r="F61" s="130">
        <v>106</v>
      </c>
      <c r="G61" s="130">
        <v>106</v>
      </c>
      <c r="H61" s="131">
        <v>106</v>
      </c>
    </row>
    <row r="62" spans="2:8" ht="45.75" customHeight="1" thickBot="1" x14ac:dyDescent="0.2">
      <c r="B62" s="132"/>
      <c r="C62" s="1242" t="s">
        <v>587</v>
      </c>
      <c r="D62" s="1243"/>
      <c r="E62" s="1244"/>
      <c r="F62" s="133">
        <v>63</v>
      </c>
      <c r="G62" s="133">
        <v>59</v>
      </c>
      <c r="H62" s="134">
        <v>55</v>
      </c>
    </row>
    <row r="63" spans="2:8" ht="52.5" customHeight="1" thickBot="1" x14ac:dyDescent="0.2">
      <c r="B63" s="135"/>
      <c r="C63" s="1245" t="s">
        <v>53</v>
      </c>
      <c r="D63" s="1245"/>
      <c r="E63" s="1246"/>
      <c r="F63" s="136">
        <v>3993</v>
      </c>
      <c r="G63" s="136">
        <v>4659</v>
      </c>
      <c r="H63" s="137">
        <v>4878</v>
      </c>
    </row>
    <row r="64" spans="2:8" x14ac:dyDescent="0.15"/>
  </sheetData>
  <sheetProtection algorithmName="SHA-512" hashValue="cwyJPuUWSE5rJyENHtaYtKXrC8Lcj5pGoesXmqIQnRy9ZoQTqFgeiJ7zTG+G5JkvTvigzdepcPHosQgTwkwiPw==" saltValue="l+2eq13XVvQBj2yFuRoP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591</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544</v>
      </c>
      <c r="BQ50" s="1258"/>
      <c r="BR50" s="1258"/>
      <c r="BS50" s="1258"/>
      <c r="BT50" s="1258"/>
      <c r="BU50" s="1258"/>
      <c r="BV50" s="1258"/>
      <c r="BW50" s="1258"/>
      <c r="BX50" s="1258" t="s">
        <v>545</v>
      </c>
      <c r="BY50" s="1258"/>
      <c r="BZ50" s="1258"/>
      <c r="CA50" s="1258"/>
      <c r="CB50" s="1258"/>
      <c r="CC50" s="1258"/>
      <c r="CD50" s="1258"/>
      <c r="CE50" s="1258"/>
      <c r="CF50" s="1258" t="s">
        <v>546</v>
      </c>
      <c r="CG50" s="1258"/>
      <c r="CH50" s="1258"/>
      <c r="CI50" s="1258"/>
      <c r="CJ50" s="1258"/>
      <c r="CK50" s="1258"/>
      <c r="CL50" s="1258"/>
      <c r="CM50" s="1258"/>
      <c r="CN50" s="1258" t="s">
        <v>547</v>
      </c>
      <c r="CO50" s="1258"/>
      <c r="CP50" s="1258"/>
      <c r="CQ50" s="1258"/>
      <c r="CR50" s="1258"/>
      <c r="CS50" s="1258"/>
      <c r="CT50" s="1258"/>
      <c r="CU50" s="1258"/>
      <c r="CV50" s="1258" t="s">
        <v>548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592</v>
      </c>
      <c r="AO51" s="1256"/>
      <c r="AP51" s="1256"/>
      <c r="AQ51" s="1256"/>
      <c r="AR51" s="1256"/>
      <c r="AS51" s="1256"/>
      <c r="AT51" s="1256"/>
      <c r="AU51" s="1256"/>
      <c r="AV51" s="1256"/>
      <c r="AW51" s="1256"/>
      <c r="AX51" s="1256"/>
      <c r="AY51" s="1256"/>
      <c r="AZ51" s="1256"/>
      <c r="BA51" s="1256"/>
      <c r="BB51" s="1256" t="s">
        <v>593</v>
      </c>
      <c r="BC51" s="1256"/>
      <c r="BD51" s="1256"/>
      <c r="BE51" s="1256"/>
      <c r="BF51" s="1256"/>
      <c r="BG51" s="1256"/>
      <c r="BH51" s="1256"/>
      <c r="BI51" s="1256"/>
      <c r="BJ51" s="1256"/>
      <c r="BK51" s="1256"/>
      <c r="BL51" s="1256"/>
      <c r="BM51" s="1256"/>
      <c r="BN51" s="1256"/>
      <c r="BO51" s="1256"/>
      <c r="BP51" s="1253">
        <v>10.8</v>
      </c>
      <c r="BQ51" s="1253"/>
      <c r="BR51" s="1253"/>
      <c r="BS51" s="1253"/>
      <c r="BT51" s="1253"/>
      <c r="BU51" s="1253"/>
      <c r="BV51" s="1253"/>
      <c r="BW51" s="1253"/>
      <c r="BX51" s="1253">
        <v>50.8</v>
      </c>
      <c r="BY51" s="1253"/>
      <c r="BZ51" s="1253"/>
      <c r="CA51" s="1253"/>
      <c r="CB51" s="1253"/>
      <c r="CC51" s="1253"/>
      <c r="CD51" s="1253"/>
      <c r="CE51" s="1253"/>
      <c r="CF51" s="1253">
        <v>42.8</v>
      </c>
      <c r="CG51" s="1253"/>
      <c r="CH51" s="1253"/>
      <c r="CI51" s="1253"/>
      <c r="CJ51" s="1253"/>
      <c r="CK51" s="1253"/>
      <c r="CL51" s="1253"/>
      <c r="CM51" s="1253"/>
      <c r="CN51" s="1253">
        <v>21.2</v>
      </c>
      <c r="CO51" s="1253"/>
      <c r="CP51" s="1253"/>
      <c r="CQ51" s="1253"/>
      <c r="CR51" s="1253"/>
      <c r="CS51" s="1253"/>
      <c r="CT51" s="1253"/>
      <c r="CU51" s="1253"/>
      <c r="CV51" s="1253">
        <v>13</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594</v>
      </c>
      <c r="BC53" s="1256"/>
      <c r="BD53" s="1256"/>
      <c r="BE53" s="1256"/>
      <c r="BF53" s="1256"/>
      <c r="BG53" s="1256"/>
      <c r="BH53" s="1256"/>
      <c r="BI53" s="1256"/>
      <c r="BJ53" s="1256"/>
      <c r="BK53" s="1256"/>
      <c r="BL53" s="1256"/>
      <c r="BM53" s="1256"/>
      <c r="BN53" s="1256"/>
      <c r="BO53" s="1256"/>
      <c r="BP53" s="1253">
        <v>77.3</v>
      </c>
      <c r="BQ53" s="1253"/>
      <c r="BR53" s="1253"/>
      <c r="BS53" s="1253"/>
      <c r="BT53" s="1253"/>
      <c r="BU53" s="1253"/>
      <c r="BV53" s="1253"/>
      <c r="BW53" s="1253"/>
      <c r="BX53" s="1253">
        <v>78.3</v>
      </c>
      <c r="BY53" s="1253"/>
      <c r="BZ53" s="1253"/>
      <c r="CA53" s="1253"/>
      <c r="CB53" s="1253"/>
      <c r="CC53" s="1253"/>
      <c r="CD53" s="1253"/>
      <c r="CE53" s="1253"/>
      <c r="CF53" s="1253">
        <v>79.400000000000006</v>
      </c>
      <c r="CG53" s="1253"/>
      <c r="CH53" s="1253"/>
      <c r="CI53" s="1253"/>
      <c r="CJ53" s="1253"/>
      <c r="CK53" s="1253"/>
      <c r="CL53" s="1253"/>
      <c r="CM53" s="1253"/>
      <c r="CN53" s="1253">
        <v>62.4</v>
      </c>
      <c r="CO53" s="1253"/>
      <c r="CP53" s="1253"/>
      <c r="CQ53" s="1253"/>
      <c r="CR53" s="1253"/>
      <c r="CS53" s="1253"/>
      <c r="CT53" s="1253"/>
      <c r="CU53" s="1253"/>
      <c r="CV53" s="1253">
        <v>80.8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595</v>
      </c>
      <c r="AO55" s="1258"/>
      <c r="AP55" s="1258"/>
      <c r="AQ55" s="1258"/>
      <c r="AR55" s="1258"/>
      <c r="AS55" s="1258"/>
      <c r="AT55" s="1258"/>
      <c r="AU55" s="1258"/>
      <c r="AV55" s="1258"/>
      <c r="AW55" s="1258"/>
      <c r="AX55" s="1258"/>
      <c r="AY55" s="1258"/>
      <c r="AZ55" s="1258"/>
      <c r="BA55" s="1258"/>
      <c r="BB55" s="1256" t="s">
        <v>593</v>
      </c>
      <c r="BC55" s="1256"/>
      <c r="BD55" s="1256"/>
      <c r="BE55" s="1256"/>
      <c r="BF55" s="1256"/>
      <c r="BG55" s="1256"/>
      <c r="BH55" s="1256"/>
      <c r="BI55" s="1256"/>
      <c r="BJ55" s="1256"/>
      <c r="BK55" s="1256"/>
      <c r="BL55" s="1256"/>
      <c r="BM55" s="1256"/>
      <c r="BN55" s="1256"/>
      <c r="BO55" s="1256"/>
      <c r="BP55" s="1253">
        <v>18.2</v>
      </c>
      <c r="BQ55" s="1253"/>
      <c r="BR55" s="1253"/>
      <c r="BS55" s="1253"/>
      <c r="BT55" s="1253"/>
      <c r="BU55" s="1253"/>
      <c r="BV55" s="1253"/>
      <c r="BW55" s="1253"/>
      <c r="BX55" s="1253">
        <v>20.3</v>
      </c>
      <c r="BY55" s="1253"/>
      <c r="BZ55" s="1253"/>
      <c r="CA55" s="1253"/>
      <c r="CB55" s="1253"/>
      <c r="CC55" s="1253"/>
      <c r="CD55" s="1253"/>
      <c r="CE55" s="1253"/>
      <c r="CF55" s="1253">
        <v>15.5</v>
      </c>
      <c r="CG55" s="1253"/>
      <c r="CH55" s="1253"/>
      <c r="CI55" s="1253"/>
      <c r="CJ55" s="1253"/>
      <c r="CK55" s="1253"/>
      <c r="CL55" s="1253"/>
      <c r="CM55" s="1253"/>
      <c r="CN55" s="1253">
        <v>4.5999999999999996</v>
      </c>
      <c r="CO55" s="1253"/>
      <c r="CP55" s="1253"/>
      <c r="CQ55" s="1253"/>
      <c r="CR55" s="1253"/>
      <c r="CS55" s="1253"/>
      <c r="CT55" s="1253"/>
      <c r="CU55" s="1253"/>
      <c r="CV55" s="1253">
        <v>1.6</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594</v>
      </c>
      <c r="BC57" s="1256"/>
      <c r="BD57" s="1256"/>
      <c r="BE57" s="1256"/>
      <c r="BF57" s="1256"/>
      <c r="BG57" s="1256"/>
      <c r="BH57" s="1256"/>
      <c r="BI57" s="1256"/>
      <c r="BJ57" s="1256"/>
      <c r="BK57" s="1256"/>
      <c r="BL57" s="1256"/>
      <c r="BM57" s="1256"/>
      <c r="BN57" s="1256"/>
      <c r="BO57" s="1256"/>
      <c r="BP57" s="1253">
        <v>59.3</v>
      </c>
      <c r="BQ57" s="1253"/>
      <c r="BR57" s="1253"/>
      <c r="BS57" s="1253"/>
      <c r="BT57" s="1253"/>
      <c r="BU57" s="1253"/>
      <c r="BV57" s="1253"/>
      <c r="BW57" s="1253"/>
      <c r="BX57" s="1253">
        <v>60.3</v>
      </c>
      <c r="BY57" s="1253"/>
      <c r="BZ57" s="1253"/>
      <c r="CA57" s="1253"/>
      <c r="CB57" s="1253"/>
      <c r="CC57" s="1253"/>
      <c r="CD57" s="1253"/>
      <c r="CE57" s="1253"/>
      <c r="CF57" s="1253">
        <v>61.5</v>
      </c>
      <c r="CG57" s="1253"/>
      <c r="CH57" s="1253"/>
      <c r="CI57" s="1253"/>
      <c r="CJ57" s="1253"/>
      <c r="CK57" s="1253"/>
      <c r="CL57" s="1253"/>
      <c r="CM57" s="1253"/>
      <c r="CN57" s="1253">
        <v>61</v>
      </c>
      <c r="CO57" s="1253"/>
      <c r="CP57" s="1253"/>
      <c r="CQ57" s="1253"/>
      <c r="CR57" s="1253"/>
      <c r="CS57" s="1253"/>
      <c r="CT57" s="1253"/>
      <c r="CU57" s="1253"/>
      <c r="CV57" s="1253">
        <v>62.3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596</v>
      </c>
    </row>
    <row r="64" spans="1:109" x14ac:dyDescent="0.15">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5" t="s">
        <v>597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591</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544</v>
      </c>
      <c r="BQ72" s="1258"/>
      <c r="BR72" s="1258"/>
      <c r="BS72" s="1258"/>
      <c r="BT72" s="1258"/>
      <c r="BU72" s="1258"/>
      <c r="BV72" s="1258"/>
      <c r="BW72" s="1258"/>
      <c r="BX72" s="1258" t="s">
        <v>545</v>
      </c>
      <c r="BY72" s="1258"/>
      <c r="BZ72" s="1258"/>
      <c r="CA72" s="1258"/>
      <c r="CB72" s="1258"/>
      <c r="CC72" s="1258"/>
      <c r="CD72" s="1258"/>
      <c r="CE72" s="1258"/>
      <c r="CF72" s="1258" t="s">
        <v>546</v>
      </c>
      <c r="CG72" s="1258"/>
      <c r="CH72" s="1258"/>
      <c r="CI72" s="1258"/>
      <c r="CJ72" s="1258"/>
      <c r="CK72" s="1258"/>
      <c r="CL72" s="1258"/>
      <c r="CM72" s="1258"/>
      <c r="CN72" s="1258" t="s">
        <v>547</v>
      </c>
      <c r="CO72" s="1258"/>
      <c r="CP72" s="1258"/>
      <c r="CQ72" s="1258"/>
      <c r="CR72" s="1258"/>
      <c r="CS72" s="1258"/>
      <c r="CT72" s="1258"/>
      <c r="CU72" s="1258"/>
      <c r="CV72" s="1258" t="s">
        <v>548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592</v>
      </c>
      <c r="AO73" s="1256"/>
      <c r="AP73" s="1256"/>
      <c r="AQ73" s="1256"/>
      <c r="AR73" s="1256"/>
      <c r="AS73" s="1256"/>
      <c r="AT73" s="1256"/>
      <c r="AU73" s="1256"/>
      <c r="AV73" s="1256"/>
      <c r="AW73" s="1256"/>
      <c r="AX73" s="1256"/>
      <c r="AY73" s="1256"/>
      <c r="AZ73" s="1256"/>
      <c r="BA73" s="1256"/>
      <c r="BB73" s="1256" t="s">
        <v>593</v>
      </c>
      <c r="BC73" s="1256"/>
      <c r="BD73" s="1256"/>
      <c r="BE73" s="1256"/>
      <c r="BF73" s="1256"/>
      <c r="BG73" s="1256"/>
      <c r="BH73" s="1256"/>
      <c r="BI73" s="1256"/>
      <c r="BJ73" s="1256"/>
      <c r="BK73" s="1256"/>
      <c r="BL73" s="1256"/>
      <c r="BM73" s="1256"/>
      <c r="BN73" s="1256"/>
      <c r="BO73" s="1256"/>
      <c r="BP73" s="1253">
        <v>10.8</v>
      </c>
      <c r="BQ73" s="1253"/>
      <c r="BR73" s="1253"/>
      <c r="BS73" s="1253"/>
      <c r="BT73" s="1253"/>
      <c r="BU73" s="1253"/>
      <c r="BV73" s="1253"/>
      <c r="BW73" s="1253"/>
      <c r="BX73" s="1253">
        <v>50.8</v>
      </c>
      <c r="BY73" s="1253"/>
      <c r="BZ73" s="1253"/>
      <c r="CA73" s="1253"/>
      <c r="CB73" s="1253"/>
      <c r="CC73" s="1253"/>
      <c r="CD73" s="1253"/>
      <c r="CE73" s="1253"/>
      <c r="CF73" s="1253">
        <v>42.8</v>
      </c>
      <c r="CG73" s="1253"/>
      <c r="CH73" s="1253"/>
      <c r="CI73" s="1253"/>
      <c r="CJ73" s="1253"/>
      <c r="CK73" s="1253"/>
      <c r="CL73" s="1253"/>
      <c r="CM73" s="1253"/>
      <c r="CN73" s="1253">
        <v>21.2</v>
      </c>
      <c r="CO73" s="1253"/>
      <c r="CP73" s="1253"/>
      <c r="CQ73" s="1253"/>
      <c r="CR73" s="1253"/>
      <c r="CS73" s="1253"/>
      <c r="CT73" s="1253"/>
      <c r="CU73" s="1253"/>
      <c r="CV73" s="1253">
        <v>13</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598</v>
      </c>
      <c r="BC75" s="1256"/>
      <c r="BD75" s="1256"/>
      <c r="BE75" s="1256"/>
      <c r="BF75" s="1256"/>
      <c r="BG75" s="1256"/>
      <c r="BH75" s="1256"/>
      <c r="BI75" s="1256"/>
      <c r="BJ75" s="1256"/>
      <c r="BK75" s="1256"/>
      <c r="BL75" s="1256"/>
      <c r="BM75" s="1256"/>
      <c r="BN75" s="1256"/>
      <c r="BO75" s="1256"/>
      <c r="BP75" s="1253">
        <v>3.5</v>
      </c>
      <c r="BQ75" s="1253"/>
      <c r="BR75" s="1253"/>
      <c r="BS75" s="1253"/>
      <c r="BT75" s="1253"/>
      <c r="BU75" s="1253"/>
      <c r="BV75" s="1253"/>
      <c r="BW75" s="1253"/>
      <c r="BX75" s="1253">
        <v>4.4000000000000004</v>
      </c>
      <c r="BY75" s="1253"/>
      <c r="BZ75" s="1253"/>
      <c r="CA75" s="1253"/>
      <c r="CB75" s="1253"/>
      <c r="CC75" s="1253"/>
      <c r="CD75" s="1253"/>
      <c r="CE75" s="1253"/>
      <c r="CF75" s="1253">
        <v>4.8</v>
      </c>
      <c r="CG75" s="1253"/>
      <c r="CH75" s="1253"/>
      <c r="CI75" s="1253"/>
      <c r="CJ75" s="1253"/>
      <c r="CK75" s="1253"/>
      <c r="CL75" s="1253"/>
      <c r="CM75" s="1253"/>
      <c r="CN75" s="1253">
        <v>5.0999999999999996</v>
      </c>
      <c r="CO75" s="1253"/>
      <c r="CP75" s="1253"/>
      <c r="CQ75" s="1253"/>
      <c r="CR75" s="1253"/>
      <c r="CS75" s="1253"/>
      <c r="CT75" s="1253"/>
      <c r="CU75" s="1253"/>
      <c r="CV75" s="1253">
        <v>4.9000000000000004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595</v>
      </c>
      <c r="AO77" s="1258"/>
      <c r="AP77" s="1258"/>
      <c r="AQ77" s="1258"/>
      <c r="AR77" s="1258"/>
      <c r="AS77" s="1258"/>
      <c r="AT77" s="1258"/>
      <c r="AU77" s="1258"/>
      <c r="AV77" s="1258"/>
      <c r="AW77" s="1258"/>
      <c r="AX77" s="1258"/>
      <c r="AY77" s="1258"/>
      <c r="AZ77" s="1258"/>
      <c r="BA77" s="1258"/>
      <c r="BB77" s="1256" t="s">
        <v>593</v>
      </c>
      <c r="BC77" s="1256"/>
      <c r="BD77" s="1256"/>
      <c r="BE77" s="1256"/>
      <c r="BF77" s="1256"/>
      <c r="BG77" s="1256"/>
      <c r="BH77" s="1256"/>
      <c r="BI77" s="1256"/>
      <c r="BJ77" s="1256"/>
      <c r="BK77" s="1256"/>
      <c r="BL77" s="1256"/>
      <c r="BM77" s="1256"/>
      <c r="BN77" s="1256"/>
      <c r="BO77" s="1256"/>
      <c r="BP77" s="1253">
        <v>18.2</v>
      </c>
      <c r="BQ77" s="1253"/>
      <c r="BR77" s="1253"/>
      <c r="BS77" s="1253"/>
      <c r="BT77" s="1253"/>
      <c r="BU77" s="1253"/>
      <c r="BV77" s="1253"/>
      <c r="BW77" s="1253"/>
      <c r="BX77" s="1253">
        <v>20.3</v>
      </c>
      <c r="BY77" s="1253"/>
      <c r="BZ77" s="1253"/>
      <c r="CA77" s="1253"/>
      <c r="CB77" s="1253"/>
      <c r="CC77" s="1253"/>
      <c r="CD77" s="1253"/>
      <c r="CE77" s="1253"/>
      <c r="CF77" s="1253">
        <v>15.5</v>
      </c>
      <c r="CG77" s="1253"/>
      <c r="CH77" s="1253"/>
      <c r="CI77" s="1253"/>
      <c r="CJ77" s="1253"/>
      <c r="CK77" s="1253"/>
      <c r="CL77" s="1253"/>
      <c r="CM77" s="1253"/>
      <c r="CN77" s="1253">
        <v>4.5999999999999996</v>
      </c>
      <c r="CO77" s="1253"/>
      <c r="CP77" s="1253"/>
      <c r="CQ77" s="1253"/>
      <c r="CR77" s="1253"/>
      <c r="CS77" s="1253"/>
      <c r="CT77" s="1253"/>
      <c r="CU77" s="1253"/>
      <c r="CV77" s="1253">
        <v>1.6</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598</v>
      </c>
      <c r="BC79" s="1256"/>
      <c r="BD79" s="1256"/>
      <c r="BE79" s="1256"/>
      <c r="BF79" s="1256"/>
      <c r="BG79" s="1256"/>
      <c r="BH79" s="1256"/>
      <c r="BI79" s="1256"/>
      <c r="BJ79" s="1256"/>
      <c r="BK79" s="1256"/>
      <c r="BL79" s="1256"/>
      <c r="BM79" s="1256"/>
      <c r="BN79" s="1256"/>
      <c r="BO79" s="1256"/>
      <c r="BP79" s="1253">
        <v>6.8</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6.3</v>
      </c>
      <c r="CO79" s="1253"/>
      <c r="CP79" s="1253"/>
      <c r="CQ79" s="1253"/>
      <c r="CR79" s="1253"/>
      <c r="CS79" s="1253"/>
      <c r="CT79" s="1253"/>
      <c r="CU79" s="1253"/>
      <c r="CV79" s="1253">
        <v>6.6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D3mfWWGP9meBjHjCz/es0sPThtjHlh/9c2ZdAUryUeRRvtP0ZU7i8X/C2fxKTEJtAEa138BVx/HiceTQWHHtg==" saltValue="sHMoNTqAvUslQC0FClS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542</v>
      </c>
    </row>
  </sheetData>
  <sheetProtection algorithmName="SHA-512" hashValue="yddVwtDpLjnbiaE6NrYLAe7WsPoxRb6L1eqdPVM3YH5S9VOMbJ3jJXz11r2q0I8smsR8ehe6Suq/zyfAvimo8Q==" saltValue="6FCVQCOvCFJb4FvbX+YS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542</v>
      </c>
    </row>
  </sheetData>
  <sheetProtection algorithmName="SHA-512" hashValue="kXUX+BHTWT54Y5yzkOfH7qKuFm/9zvEDXXgA6XsYslpnxs0fq2Nv0vSn4BjC+zOFqKUzPb+Vn6leZ7Ff8n33rQ==" saltValue="ngOE1n/C71mXmi56xuV3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541</v>
      </c>
      <c r="G2" s="151"/>
      <c r="H2" s="152"/>
    </row>
    <row r="3" spans="1:8" x14ac:dyDescent="0.15">
      <c r="A3" s="148" t="s">
        <v>534</v>
      </c>
      <c r="B3" s="153"/>
      <c r="C3" s="154"/>
      <c r="D3" s="155">
        <v>28153</v>
      </c>
      <c r="E3" s="156"/>
      <c r="F3" s="157">
        <v>47387</v>
      </c>
      <c r="G3" s="158"/>
      <c r="H3" s="159"/>
    </row>
    <row r="4" spans="1:8" x14ac:dyDescent="0.15">
      <c r="A4" s="160"/>
      <c r="B4" s="161"/>
      <c r="C4" s="162"/>
      <c r="D4" s="163">
        <v>14955</v>
      </c>
      <c r="E4" s="164"/>
      <c r="F4" s="165">
        <v>24928</v>
      </c>
      <c r="G4" s="166"/>
      <c r="H4" s="167"/>
    </row>
    <row r="5" spans="1:8" x14ac:dyDescent="0.15">
      <c r="A5" s="148" t="s">
        <v>536</v>
      </c>
      <c r="B5" s="153"/>
      <c r="C5" s="154"/>
      <c r="D5" s="155">
        <v>42263</v>
      </c>
      <c r="E5" s="156"/>
      <c r="F5" s="157">
        <v>51264</v>
      </c>
      <c r="G5" s="158"/>
      <c r="H5" s="159"/>
    </row>
    <row r="6" spans="1:8" x14ac:dyDescent="0.15">
      <c r="A6" s="160"/>
      <c r="B6" s="161"/>
      <c r="C6" s="162"/>
      <c r="D6" s="163">
        <v>18212</v>
      </c>
      <c r="E6" s="164"/>
      <c r="F6" s="165">
        <v>26040</v>
      </c>
      <c r="G6" s="166"/>
      <c r="H6" s="167"/>
    </row>
    <row r="7" spans="1:8" x14ac:dyDescent="0.15">
      <c r="A7" s="148" t="s">
        <v>537</v>
      </c>
      <c r="B7" s="153"/>
      <c r="C7" s="154"/>
      <c r="D7" s="155">
        <v>41421</v>
      </c>
      <c r="E7" s="156"/>
      <c r="F7" s="157">
        <v>52068</v>
      </c>
      <c r="G7" s="158"/>
      <c r="H7" s="159"/>
    </row>
    <row r="8" spans="1:8" x14ac:dyDescent="0.15">
      <c r="A8" s="160"/>
      <c r="B8" s="161"/>
      <c r="C8" s="162"/>
      <c r="D8" s="163">
        <v>15717</v>
      </c>
      <c r="E8" s="164"/>
      <c r="F8" s="165">
        <v>26936</v>
      </c>
      <c r="G8" s="166"/>
      <c r="H8" s="167"/>
    </row>
    <row r="9" spans="1:8" x14ac:dyDescent="0.15">
      <c r="A9" s="148" t="s">
        <v>538</v>
      </c>
      <c r="B9" s="153"/>
      <c r="C9" s="154"/>
      <c r="D9" s="155">
        <v>43875</v>
      </c>
      <c r="E9" s="156"/>
      <c r="F9" s="157">
        <v>47161</v>
      </c>
      <c r="G9" s="158"/>
      <c r="H9" s="159"/>
    </row>
    <row r="10" spans="1:8" x14ac:dyDescent="0.15">
      <c r="A10" s="160"/>
      <c r="B10" s="161"/>
      <c r="C10" s="162"/>
      <c r="D10" s="163">
        <v>12341</v>
      </c>
      <c r="E10" s="164"/>
      <c r="F10" s="165">
        <v>24595</v>
      </c>
      <c r="G10" s="166"/>
      <c r="H10" s="167"/>
    </row>
    <row r="11" spans="1:8" x14ac:dyDescent="0.15">
      <c r="A11" s="148" t="s">
        <v>539</v>
      </c>
      <c r="B11" s="153"/>
      <c r="C11" s="154"/>
      <c r="D11" s="155">
        <v>39163</v>
      </c>
      <c r="E11" s="156"/>
      <c r="F11" s="157">
        <v>43423</v>
      </c>
      <c r="G11" s="158"/>
      <c r="H11" s="159"/>
    </row>
    <row r="12" spans="1:8" x14ac:dyDescent="0.15">
      <c r="A12" s="160"/>
      <c r="B12" s="161"/>
      <c r="C12" s="168"/>
      <c r="D12" s="163">
        <v>12869</v>
      </c>
      <c r="E12" s="164"/>
      <c r="F12" s="165">
        <v>22207</v>
      </c>
      <c r="G12" s="166"/>
      <c r="H12" s="167"/>
    </row>
    <row r="13" spans="1:8" x14ac:dyDescent="0.15">
      <c r="A13" s="148"/>
      <c r="B13" s="153"/>
      <c r="C13" s="169"/>
      <c r="D13" s="170">
        <v>38975</v>
      </c>
      <c r="E13" s="171"/>
      <c r="F13" s="172">
        <v>48261</v>
      </c>
      <c r="G13" s="173"/>
      <c r="H13" s="159"/>
    </row>
    <row r="14" spans="1:8" x14ac:dyDescent="0.15">
      <c r="A14" s="160"/>
      <c r="B14" s="161"/>
      <c r="C14" s="162"/>
      <c r="D14" s="163">
        <v>14819</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6.82</v>
      </c>
      <c r="C19" s="174">
        <f>ROUND(VALUE(SUBSTITUTE(実質収支比率等に係る経年分析!G$48,"▲","-")),2)</f>
        <v>5.77</v>
      </c>
      <c r="D19" s="174">
        <f>ROUND(VALUE(SUBSTITUTE(実質収支比率等に係る経年分析!H$48,"▲","-")),2)</f>
        <v>6.62</v>
      </c>
      <c r="E19" s="174">
        <f>ROUND(VALUE(SUBSTITUTE(実質収支比率等に係る経年分析!I$48,"▲","-")),2)</f>
        <v>9.76</v>
      </c>
      <c r="F19" s="174">
        <f>ROUND(VALUE(SUBSTITUTE(実質収支比率等に係る経年分析!J$48,"▲","-")),2)</f>
        <v>9.7100000000000009</v>
      </c>
    </row>
    <row r="20" spans="1:11" x14ac:dyDescent="0.15">
      <c r="A20" s="174" t="s">
        <v>57</v>
      </c>
      <c r="B20" s="174">
        <f>ROUND(VALUE(SUBSTITUTE(実質収支比率等に係る経年分析!F$47,"▲","-")),2)</f>
        <v>40.93</v>
      </c>
      <c r="C20" s="174">
        <f>ROUND(VALUE(SUBSTITUTE(実質収支比率等に係る経年分析!G$47,"▲","-")),2)</f>
        <v>39.1</v>
      </c>
      <c r="D20" s="174">
        <f>ROUND(VALUE(SUBSTITUTE(実質収支比率等に係る経年分析!H$47,"▲","-")),2)</f>
        <v>34.72</v>
      </c>
      <c r="E20" s="174">
        <f>ROUND(VALUE(SUBSTITUTE(実質収支比率等に係る経年分析!I$47,"▲","-")),2)</f>
        <v>35.76</v>
      </c>
      <c r="F20" s="174">
        <f>ROUND(VALUE(SUBSTITUTE(実質収支比率等に係る経年分析!J$47,"▲","-")),2)</f>
        <v>36.54</v>
      </c>
    </row>
    <row r="21" spans="1:11" x14ac:dyDescent="0.15">
      <c r="A21" s="174" t="s">
        <v>58</v>
      </c>
      <c r="B21" s="174">
        <f>IF(ISNUMBER(VALUE(SUBSTITUTE(実質収支比率等に係る経年分析!F$49,"▲","-"))),ROUND(VALUE(SUBSTITUTE(実質収支比率等に係る経年分析!F$49,"▲","-")),2),NA())</f>
        <v>-6.86</v>
      </c>
      <c r="C21" s="174">
        <f>IF(ISNUMBER(VALUE(SUBSTITUTE(実質収支比率等に係る経年分析!G$49,"▲","-"))),ROUND(VALUE(SUBSTITUTE(実質収支比率等に係る経年分析!G$49,"▲","-")),2),NA())</f>
        <v>-6.22</v>
      </c>
      <c r="D21" s="174">
        <f>IF(ISNUMBER(VALUE(SUBSTITUTE(実質収支比率等に係る経年分析!H$49,"▲","-"))),ROUND(VALUE(SUBSTITUTE(実質収支比率等に係る経年分析!H$49,"▲","-")),2),NA())</f>
        <v>-4.8</v>
      </c>
      <c r="E21" s="174">
        <f>IF(ISNUMBER(VALUE(SUBSTITUTE(実質収支比率等に係る経年分析!I$49,"▲","-"))),ROUND(VALUE(SUBSTITUTE(実質収支比率等に係る経年分析!I$49,"▲","-")),2),NA())</f>
        <v>3.56</v>
      </c>
      <c r="F21" s="174">
        <f>IF(ISNUMBER(VALUE(SUBSTITUTE(実質収支比率等に係る経年分析!J$49,"▲","-"))),ROUND(VALUE(SUBSTITUTE(実質収支比率等に係る経年分析!J$49,"▲","-")),2),NA())</f>
        <v>-5.0199999999999996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0.85</v>
      </c>
    </row>
    <row r="35" spans="1:16" x14ac:dyDescent="0.15">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9.7100000000000009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730</v>
      </c>
      <c r="E42" s="176"/>
      <c r="F42" s="176"/>
      <c r="G42" s="176">
        <f>'実質公債費比率（分子）の構造'!L$52</f>
        <v>706</v>
      </c>
      <c r="H42" s="176"/>
      <c r="I42" s="176"/>
      <c r="J42" s="176">
        <f>'実質公債費比率（分子）の構造'!M$52</f>
        <v>731</v>
      </c>
      <c r="K42" s="176"/>
      <c r="L42" s="176"/>
      <c r="M42" s="176">
        <f>'実質公債費比率（分子）の構造'!N$52</f>
        <v>720</v>
      </c>
      <c r="N42" s="176"/>
      <c r="O42" s="176"/>
      <c r="P42" s="176">
        <f>'実質公債費比率（分子）の構造'!O$52</f>
        <v>712</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114</v>
      </c>
      <c r="C45" s="176"/>
      <c r="D45" s="176"/>
      <c r="E45" s="176">
        <f>'実質公債費比率（分子）の構造'!L$49</f>
        <v>93</v>
      </c>
      <c r="F45" s="176"/>
      <c r="G45" s="176"/>
      <c r="H45" s="176">
        <f>'実質公債費比率（分子）の構造'!M$49</f>
        <v>93</v>
      </c>
      <c r="I45" s="176"/>
      <c r="J45" s="176"/>
      <c r="K45" s="176">
        <f>'実質公債費比率（分子）の構造'!N$49</f>
        <v>78</v>
      </c>
      <c r="L45" s="176"/>
      <c r="M45" s="176"/>
      <c r="N45" s="176">
        <f>'実質公債費比率（分子）の構造'!O$49</f>
        <v>50</v>
      </c>
      <c r="O45" s="176"/>
      <c r="P45" s="176"/>
    </row>
    <row r="46" spans="1:16" x14ac:dyDescent="0.15">
      <c r="A46" s="176" t="s">
        <v>69</v>
      </c>
      <c r="B46" s="176">
        <f>'実質公債費比率（分子）の構造'!K$48</f>
        <v>257</v>
      </c>
      <c r="C46" s="176"/>
      <c r="D46" s="176"/>
      <c r="E46" s="176">
        <f>'実質公債費比率（分子）の構造'!L$48</f>
        <v>272</v>
      </c>
      <c r="F46" s="176"/>
      <c r="G46" s="176"/>
      <c r="H46" s="176">
        <f>'実質公債費比率（分子）の構造'!M$48</f>
        <v>216</v>
      </c>
      <c r="I46" s="176"/>
      <c r="J46" s="176"/>
      <c r="K46" s="176">
        <f>'実質公債費比率（分子）の構造'!N$48</f>
        <v>213</v>
      </c>
      <c r="L46" s="176"/>
      <c r="M46" s="176"/>
      <c r="N46" s="176">
        <f>'実質公債費比率（分子）の構造'!O$48</f>
        <v>209</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550</v>
      </c>
      <c r="C49" s="176"/>
      <c r="D49" s="176"/>
      <c r="E49" s="176">
        <f>'実質公債費比率（分子）の構造'!L$45</f>
        <v>645</v>
      </c>
      <c r="F49" s="176"/>
      <c r="G49" s="176"/>
      <c r="H49" s="176">
        <f>'実質公債費比率（分子）の構造'!M$45</f>
        <v>672</v>
      </c>
      <c r="I49" s="176"/>
      <c r="J49" s="176"/>
      <c r="K49" s="176">
        <f>'実質公債費比率（分子）の構造'!N$45</f>
        <v>702</v>
      </c>
      <c r="L49" s="176"/>
      <c r="M49" s="176"/>
      <c r="N49" s="176">
        <f>'実質公債費比率（分子）の構造'!O$45</f>
        <v>745</v>
      </c>
      <c r="O49" s="176"/>
      <c r="P49" s="176"/>
    </row>
    <row r="50" spans="1:16" x14ac:dyDescent="0.15">
      <c r="A50" s="176" t="s">
        <v>72</v>
      </c>
      <c r="B50" s="176" t="e">
        <f>NA()</f>
        <v>#N/A</v>
      </c>
      <c r="C50" s="176">
        <f>IF(ISNUMBER('実質公債費比率（分子）の構造'!K$53),'実質公債費比率（分子）の構造'!K$53,NA())</f>
        <v>191</v>
      </c>
      <c r="D50" s="176" t="e">
        <f>NA()</f>
        <v>#N/A</v>
      </c>
      <c r="E50" s="176" t="e">
        <f>NA()</f>
        <v>#N/A</v>
      </c>
      <c r="F50" s="176">
        <f>IF(ISNUMBER('実質公債費比率（分子）の構造'!L$53),'実質公債費比率（分子）の構造'!L$53,NA())</f>
        <v>304</v>
      </c>
      <c r="G50" s="176" t="e">
        <f>NA()</f>
        <v>#N/A</v>
      </c>
      <c r="H50" s="176" t="e">
        <f>NA()</f>
        <v>#N/A</v>
      </c>
      <c r="I50" s="176">
        <f>IF(ISNUMBER('実質公債費比率（分子）の構造'!M$53),'実質公債費比率（分子）の構造'!M$53,NA())</f>
        <v>250</v>
      </c>
      <c r="J50" s="176" t="e">
        <f>NA()</f>
        <v>#N/A</v>
      </c>
      <c r="K50" s="176" t="e">
        <f>NA()</f>
        <v>#N/A</v>
      </c>
      <c r="L50" s="176">
        <f>IF(ISNUMBER('実質公債費比率（分子）の構造'!N$53),'実質公債費比率（分子）の構造'!N$53,NA())</f>
        <v>273</v>
      </c>
      <c r="M50" s="176" t="e">
        <f>NA()</f>
        <v>#N/A</v>
      </c>
      <c r="N50" s="176" t="e">
        <f>NA()</f>
        <v>#N/A</v>
      </c>
      <c r="O50" s="176">
        <f>IF(ISNUMBER('実質公債費比率（分子）の構造'!O$53),'実質公債費比率（分子）の構造'!O$53,NA())</f>
        <v>292</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8793</v>
      </c>
      <c r="E56" s="175"/>
      <c r="F56" s="175"/>
      <c r="G56" s="175">
        <f>'将来負担比率（分子）の構造'!J$52</f>
        <v>8984</v>
      </c>
      <c r="H56" s="175"/>
      <c r="I56" s="175"/>
      <c r="J56" s="175">
        <f>'将来負担比率（分子）の構造'!K$52</f>
        <v>8986</v>
      </c>
      <c r="K56" s="175"/>
      <c r="L56" s="175"/>
      <c r="M56" s="175">
        <f>'将来負担比率（分子）の構造'!L$52</f>
        <v>8939</v>
      </c>
      <c r="N56" s="175"/>
      <c r="O56" s="175"/>
      <c r="P56" s="175">
        <f>'将来負担比率（分子）の構造'!M$52</f>
        <v>8618</v>
      </c>
    </row>
    <row r="57" spans="1:16" x14ac:dyDescent="0.15">
      <c r="A57" s="175" t="s">
        <v>44</v>
      </c>
      <c r="B57" s="175"/>
      <c r="C57" s="175"/>
      <c r="D57" s="175">
        <f>'将来負担比率（分子）の構造'!I$51</f>
        <v>356</v>
      </c>
      <c r="E57" s="175"/>
      <c r="F57" s="175"/>
      <c r="G57" s="175">
        <f>'将来負担比率（分子）の構造'!J$51</f>
        <v>305</v>
      </c>
      <c r="H57" s="175"/>
      <c r="I57" s="175"/>
      <c r="J57" s="175">
        <f>'将来負担比率（分子）の構造'!K$51</f>
        <v>360</v>
      </c>
      <c r="K57" s="175"/>
      <c r="L57" s="175"/>
      <c r="M57" s="175">
        <f>'将来負担比率（分子）の構造'!L$51</f>
        <v>357</v>
      </c>
      <c r="N57" s="175"/>
      <c r="O57" s="175"/>
      <c r="P57" s="175">
        <f>'将来負担比率（分子）の構造'!M$51</f>
        <v>408</v>
      </c>
    </row>
    <row r="58" spans="1:16" x14ac:dyDescent="0.15">
      <c r="A58" s="175" t="s">
        <v>43</v>
      </c>
      <c r="B58" s="175"/>
      <c r="C58" s="175"/>
      <c r="D58" s="175">
        <f>'将来負担比率（分子）の構造'!I$50</f>
        <v>4288</v>
      </c>
      <c r="E58" s="175"/>
      <c r="F58" s="175"/>
      <c r="G58" s="175">
        <f>'将来負担比率（分子）の構造'!J$50</f>
        <v>4158</v>
      </c>
      <c r="H58" s="175"/>
      <c r="I58" s="175"/>
      <c r="J58" s="175">
        <f>'将来負担比率（分子）の構造'!K$50</f>
        <v>4123</v>
      </c>
      <c r="K58" s="175"/>
      <c r="L58" s="175"/>
      <c r="M58" s="175">
        <f>'将来負担比率（分子）の構造'!L$50</f>
        <v>4788</v>
      </c>
      <c r="N58" s="175"/>
      <c r="O58" s="175"/>
      <c r="P58" s="175">
        <f>'将来負担比率（分子）の構造'!M$50</f>
        <v>5009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1171</v>
      </c>
      <c r="C62" s="175"/>
      <c r="D62" s="175"/>
      <c r="E62" s="175">
        <f>'将来負担比率（分子）の構造'!J$45</f>
        <v>1187</v>
      </c>
      <c r="F62" s="175"/>
      <c r="G62" s="175"/>
      <c r="H62" s="175">
        <f>'将来負担比率（分子）の構造'!K$45</f>
        <v>1227</v>
      </c>
      <c r="I62" s="175"/>
      <c r="J62" s="175"/>
      <c r="K62" s="175">
        <f>'将来負担比率（分子）の構造'!L$45</f>
        <v>1275</v>
      </c>
      <c r="L62" s="175"/>
      <c r="M62" s="175"/>
      <c r="N62" s="175">
        <f>'将来負担比率（分子）の構造'!M$45</f>
        <v>1296</v>
      </c>
      <c r="O62" s="175"/>
      <c r="P62" s="175"/>
    </row>
    <row r="63" spans="1:16" x14ac:dyDescent="0.15">
      <c r="A63" s="175" t="s">
        <v>36</v>
      </c>
      <c r="B63" s="175">
        <f>'将来負担比率（分子）の構造'!I$44</f>
        <v>554</v>
      </c>
      <c r="C63" s="175"/>
      <c r="D63" s="175"/>
      <c r="E63" s="175">
        <f>'将来負担比率（分子）の構造'!J$44</f>
        <v>481</v>
      </c>
      <c r="F63" s="175"/>
      <c r="G63" s="175"/>
      <c r="H63" s="175">
        <f>'将来負担比率（分子）の構造'!K$44</f>
        <v>440</v>
      </c>
      <c r="I63" s="175"/>
      <c r="J63" s="175"/>
      <c r="K63" s="175">
        <f>'将来負担比率（分子）の構造'!L$44</f>
        <v>392</v>
      </c>
      <c r="L63" s="175"/>
      <c r="M63" s="175"/>
      <c r="N63" s="175">
        <f>'将来負担比率（分子）の構造'!M$44</f>
        <v>362</v>
      </c>
      <c r="O63" s="175"/>
      <c r="P63" s="175"/>
    </row>
    <row r="64" spans="1:16" x14ac:dyDescent="0.15">
      <c r="A64" s="175" t="s">
        <v>35</v>
      </c>
      <c r="B64" s="175">
        <f>'将来負担比率（分子）の構造'!I$43</f>
        <v>4840</v>
      </c>
      <c r="C64" s="175"/>
      <c r="D64" s="175"/>
      <c r="E64" s="175">
        <f>'将来負担比率（分子）の構造'!J$43</f>
        <v>6794</v>
      </c>
      <c r="F64" s="175"/>
      <c r="G64" s="175"/>
      <c r="H64" s="175">
        <f>'将来負担比率（分子）の構造'!K$43</f>
        <v>6271</v>
      </c>
      <c r="I64" s="175"/>
      <c r="J64" s="175"/>
      <c r="K64" s="175">
        <f>'将来負担比率（分子）の構造'!L$43</f>
        <v>5780</v>
      </c>
      <c r="L64" s="175"/>
      <c r="M64" s="175"/>
      <c r="N64" s="175">
        <f>'将来負担比率（分子）の構造'!M$43</f>
        <v>5384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7419</v>
      </c>
      <c r="C66" s="175"/>
      <c r="D66" s="175"/>
      <c r="E66" s="175">
        <f>'将来負担比率（分子）の構造'!J$41</f>
        <v>7573</v>
      </c>
      <c r="F66" s="175"/>
      <c r="G66" s="175"/>
      <c r="H66" s="175">
        <f>'将来負担比率（分子）の構造'!K$41</f>
        <v>7793</v>
      </c>
      <c r="I66" s="175"/>
      <c r="J66" s="175"/>
      <c r="K66" s="175">
        <f>'将来負担比率（分子）の構造'!L$41</f>
        <v>7842</v>
      </c>
      <c r="L66" s="175"/>
      <c r="M66" s="175"/>
      <c r="N66" s="175">
        <f>'将来負担比率（分子）の構造'!M$41</f>
        <v>7718</v>
      </c>
      <c r="O66" s="175"/>
      <c r="P66" s="175"/>
    </row>
    <row r="67" spans="1:16" x14ac:dyDescent="0.15">
      <c r="A67" s="175" t="s">
        <v>76</v>
      </c>
      <c r="B67" s="175" t="e">
        <f>NA()</f>
        <v>#N/A</v>
      </c>
      <c r="C67" s="175">
        <f>IF(ISNUMBER('将来負担比率（分子）の構造'!I$53), IF('将来負担比率（分子）の構造'!I$53 &lt; 0, 0, '将来負担比率（分子）の構造'!I$53), NA())</f>
        <v>548</v>
      </c>
      <c r="D67" s="175" t="e">
        <f>NA()</f>
        <v>#N/A</v>
      </c>
      <c r="E67" s="175" t="e">
        <f>NA()</f>
        <v>#N/A</v>
      </c>
      <c r="F67" s="175">
        <f>IF(ISNUMBER('将来負担比率（分子）の構造'!J$53), IF('将来負担比率（分子）の構造'!J$53 &lt; 0, 0, '将来負担比率（分子）の構造'!J$53), NA())</f>
        <v>2589</v>
      </c>
      <c r="G67" s="175" t="e">
        <f>NA()</f>
        <v>#N/A</v>
      </c>
      <c r="H67" s="175" t="e">
        <f>NA()</f>
        <v>#N/A</v>
      </c>
      <c r="I67" s="175">
        <f>IF(ISNUMBER('将来負担比率（分子）の構造'!K$53), IF('将来負担比率（分子）の構造'!K$53 &lt; 0, 0, '将来負担比率（分子）の構造'!K$53), NA())</f>
        <v>2261</v>
      </c>
      <c r="J67" s="175" t="e">
        <f>NA()</f>
        <v>#N/A</v>
      </c>
      <c r="K67" s="175" t="e">
        <f>NA()</f>
        <v>#N/A</v>
      </c>
      <c r="L67" s="175">
        <f>IF(ISNUMBER('将来負担比率（分子）の構造'!L$53), IF('将来負担比率（分子）の構造'!L$53 &lt; 0, 0, '将来負担比率（分子）の構造'!L$53), NA())</f>
        <v>1205</v>
      </c>
      <c r="M67" s="175" t="e">
        <f>NA()</f>
        <v>#N/A</v>
      </c>
      <c r="N67" s="175" t="e">
        <f>NA()</f>
        <v>#N/A</v>
      </c>
      <c r="O67" s="175">
        <f>IF(ISNUMBER('将来負担比率（分子）の構造'!M$53), IF('将来負担比率（分子）の構造'!M$53 &lt; 0, 0, '将来負担比率（分子）の構造'!M$53), NA())</f>
        <v>724</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2067</v>
      </c>
      <c r="C72" s="179">
        <f>基金残高に係る経年分析!G55</f>
        <v>2268</v>
      </c>
      <c r="D72" s="179">
        <f>基金残高に係る経年分析!H55</f>
        <v>2278</v>
      </c>
    </row>
    <row r="73" spans="1:16" x14ac:dyDescent="0.15">
      <c r="A73" s="178" t="s">
        <v>79</v>
      </c>
      <c r="B73" s="179">
        <f>基金残高に係る経年分析!F56</f>
        <v>513</v>
      </c>
      <c r="C73" s="179">
        <f>基金残高に係る経年分析!G56</f>
        <v>513</v>
      </c>
      <c r="D73" s="179">
        <f>基金残高に係る経年分析!H56</f>
        <v>634</v>
      </c>
    </row>
    <row r="74" spans="1:16" x14ac:dyDescent="0.15">
      <c r="A74" s="178" t="s">
        <v>80</v>
      </c>
      <c r="B74" s="179">
        <f>基金残高に係る経年分析!F57</f>
        <v>1413</v>
      </c>
      <c r="C74" s="179">
        <f>基金残高に係る経年分析!G57</f>
        <v>1878</v>
      </c>
      <c r="D74" s="179">
        <f>基金残高に係る経年分析!H57</f>
        <v>1967</v>
      </c>
    </row>
  </sheetData>
  <sheetProtection algorithmName="SHA-512" hashValue="sLNTi7l9ENq5v7926R4GiU8ISa3SSYSAt6pqkfE6uSW1G0/80DonQ5MyIavnXe/p+coJPh+WsosBk1arTux1zw==" saltValue="bemQlal4vy9qlJ7PJXlN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2728023</v>
      </c>
      <c r="S5" s="649"/>
      <c r="T5" s="649"/>
      <c r="U5" s="649"/>
      <c r="V5" s="649"/>
      <c r="W5" s="649"/>
      <c r="X5" s="649"/>
      <c r="Y5" s="650"/>
      <c r="Z5" s="651">
        <v>21.9</v>
      </c>
      <c r="AA5" s="651"/>
      <c r="AB5" s="651"/>
      <c r="AC5" s="651"/>
      <c r="AD5" s="652">
        <v>2728023</v>
      </c>
      <c r="AE5" s="652"/>
      <c r="AF5" s="652"/>
      <c r="AG5" s="652"/>
      <c r="AH5" s="652"/>
      <c r="AI5" s="652"/>
      <c r="AJ5" s="652"/>
      <c r="AK5" s="652"/>
      <c r="AL5" s="653">
        <v>42.8</v>
      </c>
      <c r="AM5" s="654"/>
      <c r="AN5" s="654"/>
      <c r="AO5" s="655"/>
      <c r="AP5" s="645" t="s">
        <v>230</v>
      </c>
      <c r="AQ5" s="646"/>
      <c r="AR5" s="646"/>
      <c r="AS5" s="646"/>
      <c r="AT5" s="646"/>
      <c r="AU5" s="646"/>
      <c r="AV5" s="646"/>
      <c r="AW5" s="646"/>
      <c r="AX5" s="646"/>
      <c r="AY5" s="646"/>
      <c r="AZ5" s="646"/>
      <c r="BA5" s="646"/>
      <c r="BB5" s="646"/>
      <c r="BC5" s="646"/>
      <c r="BD5" s="646"/>
      <c r="BE5" s="646"/>
      <c r="BF5" s="647"/>
      <c r="BG5" s="659">
        <v>2727741</v>
      </c>
      <c r="BH5" s="660"/>
      <c r="BI5" s="660"/>
      <c r="BJ5" s="660"/>
      <c r="BK5" s="660"/>
      <c r="BL5" s="660"/>
      <c r="BM5" s="660"/>
      <c r="BN5" s="661"/>
      <c r="BO5" s="662">
        <v>100</v>
      </c>
      <c r="BP5" s="662"/>
      <c r="BQ5" s="662"/>
      <c r="BR5" s="662"/>
      <c r="BS5" s="663" t="s">
        <v>131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76587</v>
      </c>
      <c r="S6" s="660"/>
      <c r="T6" s="660"/>
      <c r="U6" s="660"/>
      <c r="V6" s="660"/>
      <c r="W6" s="660"/>
      <c r="X6" s="660"/>
      <c r="Y6" s="661"/>
      <c r="Z6" s="662">
        <v>0.6</v>
      </c>
      <c r="AA6" s="662"/>
      <c r="AB6" s="662"/>
      <c r="AC6" s="662"/>
      <c r="AD6" s="663">
        <v>76587</v>
      </c>
      <c r="AE6" s="663"/>
      <c r="AF6" s="663"/>
      <c r="AG6" s="663"/>
      <c r="AH6" s="663"/>
      <c r="AI6" s="663"/>
      <c r="AJ6" s="663"/>
      <c r="AK6" s="663"/>
      <c r="AL6" s="664">
        <v>1.2</v>
      </c>
      <c r="AM6" s="665"/>
      <c r="AN6" s="665"/>
      <c r="AO6" s="666"/>
      <c r="AP6" s="656" t="s">
        <v>235</v>
      </c>
      <c r="AQ6" s="657"/>
      <c r="AR6" s="657"/>
      <c r="AS6" s="657"/>
      <c r="AT6" s="657"/>
      <c r="AU6" s="657"/>
      <c r="AV6" s="657"/>
      <c r="AW6" s="657"/>
      <c r="AX6" s="657"/>
      <c r="AY6" s="657"/>
      <c r="AZ6" s="657"/>
      <c r="BA6" s="657"/>
      <c r="BB6" s="657"/>
      <c r="BC6" s="657"/>
      <c r="BD6" s="657"/>
      <c r="BE6" s="657"/>
      <c r="BF6" s="658"/>
      <c r="BG6" s="659">
        <v>2727741</v>
      </c>
      <c r="BH6" s="660"/>
      <c r="BI6" s="660"/>
      <c r="BJ6" s="660"/>
      <c r="BK6" s="660"/>
      <c r="BL6" s="660"/>
      <c r="BM6" s="660"/>
      <c r="BN6" s="661"/>
      <c r="BO6" s="662">
        <v>100</v>
      </c>
      <c r="BP6" s="662"/>
      <c r="BQ6" s="662"/>
      <c r="BR6" s="662"/>
      <c r="BS6" s="663" t="s">
        <v>131</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102742</v>
      </c>
      <c r="CS6" s="660"/>
      <c r="CT6" s="660"/>
      <c r="CU6" s="660"/>
      <c r="CV6" s="660"/>
      <c r="CW6" s="660"/>
      <c r="CX6" s="660"/>
      <c r="CY6" s="661"/>
      <c r="CZ6" s="653">
        <v>0.9</v>
      </c>
      <c r="DA6" s="654"/>
      <c r="DB6" s="654"/>
      <c r="DC6" s="670"/>
      <c r="DD6" s="668" t="s">
        <v>131</v>
      </c>
      <c r="DE6" s="660"/>
      <c r="DF6" s="660"/>
      <c r="DG6" s="660"/>
      <c r="DH6" s="660"/>
      <c r="DI6" s="660"/>
      <c r="DJ6" s="660"/>
      <c r="DK6" s="660"/>
      <c r="DL6" s="660"/>
      <c r="DM6" s="660"/>
      <c r="DN6" s="660"/>
      <c r="DO6" s="660"/>
      <c r="DP6" s="661"/>
      <c r="DQ6" s="668">
        <v>102742</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802</v>
      </c>
      <c r="S7" s="660"/>
      <c r="T7" s="660"/>
      <c r="U7" s="660"/>
      <c r="V7" s="660"/>
      <c r="W7" s="660"/>
      <c r="X7" s="660"/>
      <c r="Y7" s="661"/>
      <c r="Z7" s="662">
        <v>0</v>
      </c>
      <c r="AA7" s="662"/>
      <c r="AB7" s="662"/>
      <c r="AC7" s="662"/>
      <c r="AD7" s="663">
        <v>802</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1294027</v>
      </c>
      <c r="BH7" s="660"/>
      <c r="BI7" s="660"/>
      <c r="BJ7" s="660"/>
      <c r="BK7" s="660"/>
      <c r="BL7" s="660"/>
      <c r="BM7" s="660"/>
      <c r="BN7" s="661"/>
      <c r="BO7" s="662">
        <v>47.4</v>
      </c>
      <c r="BP7" s="662"/>
      <c r="BQ7" s="662"/>
      <c r="BR7" s="662"/>
      <c r="BS7" s="663" t="s">
        <v>131</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1466209</v>
      </c>
      <c r="CS7" s="660"/>
      <c r="CT7" s="660"/>
      <c r="CU7" s="660"/>
      <c r="CV7" s="660"/>
      <c r="CW7" s="660"/>
      <c r="CX7" s="660"/>
      <c r="CY7" s="661"/>
      <c r="CZ7" s="662">
        <v>12.4</v>
      </c>
      <c r="DA7" s="662"/>
      <c r="DB7" s="662"/>
      <c r="DC7" s="662"/>
      <c r="DD7" s="668">
        <v>24063</v>
      </c>
      <c r="DE7" s="660"/>
      <c r="DF7" s="660"/>
      <c r="DG7" s="660"/>
      <c r="DH7" s="660"/>
      <c r="DI7" s="660"/>
      <c r="DJ7" s="660"/>
      <c r="DK7" s="660"/>
      <c r="DL7" s="660"/>
      <c r="DM7" s="660"/>
      <c r="DN7" s="660"/>
      <c r="DO7" s="660"/>
      <c r="DP7" s="661"/>
      <c r="DQ7" s="668">
        <v>1047177</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12935</v>
      </c>
      <c r="S8" s="660"/>
      <c r="T8" s="660"/>
      <c r="U8" s="660"/>
      <c r="V8" s="660"/>
      <c r="W8" s="660"/>
      <c r="X8" s="660"/>
      <c r="Y8" s="661"/>
      <c r="Z8" s="662">
        <v>0.1</v>
      </c>
      <c r="AA8" s="662"/>
      <c r="AB8" s="662"/>
      <c r="AC8" s="662"/>
      <c r="AD8" s="663">
        <v>12935</v>
      </c>
      <c r="AE8" s="663"/>
      <c r="AF8" s="663"/>
      <c r="AG8" s="663"/>
      <c r="AH8" s="663"/>
      <c r="AI8" s="663"/>
      <c r="AJ8" s="663"/>
      <c r="AK8" s="663"/>
      <c r="AL8" s="664">
        <v>0.2</v>
      </c>
      <c r="AM8" s="665"/>
      <c r="AN8" s="665"/>
      <c r="AO8" s="666"/>
      <c r="AP8" s="656" t="s">
        <v>241</v>
      </c>
      <c r="AQ8" s="657"/>
      <c r="AR8" s="657"/>
      <c r="AS8" s="657"/>
      <c r="AT8" s="657"/>
      <c r="AU8" s="657"/>
      <c r="AV8" s="657"/>
      <c r="AW8" s="657"/>
      <c r="AX8" s="657"/>
      <c r="AY8" s="657"/>
      <c r="AZ8" s="657"/>
      <c r="BA8" s="657"/>
      <c r="BB8" s="657"/>
      <c r="BC8" s="657"/>
      <c r="BD8" s="657"/>
      <c r="BE8" s="657"/>
      <c r="BF8" s="658"/>
      <c r="BG8" s="659">
        <v>45602</v>
      </c>
      <c r="BH8" s="660"/>
      <c r="BI8" s="660"/>
      <c r="BJ8" s="660"/>
      <c r="BK8" s="660"/>
      <c r="BL8" s="660"/>
      <c r="BM8" s="660"/>
      <c r="BN8" s="661"/>
      <c r="BO8" s="662">
        <v>1.7</v>
      </c>
      <c r="BP8" s="662"/>
      <c r="BQ8" s="662"/>
      <c r="BR8" s="662"/>
      <c r="BS8" s="663" t="s">
        <v>131</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5455131</v>
      </c>
      <c r="CS8" s="660"/>
      <c r="CT8" s="660"/>
      <c r="CU8" s="660"/>
      <c r="CV8" s="660"/>
      <c r="CW8" s="660"/>
      <c r="CX8" s="660"/>
      <c r="CY8" s="661"/>
      <c r="CZ8" s="662">
        <v>46.3</v>
      </c>
      <c r="DA8" s="662"/>
      <c r="DB8" s="662"/>
      <c r="DC8" s="662"/>
      <c r="DD8" s="668">
        <v>54949</v>
      </c>
      <c r="DE8" s="660"/>
      <c r="DF8" s="660"/>
      <c r="DG8" s="660"/>
      <c r="DH8" s="660"/>
      <c r="DI8" s="660"/>
      <c r="DJ8" s="660"/>
      <c r="DK8" s="660"/>
      <c r="DL8" s="660"/>
      <c r="DM8" s="660"/>
      <c r="DN8" s="660"/>
      <c r="DO8" s="660"/>
      <c r="DP8" s="661"/>
      <c r="DQ8" s="668">
        <v>2715099</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10732</v>
      </c>
      <c r="S9" s="660"/>
      <c r="T9" s="660"/>
      <c r="U9" s="660"/>
      <c r="V9" s="660"/>
      <c r="W9" s="660"/>
      <c r="X9" s="660"/>
      <c r="Y9" s="661"/>
      <c r="Z9" s="662">
        <v>0.1</v>
      </c>
      <c r="AA9" s="662"/>
      <c r="AB9" s="662"/>
      <c r="AC9" s="662"/>
      <c r="AD9" s="663">
        <v>10732</v>
      </c>
      <c r="AE9" s="663"/>
      <c r="AF9" s="663"/>
      <c r="AG9" s="663"/>
      <c r="AH9" s="663"/>
      <c r="AI9" s="663"/>
      <c r="AJ9" s="663"/>
      <c r="AK9" s="663"/>
      <c r="AL9" s="664">
        <v>0.2</v>
      </c>
      <c r="AM9" s="665"/>
      <c r="AN9" s="665"/>
      <c r="AO9" s="666"/>
      <c r="AP9" s="656" t="s">
        <v>244</v>
      </c>
      <c r="AQ9" s="657"/>
      <c r="AR9" s="657"/>
      <c r="AS9" s="657"/>
      <c r="AT9" s="657"/>
      <c r="AU9" s="657"/>
      <c r="AV9" s="657"/>
      <c r="AW9" s="657"/>
      <c r="AX9" s="657"/>
      <c r="AY9" s="657"/>
      <c r="AZ9" s="657"/>
      <c r="BA9" s="657"/>
      <c r="BB9" s="657"/>
      <c r="BC9" s="657"/>
      <c r="BD9" s="657"/>
      <c r="BE9" s="657"/>
      <c r="BF9" s="658"/>
      <c r="BG9" s="659">
        <v>1096653</v>
      </c>
      <c r="BH9" s="660"/>
      <c r="BI9" s="660"/>
      <c r="BJ9" s="660"/>
      <c r="BK9" s="660"/>
      <c r="BL9" s="660"/>
      <c r="BM9" s="660"/>
      <c r="BN9" s="661"/>
      <c r="BO9" s="662">
        <v>40.200000000000003</v>
      </c>
      <c r="BP9" s="662"/>
      <c r="BQ9" s="662"/>
      <c r="BR9" s="662"/>
      <c r="BS9" s="663" t="s">
        <v>131</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812306</v>
      </c>
      <c r="CS9" s="660"/>
      <c r="CT9" s="660"/>
      <c r="CU9" s="660"/>
      <c r="CV9" s="660"/>
      <c r="CW9" s="660"/>
      <c r="CX9" s="660"/>
      <c r="CY9" s="661"/>
      <c r="CZ9" s="662">
        <v>6.9</v>
      </c>
      <c r="DA9" s="662"/>
      <c r="DB9" s="662"/>
      <c r="DC9" s="662"/>
      <c r="DD9" s="668">
        <v>1650</v>
      </c>
      <c r="DE9" s="660"/>
      <c r="DF9" s="660"/>
      <c r="DG9" s="660"/>
      <c r="DH9" s="660"/>
      <c r="DI9" s="660"/>
      <c r="DJ9" s="660"/>
      <c r="DK9" s="660"/>
      <c r="DL9" s="660"/>
      <c r="DM9" s="660"/>
      <c r="DN9" s="660"/>
      <c r="DO9" s="660"/>
      <c r="DP9" s="661"/>
      <c r="DQ9" s="668">
        <v>651839</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131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52205</v>
      </c>
      <c r="BH10" s="660"/>
      <c r="BI10" s="660"/>
      <c r="BJ10" s="660"/>
      <c r="BK10" s="660"/>
      <c r="BL10" s="660"/>
      <c r="BM10" s="660"/>
      <c r="BN10" s="661"/>
      <c r="BO10" s="662">
        <v>1.9</v>
      </c>
      <c r="BP10" s="662"/>
      <c r="BQ10" s="662"/>
      <c r="BR10" s="662"/>
      <c r="BS10" s="663" t="s">
        <v>131</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131</v>
      </c>
      <c r="CS10" s="660"/>
      <c r="CT10" s="660"/>
      <c r="CU10" s="660"/>
      <c r="CV10" s="660"/>
      <c r="CW10" s="660"/>
      <c r="CX10" s="660"/>
      <c r="CY10" s="661"/>
      <c r="CZ10" s="662" t="s">
        <v>131</v>
      </c>
      <c r="DA10" s="662"/>
      <c r="DB10" s="662"/>
      <c r="DC10" s="662"/>
      <c r="DD10" s="668" t="s">
        <v>131</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642692</v>
      </c>
      <c r="S11" s="660"/>
      <c r="T11" s="660"/>
      <c r="U11" s="660"/>
      <c r="V11" s="660"/>
      <c r="W11" s="660"/>
      <c r="X11" s="660"/>
      <c r="Y11" s="661"/>
      <c r="Z11" s="664">
        <v>5.2</v>
      </c>
      <c r="AA11" s="665"/>
      <c r="AB11" s="665"/>
      <c r="AC11" s="671"/>
      <c r="AD11" s="668">
        <v>642692</v>
      </c>
      <c r="AE11" s="660"/>
      <c r="AF11" s="660"/>
      <c r="AG11" s="660"/>
      <c r="AH11" s="660"/>
      <c r="AI11" s="660"/>
      <c r="AJ11" s="660"/>
      <c r="AK11" s="661"/>
      <c r="AL11" s="664">
        <v>10.1</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99567</v>
      </c>
      <c r="BH11" s="660"/>
      <c r="BI11" s="660"/>
      <c r="BJ11" s="660"/>
      <c r="BK11" s="660"/>
      <c r="BL11" s="660"/>
      <c r="BM11" s="660"/>
      <c r="BN11" s="661"/>
      <c r="BO11" s="662">
        <v>3.6</v>
      </c>
      <c r="BP11" s="662"/>
      <c r="BQ11" s="662"/>
      <c r="BR11" s="662"/>
      <c r="BS11" s="663" t="s">
        <v>131</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49140</v>
      </c>
      <c r="CS11" s="660"/>
      <c r="CT11" s="660"/>
      <c r="CU11" s="660"/>
      <c r="CV11" s="660"/>
      <c r="CW11" s="660"/>
      <c r="CX11" s="660"/>
      <c r="CY11" s="661"/>
      <c r="CZ11" s="662">
        <v>0.4</v>
      </c>
      <c r="DA11" s="662"/>
      <c r="DB11" s="662"/>
      <c r="DC11" s="662"/>
      <c r="DD11" s="668">
        <v>10296</v>
      </c>
      <c r="DE11" s="660"/>
      <c r="DF11" s="660"/>
      <c r="DG11" s="660"/>
      <c r="DH11" s="660"/>
      <c r="DI11" s="660"/>
      <c r="DJ11" s="660"/>
      <c r="DK11" s="660"/>
      <c r="DL11" s="660"/>
      <c r="DM11" s="660"/>
      <c r="DN11" s="660"/>
      <c r="DO11" s="660"/>
      <c r="DP11" s="661"/>
      <c r="DQ11" s="668">
        <v>34930</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t="s">
        <v>131</v>
      </c>
      <c r="S12" s="660"/>
      <c r="T12" s="660"/>
      <c r="U12" s="660"/>
      <c r="V12" s="660"/>
      <c r="W12" s="660"/>
      <c r="X12" s="660"/>
      <c r="Y12" s="661"/>
      <c r="Z12" s="662" t="s">
        <v>131</v>
      </c>
      <c r="AA12" s="662"/>
      <c r="AB12" s="662"/>
      <c r="AC12" s="662"/>
      <c r="AD12" s="663" t="s">
        <v>131</v>
      </c>
      <c r="AE12" s="663"/>
      <c r="AF12" s="663"/>
      <c r="AG12" s="663"/>
      <c r="AH12" s="663"/>
      <c r="AI12" s="663"/>
      <c r="AJ12" s="663"/>
      <c r="AK12" s="663"/>
      <c r="AL12" s="664" t="s">
        <v>131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1106509</v>
      </c>
      <c r="BH12" s="660"/>
      <c r="BI12" s="660"/>
      <c r="BJ12" s="660"/>
      <c r="BK12" s="660"/>
      <c r="BL12" s="660"/>
      <c r="BM12" s="660"/>
      <c r="BN12" s="661"/>
      <c r="BO12" s="662">
        <v>40.6</v>
      </c>
      <c r="BP12" s="662"/>
      <c r="BQ12" s="662"/>
      <c r="BR12" s="662"/>
      <c r="BS12" s="663" t="s">
        <v>131</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241685</v>
      </c>
      <c r="CS12" s="660"/>
      <c r="CT12" s="660"/>
      <c r="CU12" s="660"/>
      <c r="CV12" s="660"/>
      <c r="CW12" s="660"/>
      <c r="CX12" s="660"/>
      <c r="CY12" s="661"/>
      <c r="CZ12" s="662">
        <v>2.1</v>
      </c>
      <c r="DA12" s="662"/>
      <c r="DB12" s="662"/>
      <c r="DC12" s="662"/>
      <c r="DD12" s="668" t="s">
        <v>131</v>
      </c>
      <c r="DE12" s="660"/>
      <c r="DF12" s="660"/>
      <c r="DG12" s="660"/>
      <c r="DH12" s="660"/>
      <c r="DI12" s="660"/>
      <c r="DJ12" s="660"/>
      <c r="DK12" s="660"/>
      <c r="DL12" s="660"/>
      <c r="DM12" s="660"/>
      <c r="DN12" s="660"/>
      <c r="DO12" s="660"/>
      <c r="DP12" s="661"/>
      <c r="DQ12" s="668">
        <v>201828</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131</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1081402</v>
      </c>
      <c r="BH13" s="660"/>
      <c r="BI13" s="660"/>
      <c r="BJ13" s="660"/>
      <c r="BK13" s="660"/>
      <c r="BL13" s="660"/>
      <c r="BM13" s="660"/>
      <c r="BN13" s="661"/>
      <c r="BO13" s="662">
        <v>39.6</v>
      </c>
      <c r="BP13" s="662"/>
      <c r="BQ13" s="662"/>
      <c r="BR13" s="662"/>
      <c r="BS13" s="663" t="s">
        <v>131</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1451995</v>
      </c>
      <c r="CS13" s="660"/>
      <c r="CT13" s="660"/>
      <c r="CU13" s="660"/>
      <c r="CV13" s="660"/>
      <c r="CW13" s="660"/>
      <c r="CX13" s="660"/>
      <c r="CY13" s="661"/>
      <c r="CZ13" s="662">
        <v>12.3</v>
      </c>
      <c r="DA13" s="662"/>
      <c r="DB13" s="662"/>
      <c r="DC13" s="662"/>
      <c r="DD13" s="668">
        <v>815096</v>
      </c>
      <c r="DE13" s="660"/>
      <c r="DF13" s="660"/>
      <c r="DG13" s="660"/>
      <c r="DH13" s="660"/>
      <c r="DI13" s="660"/>
      <c r="DJ13" s="660"/>
      <c r="DK13" s="660"/>
      <c r="DL13" s="660"/>
      <c r="DM13" s="660"/>
      <c r="DN13" s="660"/>
      <c r="DO13" s="660"/>
      <c r="DP13" s="661"/>
      <c r="DQ13" s="668">
        <v>629420</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131</v>
      </c>
      <c r="AA14" s="662"/>
      <c r="AB14" s="662"/>
      <c r="AC14" s="662"/>
      <c r="AD14" s="663" t="s">
        <v>131</v>
      </c>
      <c r="AE14" s="663"/>
      <c r="AF14" s="663"/>
      <c r="AG14" s="663"/>
      <c r="AH14" s="663"/>
      <c r="AI14" s="663"/>
      <c r="AJ14" s="663"/>
      <c r="AK14" s="663"/>
      <c r="AL14" s="664" t="s">
        <v>131</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89950</v>
      </c>
      <c r="BH14" s="660"/>
      <c r="BI14" s="660"/>
      <c r="BJ14" s="660"/>
      <c r="BK14" s="660"/>
      <c r="BL14" s="660"/>
      <c r="BM14" s="660"/>
      <c r="BN14" s="661"/>
      <c r="BO14" s="662">
        <v>3.3</v>
      </c>
      <c r="BP14" s="662"/>
      <c r="BQ14" s="662"/>
      <c r="BR14" s="662"/>
      <c r="BS14" s="663" t="s">
        <v>131</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373569</v>
      </c>
      <c r="CS14" s="660"/>
      <c r="CT14" s="660"/>
      <c r="CU14" s="660"/>
      <c r="CV14" s="660"/>
      <c r="CW14" s="660"/>
      <c r="CX14" s="660"/>
      <c r="CY14" s="661"/>
      <c r="CZ14" s="662">
        <v>3.2</v>
      </c>
      <c r="DA14" s="662"/>
      <c r="DB14" s="662"/>
      <c r="DC14" s="662"/>
      <c r="DD14" s="668">
        <v>8197</v>
      </c>
      <c r="DE14" s="660"/>
      <c r="DF14" s="660"/>
      <c r="DG14" s="660"/>
      <c r="DH14" s="660"/>
      <c r="DI14" s="660"/>
      <c r="DJ14" s="660"/>
      <c r="DK14" s="660"/>
      <c r="DL14" s="660"/>
      <c r="DM14" s="660"/>
      <c r="DN14" s="660"/>
      <c r="DO14" s="660"/>
      <c r="DP14" s="661"/>
      <c r="DQ14" s="668">
        <v>369519</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237255</v>
      </c>
      <c r="BH15" s="660"/>
      <c r="BI15" s="660"/>
      <c r="BJ15" s="660"/>
      <c r="BK15" s="660"/>
      <c r="BL15" s="660"/>
      <c r="BM15" s="660"/>
      <c r="BN15" s="661"/>
      <c r="BO15" s="662">
        <v>8.6999999999999993</v>
      </c>
      <c r="BP15" s="662"/>
      <c r="BQ15" s="662"/>
      <c r="BR15" s="662"/>
      <c r="BS15" s="663" t="s">
        <v>131</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1087610</v>
      </c>
      <c r="CS15" s="660"/>
      <c r="CT15" s="660"/>
      <c r="CU15" s="660"/>
      <c r="CV15" s="660"/>
      <c r="CW15" s="660"/>
      <c r="CX15" s="660"/>
      <c r="CY15" s="661"/>
      <c r="CZ15" s="662">
        <v>9.1999999999999993</v>
      </c>
      <c r="DA15" s="662"/>
      <c r="DB15" s="662"/>
      <c r="DC15" s="662"/>
      <c r="DD15" s="668">
        <v>174863</v>
      </c>
      <c r="DE15" s="660"/>
      <c r="DF15" s="660"/>
      <c r="DG15" s="660"/>
      <c r="DH15" s="660"/>
      <c r="DI15" s="660"/>
      <c r="DJ15" s="660"/>
      <c r="DK15" s="660"/>
      <c r="DL15" s="660"/>
      <c r="DM15" s="660"/>
      <c r="DN15" s="660"/>
      <c r="DO15" s="660"/>
      <c r="DP15" s="661"/>
      <c r="DQ15" s="668">
        <v>827414</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11194</v>
      </c>
      <c r="S16" s="660"/>
      <c r="T16" s="660"/>
      <c r="U16" s="660"/>
      <c r="V16" s="660"/>
      <c r="W16" s="660"/>
      <c r="X16" s="660"/>
      <c r="Y16" s="661"/>
      <c r="Z16" s="662">
        <v>0.1</v>
      </c>
      <c r="AA16" s="662"/>
      <c r="AB16" s="662"/>
      <c r="AC16" s="662"/>
      <c r="AD16" s="663">
        <v>11194</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t="s">
        <v>131</v>
      </c>
      <c r="CS16" s="660"/>
      <c r="CT16" s="660"/>
      <c r="CU16" s="660"/>
      <c r="CV16" s="660"/>
      <c r="CW16" s="660"/>
      <c r="CX16" s="660"/>
      <c r="CY16" s="661"/>
      <c r="CZ16" s="662" t="s">
        <v>131</v>
      </c>
      <c r="DA16" s="662"/>
      <c r="DB16" s="662"/>
      <c r="DC16" s="662"/>
      <c r="DD16" s="668" t="s">
        <v>131</v>
      </c>
      <c r="DE16" s="660"/>
      <c r="DF16" s="660"/>
      <c r="DG16" s="660"/>
      <c r="DH16" s="660"/>
      <c r="DI16" s="660"/>
      <c r="DJ16" s="660"/>
      <c r="DK16" s="660"/>
      <c r="DL16" s="660"/>
      <c r="DM16" s="660"/>
      <c r="DN16" s="660"/>
      <c r="DO16" s="660"/>
      <c r="DP16" s="661"/>
      <c r="DQ16" s="668" t="s">
        <v>131</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42516</v>
      </c>
      <c r="S17" s="660"/>
      <c r="T17" s="660"/>
      <c r="U17" s="660"/>
      <c r="V17" s="660"/>
      <c r="W17" s="660"/>
      <c r="X17" s="660"/>
      <c r="Y17" s="661"/>
      <c r="Z17" s="662">
        <v>0.3</v>
      </c>
      <c r="AA17" s="662"/>
      <c r="AB17" s="662"/>
      <c r="AC17" s="662"/>
      <c r="AD17" s="663">
        <v>42516</v>
      </c>
      <c r="AE17" s="663"/>
      <c r="AF17" s="663"/>
      <c r="AG17" s="663"/>
      <c r="AH17" s="663"/>
      <c r="AI17" s="663"/>
      <c r="AJ17" s="663"/>
      <c r="AK17" s="663"/>
      <c r="AL17" s="664">
        <v>0.7</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745199</v>
      </c>
      <c r="CS17" s="660"/>
      <c r="CT17" s="660"/>
      <c r="CU17" s="660"/>
      <c r="CV17" s="660"/>
      <c r="CW17" s="660"/>
      <c r="CX17" s="660"/>
      <c r="CY17" s="661"/>
      <c r="CZ17" s="662">
        <v>6.3</v>
      </c>
      <c r="DA17" s="662"/>
      <c r="DB17" s="662"/>
      <c r="DC17" s="662"/>
      <c r="DD17" s="668" t="s">
        <v>131</v>
      </c>
      <c r="DE17" s="660"/>
      <c r="DF17" s="660"/>
      <c r="DG17" s="660"/>
      <c r="DH17" s="660"/>
      <c r="DI17" s="660"/>
      <c r="DJ17" s="660"/>
      <c r="DK17" s="660"/>
      <c r="DL17" s="660"/>
      <c r="DM17" s="660"/>
      <c r="DN17" s="660"/>
      <c r="DO17" s="660"/>
      <c r="DP17" s="661"/>
      <c r="DQ17" s="668">
        <v>700726</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35767</v>
      </c>
      <c r="S18" s="660"/>
      <c r="T18" s="660"/>
      <c r="U18" s="660"/>
      <c r="V18" s="660"/>
      <c r="W18" s="660"/>
      <c r="X18" s="660"/>
      <c r="Y18" s="661"/>
      <c r="Z18" s="662">
        <v>0.3</v>
      </c>
      <c r="AA18" s="662"/>
      <c r="AB18" s="662"/>
      <c r="AC18" s="662"/>
      <c r="AD18" s="663">
        <v>35767</v>
      </c>
      <c r="AE18" s="663"/>
      <c r="AF18" s="663"/>
      <c r="AG18" s="663"/>
      <c r="AH18" s="663"/>
      <c r="AI18" s="663"/>
      <c r="AJ18" s="663"/>
      <c r="AK18" s="663"/>
      <c r="AL18" s="664">
        <v>0.6</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35186</v>
      </c>
      <c r="S19" s="660"/>
      <c r="T19" s="660"/>
      <c r="U19" s="660"/>
      <c r="V19" s="660"/>
      <c r="W19" s="660"/>
      <c r="X19" s="660"/>
      <c r="Y19" s="661"/>
      <c r="Z19" s="662">
        <v>0.3</v>
      </c>
      <c r="AA19" s="662"/>
      <c r="AB19" s="662"/>
      <c r="AC19" s="662"/>
      <c r="AD19" s="663">
        <v>35186</v>
      </c>
      <c r="AE19" s="663"/>
      <c r="AF19" s="663"/>
      <c r="AG19" s="663"/>
      <c r="AH19" s="663"/>
      <c r="AI19" s="663"/>
      <c r="AJ19" s="663"/>
      <c r="AK19" s="663"/>
      <c r="AL19" s="664">
        <v>0.6</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282</v>
      </c>
      <c r="BH19" s="660"/>
      <c r="BI19" s="660"/>
      <c r="BJ19" s="660"/>
      <c r="BK19" s="660"/>
      <c r="BL19" s="660"/>
      <c r="BM19" s="660"/>
      <c r="BN19" s="661"/>
      <c r="BO19" s="662">
        <v>0</v>
      </c>
      <c r="BP19" s="662"/>
      <c r="BQ19" s="662"/>
      <c r="BR19" s="662"/>
      <c r="BS19" s="663" t="s">
        <v>131</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581</v>
      </c>
      <c r="S20" s="660"/>
      <c r="T20" s="660"/>
      <c r="U20" s="660"/>
      <c r="V20" s="660"/>
      <c r="W20" s="660"/>
      <c r="X20" s="660"/>
      <c r="Y20" s="661"/>
      <c r="Z20" s="662">
        <v>0</v>
      </c>
      <c r="AA20" s="662"/>
      <c r="AB20" s="662"/>
      <c r="AC20" s="662"/>
      <c r="AD20" s="663">
        <v>581</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282</v>
      </c>
      <c r="BH20" s="660"/>
      <c r="BI20" s="660"/>
      <c r="BJ20" s="660"/>
      <c r="BK20" s="660"/>
      <c r="BL20" s="660"/>
      <c r="BM20" s="660"/>
      <c r="BN20" s="661"/>
      <c r="BO20" s="662">
        <v>0</v>
      </c>
      <c r="BP20" s="662"/>
      <c r="BQ20" s="662"/>
      <c r="BR20" s="662"/>
      <c r="BS20" s="663" t="s">
        <v>131</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11785586</v>
      </c>
      <c r="CS20" s="660"/>
      <c r="CT20" s="660"/>
      <c r="CU20" s="660"/>
      <c r="CV20" s="660"/>
      <c r="CW20" s="660"/>
      <c r="CX20" s="660"/>
      <c r="CY20" s="661"/>
      <c r="CZ20" s="662">
        <v>100</v>
      </c>
      <c r="DA20" s="662"/>
      <c r="DB20" s="662"/>
      <c r="DC20" s="662"/>
      <c r="DD20" s="668">
        <v>1089114</v>
      </c>
      <c r="DE20" s="660"/>
      <c r="DF20" s="660"/>
      <c r="DG20" s="660"/>
      <c r="DH20" s="660"/>
      <c r="DI20" s="660"/>
      <c r="DJ20" s="660"/>
      <c r="DK20" s="660"/>
      <c r="DL20" s="660"/>
      <c r="DM20" s="660"/>
      <c r="DN20" s="660"/>
      <c r="DO20" s="660"/>
      <c r="DP20" s="661"/>
      <c r="DQ20" s="668">
        <v>7280694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2932289</v>
      </c>
      <c r="S21" s="660"/>
      <c r="T21" s="660"/>
      <c r="U21" s="660"/>
      <c r="V21" s="660"/>
      <c r="W21" s="660"/>
      <c r="X21" s="660"/>
      <c r="Y21" s="661"/>
      <c r="Z21" s="662">
        <v>23.6</v>
      </c>
      <c r="AA21" s="662"/>
      <c r="AB21" s="662"/>
      <c r="AC21" s="662"/>
      <c r="AD21" s="663">
        <v>2729669</v>
      </c>
      <c r="AE21" s="663"/>
      <c r="AF21" s="663"/>
      <c r="AG21" s="663"/>
      <c r="AH21" s="663"/>
      <c r="AI21" s="663"/>
      <c r="AJ21" s="663"/>
      <c r="AK21" s="663"/>
      <c r="AL21" s="664">
        <v>42.8</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282</v>
      </c>
      <c r="BH21" s="660"/>
      <c r="BI21" s="660"/>
      <c r="BJ21" s="660"/>
      <c r="BK21" s="660"/>
      <c r="BL21" s="660"/>
      <c r="BM21" s="660"/>
      <c r="BN21" s="661"/>
      <c r="BO21" s="662">
        <v>0</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2729669</v>
      </c>
      <c r="S22" s="660"/>
      <c r="T22" s="660"/>
      <c r="U22" s="660"/>
      <c r="V22" s="660"/>
      <c r="W22" s="660"/>
      <c r="X22" s="660"/>
      <c r="Y22" s="661"/>
      <c r="Z22" s="662">
        <v>22</v>
      </c>
      <c r="AA22" s="662"/>
      <c r="AB22" s="662"/>
      <c r="AC22" s="662"/>
      <c r="AD22" s="663">
        <v>2729669</v>
      </c>
      <c r="AE22" s="663"/>
      <c r="AF22" s="663"/>
      <c r="AG22" s="663"/>
      <c r="AH22" s="663"/>
      <c r="AI22" s="663"/>
      <c r="AJ22" s="663"/>
      <c r="AK22" s="663"/>
      <c r="AL22" s="664">
        <v>42.8</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202620</v>
      </c>
      <c r="S23" s="660"/>
      <c r="T23" s="660"/>
      <c r="U23" s="660"/>
      <c r="V23" s="660"/>
      <c r="W23" s="660"/>
      <c r="X23" s="660"/>
      <c r="Y23" s="661"/>
      <c r="Z23" s="662">
        <v>1.6</v>
      </c>
      <c r="AA23" s="662"/>
      <c r="AB23" s="662"/>
      <c r="AC23" s="662"/>
      <c r="AD23" s="663" t="s">
        <v>131</v>
      </c>
      <c r="AE23" s="663"/>
      <c r="AF23" s="663"/>
      <c r="AG23" s="663"/>
      <c r="AH23" s="663"/>
      <c r="AI23" s="663"/>
      <c r="AJ23" s="663"/>
      <c r="AK23" s="663"/>
      <c r="AL23" s="664" t="s">
        <v>131</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131</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131</v>
      </c>
      <c r="AA24" s="662"/>
      <c r="AB24" s="662"/>
      <c r="AC24" s="662"/>
      <c r="AD24" s="663" t="s">
        <v>131</v>
      </c>
      <c r="AE24" s="663"/>
      <c r="AF24" s="663"/>
      <c r="AG24" s="663"/>
      <c r="AH24" s="663"/>
      <c r="AI24" s="663"/>
      <c r="AJ24" s="663"/>
      <c r="AK24" s="663"/>
      <c r="AL24" s="664" t="s">
        <v>131</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5381924</v>
      </c>
      <c r="CS24" s="649"/>
      <c r="CT24" s="649"/>
      <c r="CU24" s="649"/>
      <c r="CV24" s="649"/>
      <c r="CW24" s="649"/>
      <c r="CX24" s="649"/>
      <c r="CY24" s="650"/>
      <c r="CZ24" s="653">
        <v>45.7</v>
      </c>
      <c r="DA24" s="654"/>
      <c r="DB24" s="654"/>
      <c r="DC24" s="670"/>
      <c r="DD24" s="694">
        <v>2832107</v>
      </c>
      <c r="DE24" s="649"/>
      <c r="DF24" s="649"/>
      <c r="DG24" s="649"/>
      <c r="DH24" s="649"/>
      <c r="DI24" s="649"/>
      <c r="DJ24" s="649"/>
      <c r="DK24" s="650"/>
      <c r="DL24" s="694">
        <v>2707831</v>
      </c>
      <c r="DM24" s="649"/>
      <c r="DN24" s="649"/>
      <c r="DO24" s="649"/>
      <c r="DP24" s="649"/>
      <c r="DQ24" s="649"/>
      <c r="DR24" s="649"/>
      <c r="DS24" s="649"/>
      <c r="DT24" s="649"/>
      <c r="DU24" s="649"/>
      <c r="DV24" s="650"/>
      <c r="DW24" s="653">
        <v>41.8</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6493537</v>
      </c>
      <c r="S25" s="660"/>
      <c r="T25" s="660"/>
      <c r="U25" s="660"/>
      <c r="V25" s="660"/>
      <c r="W25" s="660"/>
      <c r="X25" s="660"/>
      <c r="Y25" s="661"/>
      <c r="Z25" s="662">
        <v>52.2</v>
      </c>
      <c r="AA25" s="662"/>
      <c r="AB25" s="662"/>
      <c r="AC25" s="662"/>
      <c r="AD25" s="663">
        <v>6290917</v>
      </c>
      <c r="AE25" s="663"/>
      <c r="AF25" s="663"/>
      <c r="AG25" s="663"/>
      <c r="AH25" s="663"/>
      <c r="AI25" s="663"/>
      <c r="AJ25" s="663"/>
      <c r="AK25" s="663"/>
      <c r="AL25" s="664">
        <v>98.6</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131</v>
      </c>
      <c r="BP25" s="662"/>
      <c r="BQ25" s="662"/>
      <c r="BR25" s="662"/>
      <c r="BS25" s="663" t="s">
        <v>131</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1493569</v>
      </c>
      <c r="CS25" s="691"/>
      <c r="CT25" s="691"/>
      <c r="CU25" s="691"/>
      <c r="CV25" s="691"/>
      <c r="CW25" s="691"/>
      <c r="CX25" s="691"/>
      <c r="CY25" s="692"/>
      <c r="CZ25" s="664">
        <v>12.7</v>
      </c>
      <c r="DA25" s="689"/>
      <c r="DB25" s="689"/>
      <c r="DC25" s="693"/>
      <c r="DD25" s="668">
        <v>1231571</v>
      </c>
      <c r="DE25" s="691"/>
      <c r="DF25" s="691"/>
      <c r="DG25" s="691"/>
      <c r="DH25" s="691"/>
      <c r="DI25" s="691"/>
      <c r="DJ25" s="691"/>
      <c r="DK25" s="692"/>
      <c r="DL25" s="668">
        <v>1221952</v>
      </c>
      <c r="DM25" s="691"/>
      <c r="DN25" s="691"/>
      <c r="DO25" s="691"/>
      <c r="DP25" s="691"/>
      <c r="DQ25" s="691"/>
      <c r="DR25" s="691"/>
      <c r="DS25" s="691"/>
      <c r="DT25" s="691"/>
      <c r="DU25" s="691"/>
      <c r="DV25" s="692"/>
      <c r="DW25" s="664">
        <v>18.899999999999999</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4950</v>
      </c>
      <c r="S26" s="660"/>
      <c r="T26" s="660"/>
      <c r="U26" s="660"/>
      <c r="V26" s="660"/>
      <c r="W26" s="660"/>
      <c r="X26" s="660"/>
      <c r="Y26" s="661"/>
      <c r="Z26" s="662">
        <v>0</v>
      </c>
      <c r="AA26" s="662"/>
      <c r="AB26" s="662"/>
      <c r="AC26" s="662"/>
      <c r="AD26" s="663">
        <v>4950</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131</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948939</v>
      </c>
      <c r="CS26" s="660"/>
      <c r="CT26" s="660"/>
      <c r="CU26" s="660"/>
      <c r="CV26" s="660"/>
      <c r="CW26" s="660"/>
      <c r="CX26" s="660"/>
      <c r="CY26" s="661"/>
      <c r="CZ26" s="664">
        <v>8.1</v>
      </c>
      <c r="DA26" s="689"/>
      <c r="DB26" s="689"/>
      <c r="DC26" s="693"/>
      <c r="DD26" s="668">
        <v>750577</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89185</v>
      </c>
      <c r="S27" s="660"/>
      <c r="T27" s="660"/>
      <c r="U27" s="660"/>
      <c r="V27" s="660"/>
      <c r="W27" s="660"/>
      <c r="X27" s="660"/>
      <c r="Y27" s="661"/>
      <c r="Z27" s="662">
        <v>0.7</v>
      </c>
      <c r="AA27" s="662"/>
      <c r="AB27" s="662"/>
      <c r="AC27" s="662"/>
      <c r="AD27" s="663" t="s">
        <v>131</v>
      </c>
      <c r="AE27" s="663"/>
      <c r="AF27" s="663"/>
      <c r="AG27" s="663"/>
      <c r="AH27" s="663"/>
      <c r="AI27" s="663"/>
      <c r="AJ27" s="663"/>
      <c r="AK27" s="663"/>
      <c r="AL27" s="664" t="s">
        <v>131</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2728023</v>
      </c>
      <c r="BH27" s="660"/>
      <c r="BI27" s="660"/>
      <c r="BJ27" s="660"/>
      <c r="BK27" s="660"/>
      <c r="BL27" s="660"/>
      <c r="BM27" s="660"/>
      <c r="BN27" s="661"/>
      <c r="BO27" s="662">
        <v>100</v>
      </c>
      <c r="BP27" s="662"/>
      <c r="BQ27" s="662"/>
      <c r="BR27" s="662"/>
      <c r="BS27" s="663" t="s">
        <v>131</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3143156</v>
      </c>
      <c r="CS27" s="691"/>
      <c r="CT27" s="691"/>
      <c r="CU27" s="691"/>
      <c r="CV27" s="691"/>
      <c r="CW27" s="691"/>
      <c r="CX27" s="691"/>
      <c r="CY27" s="692"/>
      <c r="CZ27" s="664">
        <v>26.7</v>
      </c>
      <c r="DA27" s="689"/>
      <c r="DB27" s="689"/>
      <c r="DC27" s="693"/>
      <c r="DD27" s="668">
        <v>899810</v>
      </c>
      <c r="DE27" s="691"/>
      <c r="DF27" s="691"/>
      <c r="DG27" s="691"/>
      <c r="DH27" s="691"/>
      <c r="DI27" s="691"/>
      <c r="DJ27" s="691"/>
      <c r="DK27" s="692"/>
      <c r="DL27" s="668">
        <v>785153</v>
      </c>
      <c r="DM27" s="691"/>
      <c r="DN27" s="691"/>
      <c r="DO27" s="691"/>
      <c r="DP27" s="691"/>
      <c r="DQ27" s="691"/>
      <c r="DR27" s="691"/>
      <c r="DS27" s="691"/>
      <c r="DT27" s="691"/>
      <c r="DU27" s="691"/>
      <c r="DV27" s="692"/>
      <c r="DW27" s="664">
        <v>12.1</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330295</v>
      </c>
      <c r="S28" s="660"/>
      <c r="T28" s="660"/>
      <c r="U28" s="660"/>
      <c r="V28" s="660"/>
      <c r="W28" s="660"/>
      <c r="X28" s="660"/>
      <c r="Y28" s="661"/>
      <c r="Z28" s="662">
        <v>2.7</v>
      </c>
      <c r="AA28" s="662"/>
      <c r="AB28" s="662"/>
      <c r="AC28" s="662"/>
      <c r="AD28" s="663">
        <v>11750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745199</v>
      </c>
      <c r="CS28" s="660"/>
      <c r="CT28" s="660"/>
      <c r="CU28" s="660"/>
      <c r="CV28" s="660"/>
      <c r="CW28" s="660"/>
      <c r="CX28" s="660"/>
      <c r="CY28" s="661"/>
      <c r="CZ28" s="664">
        <v>6.3</v>
      </c>
      <c r="DA28" s="689"/>
      <c r="DB28" s="689"/>
      <c r="DC28" s="693"/>
      <c r="DD28" s="668">
        <v>700726</v>
      </c>
      <c r="DE28" s="660"/>
      <c r="DF28" s="660"/>
      <c r="DG28" s="660"/>
      <c r="DH28" s="660"/>
      <c r="DI28" s="660"/>
      <c r="DJ28" s="660"/>
      <c r="DK28" s="661"/>
      <c r="DL28" s="668">
        <v>700726</v>
      </c>
      <c r="DM28" s="660"/>
      <c r="DN28" s="660"/>
      <c r="DO28" s="660"/>
      <c r="DP28" s="660"/>
      <c r="DQ28" s="660"/>
      <c r="DR28" s="660"/>
      <c r="DS28" s="660"/>
      <c r="DT28" s="660"/>
      <c r="DU28" s="660"/>
      <c r="DV28" s="661"/>
      <c r="DW28" s="664">
        <v>10.8</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12672</v>
      </c>
      <c r="S29" s="660"/>
      <c r="T29" s="660"/>
      <c r="U29" s="660"/>
      <c r="V29" s="660"/>
      <c r="W29" s="660"/>
      <c r="X29" s="660"/>
      <c r="Y29" s="661"/>
      <c r="Z29" s="662">
        <v>0.1</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745096</v>
      </c>
      <c r="CS29" s="691"/>
      <c r="CT29" s="691"/>
      <c r="CU29" s="691"/>
      <c r="CV29" s="691"/>
      <c r="CW29" s="691"/>
      <c r="CX29" s="691"/>
      <c r="CY29" s="692"/>
      <c r="CZ29" s="664">
        <v>6.3</v>
      </c>
      <c r="DA29" s="689"/>
      <c r="DB29" s="689"/>
      <c r="DC29" s="693"/>
      <c r="DD29" s="668">
        <v>700623</v>
      </c>
      <c r="DE29" s="691"/>
      <c r="DF29" s="691"/>
      <c r="DG29" s="691"/>
      <c r="DH29" s="691"/>
      <c r="DI29" s="691"/>
      <c r="DJ29" s="691"/>
      <c r="DK29" s="692"/>
      <c r="DL29" s="668">
        <v>700623</v>
      </c>
      <c r="DM29" s="691"/>
      <c r="DN29" s="691"/>
      <c r="DO29" s="691"/>
      <c r="DP29" s="691"/>
      <c r="DQ29" s="691"/>
      <c r="DR29" s="691"/>
      <c r="DS29" s="691"/>
      <c r="DT29" s="691"/>
      <c r="DU29" s="691"/>
      <c r="DV29" s="692"/>
      <c r="DW29" s="664">
        <v>10.8</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2552305</v>
      </c>
      <c r="S30" s="660"/>
      <c r="T30" s="660"/>
      <c r="U30" s="660"/>
      <c r="V30" s="660"/>
      <c r="W30" s="660"/>
      <c r="X30" s="660"/>
      <c r="Y30" s="661"/>
      <c r="Z30" s="662">
        <v>20.5</v>
      </c>
      <c r="AA30" s="662"/>
      <c r="AB30" s="662"/>
      <c r="AC30" s="662"/>
      <c r="AD30" s="663" t="s">
        <v>131</v>
      </c>
      <c r="AE30" s="663"/>
      <c r="AF30" s="663"/>
      <c r="AG30" s="663"/>
      <c r="AH30" s="663"/>
      <c r="AI30" s="663"/>
      <c r="AJ30" s="663"/>
      <c r="AK30" s="663"/>
      <c r="AL30" s="664" t="s">
        <v>131</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727547</v>
      </c>
      <c r="CS30" s="660"/>
      <c r="CT30" s="660"/>
      <c r="CU30" s="660"/>
      <c r="CV30" s="660"/>
      <c r="CW30" s="660"/>
      <c r="CX30" s="660"/>
      <c r="CY30" s="661"/>
      <c r="CZ30" s="664">
        <v>6.2</v>
      </c>
      <c r="DA30" s="689"/>
      <c r="DB30" s="689"/>
      <c r="DC30" s="693"/>
      <c r="DD30" s="668">
        <v>684817</v>
      </c>
      <c r="DE30" s="660"/>
      <c r="DF30" s="660"/>
      <c r="DG30" s="660"/>
      <c r="DH30" s="660"/>
      <c r="DI30" s="660"/>
      <c r="DJ30" s="660"/>
      <c r="DK30" s="661"/>
      <c r="DL30" s="668">
        <v>684817</v>
      </c>
      <c r="DM30" s="660"/>
      <c r="DN30" s="660"/>
      <c r="DO30" s="660"/>
      <c r="DP30" s="660"/>
      <c r="DQ30" s="660"/>
      <c r="DR30" s="660"/>
      <c r="DS30" s="660"/>
      <c r="DT30" s="660"/>
      <c r="DU30" s="660"/>
      <c r="DV30" s="661"/>
      <c r="DW30" s="664">
        <v>10.6</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131</v>
      </c>
      <c r="AE31" s="663"/>
      <c r="AF31" s="663"/>
      <c r="AG31" s="663"/>
      <c r="AH31" s="663"/>
      <c r="AI31" s="663"/>
      <c r="AJ31" s="663"/>
      <c r="AK31" s="663"/>
      <c r="AL31" s="664" t="s">
        <v>131</v>
      </c>
      <c r="AM31" s="665"/>
      <c r="AN31" s="665"/>
      <c r="AO31" s="666"/>
      <c r="AP31" s="705" t="s">
        <v>313</v>
      </c>
      <c r="AQ31" s="706"/>
      <c r="AR31" s="706"/>
      <c r="AS31" s="706"/>
      <c r="AT31" s="711" t="s">
        <v>314</v>
      </c>
      <c r="AU31" s="218"/>
      <c r="AV31" s="218"/>
      <c r="AW31" s="218"/>
      <c r="AX31" s="645" t="s">
        <v>190</v>
      </c>
      <c r="AY31" s="646"/>
      <c r="AZ31" s="646"/>
      <c r="BA31" s="646"/>
      <c r="BB31" s="646"/>
      <c r="BC31" s="646"/>
      <c r="BD31" s="646"/>
      <c r="BE31" s="646"/>
      <c r="BF31" s="647"/>
      <c r="BG31" s="715">
        <v>99.3</v>
      </c>
      <c r="BH31" s="703"/>
      <c r="BI31" s="703"/>
      <c r="BJ31" s="703"/>
      <c r="BK31" s="703"/>
      <c r="BL31" s="703"/>
      <c r="BM31" s="654">
        <v>97.8</v>
      </c>
      <c r="BN31" s="703"/>
      <c r="BO31" s="703"/>
      <c r="BP31" s="703"/>
      <c r="BQ31" s="704"/>
      <c r="BR31" s="715">
        <v>99.3</v>
      </c>
      <c r="BS31" s="703"/>
      <c r="BT31" s="703"/>
      <c r="BU31" s="703"/>
      <c r="BV31" s="703"/>
      <c r="BW31" s="703"/>
      <c r="BX31" s="654">
        <v>97.6</v>
      </c>
      <c r="BY31" s="703"/>
      <c r="BZ31" s="703"/>
      <c r="CA31" s="703"/>
      <c r="CB31" s="704"/>
      <c r="CD31" s="697"/>
      <c r="CE31" s="698"/>
      <c r="CF31" s="656" t="s">
        <v>315</v>
      </c>
      <c r="CG31" s="657"/>
      <c r="CH31" s="657"/>
      <c r="CI31" s="657"/>
      <c r="CJ31" s="657"/>
      <c r="CK31" s="657"/>
      <c r="CL31" s="657"/>
      <c r="CM31" s="657"/>
      <c r="CN31" s="657"/>
      <c r="CO31" s="657"/>
      <c r="CP31" s="657"/>
      <c r="CQ31" s="658"/>
      <c r="CR31" s="659">
        <v>17549</v>
      </c>
      <c r="CS31" s="691"/>
      <c r="CT31" s="691"/>
      <c r="CU31" s="691"/>
      <c r="CV31" s="691"/>
      <c r="CW31" s="691"/>
      <c r="CX31" s="691"/>
      <c r="CY31" s="692"/>
      <c r="CZ31" s="664">
        <v>0.1</v>
      </c>
      <c r="DA31" s="689"/>
      <c r="DB31" s="689"/>
      <c r="DC31" s="693"/>
      <c r="DD31" s="668">
        <v>15806</v>
      </c>
      <c r="DE31" s="691"/>
      <c r="DF31" s="691"/>
      <c r="DG31" s="691"/>
      <c r="DH31" s="691"/>
      <c r="DI31" s="691"/>
      <c r="DJ31" s="691"/>
      <c r="DK31" s="692"/>
      <c r="DL31" s="668">
        <v>15806</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958099</v>
      </c>
      <c r="S32" s="660"/>
      <c r="T32" s="660"/>
      <c r="U32" s="660"/>
      <c r="V32" s="660"/>
      <c r="W32" s="660"/>
      <c r="X32" s="660"/>
      <c r="Y32" s="661"/>
      <c r="Z32" s="662">
        <v>7.7</v>
      </c>
      <c r="AA32" s="662"/>
      <c r="AB32" s="662"/>
      <c r="AC32" s="662"/>
      <c r="AD32" s="663" t="s">
        <v>131</v>
      </c>
      <c r="AE32" s="663"/>
      <c r="AF32" s="663"/>
      <c r="AG32" s="663"/>
      <c r="AH32" s="663"/>
      <c r="AI32" s="663"/>
      <c r="AJ32" s="663"/>
      <c r="AK32" s="663"/>
      <c r="AL32" s="664" t="s">
        <v>131</v>
      </c>
      <c r="AM32" s="665"/>
      <c r="AN32" s="665"/>
      <c r="AO32" s="666"/>
      <c r="AP32" s="707"/>
      <c r="AQ32" s="708"/>
      <c r="AR32" s="708"/>
      <c r="AS32" s="708"/>
      <c r="AT32" s="712"/>
      <c r="AU32" s="214" t="s">
        <v>317</v>
      </c>
      <c r="AX32" s="656" t="s">
        <v>318</v>
      </c>
      <c r="AY32" s="657"/>
      <c r="AZ32" s="657"/>
      <c r="BA32" s="657"/>
      <c r="BB32" s="657"/>
      <c r="BC32" s="657"/>
      <c r="BD32" s="657"/>
      <c r="BE32" s="657"/>
      <c r="BF32" s="658"/>
      <c r="BG32" s="716">
        <v>99</v>
      </c>
      <c r="BH32" s="691"/>
      <c r="BI32" s="691"/>
      <c r="BJ32" s="691"/>
      <c r="BK32" s="691"/>
      <c r="BL32" s="691"/>
      <c r="BM32" s="665">
        <v>96.9</v>
      </c>
      <c r="BN32" s="691"/>
      <c r="BO32" s="691"/>
      <c r="BP32" s="691"/>
      <c r="BQ32" s="714"/>
      <c r="BR32" s="716">
        <v>99.1</v>
      </c>
      <c r="BS32" s="691"/>
      <c r="BT32" s="691"/>
      <c r="BU32" s="691"/>
      <c r="BV32" s="691"/>
      <c r="BW32" s="691"/>
      <c r="BX32" s="665">
        <v>96.6</v>
      </c>
      <c r="BY32" s="691"/>
      <c r="BZ32" s="691"/>
      <c r="CA32" s="691"/>
      <c r="CB32" s="714"/>
      <c r="CD32" s="699"/>
      <c r="CE32" s="700"/>
      <c r="CF32" s="656" t="s">
        <v>319</v>
      </c>
      <c r="CG32" s="657"/>
      <c r="CH32" s="657"/>
      <c r="CI32" s="657"/>
      <c r="CJ32" s="657"/>
      <c r="CK32" s="657"/>
      <c r="CL32" s="657"/>
      <c r="CM32" s="657"/>
      <c r="CN32" s="657"/>
      <c r="CO32" s="657"/>
      <c r="CP32" s="657"/>
      <c r="CQ32" s="658"/>
      <c r="CR32" s="659">
        <v>103</v>
      </c>
      <c r="CS32" s="660"/>
      <c r="CT32" s="660"/>
      <c r="CU32" s="660"/>
      <c r="CV32" s="660"/>
      <c r="CW32" s="660"/>
      <c r="CX32" s="660"/>
      <c r="CY32" s="661"/>
      <c r="CZ32" s="664">
        <v>0</v>
      </c>
      <c r="DA32" s="689"/>
      <c r="DB32" s="689"/>
      <c r="DC32" s="693"/>
      <c r="DD32" s="668">
        <v>103</v>
      </c>
      <c r="DE32" s="660"/>
      <c r="DF32" s="660"/>
      <c r="DG32" s="660"/>
      <c r="DH32" s="660"/>
      <c r="DI32" s="660"/>
      <c r="DJ32" s="660"/>
      <c r="DK32" s="661"/>
      <c r="DL32" s="668">
        <v>103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70871</v>
      </c>
      <c r="S33" s="660"/>
      <c r="T33" s="660"/>
      <c r="U33" s="660"/>
      <c r="V33" s="660"/>
      <c r="W33" s="660"/>
      <c r="X33" s="660"/>
      <c r="Y33" s="661"/>
      <c r="Z33" s="662">
        <v>0.6</v>
      </c>
      <c r="AA33" s="662"/>
      <c r="AB33" s="662"/>
      <c r="AC33" s="662"/>
      <c r="AD33" s="663">
        <v>68590</v>
      </c>
      <c r="AE33" s="663"/>
      <c r="AF33" s="663"/>
      <c r="AG33" s="663"/>
      <c r="AH33" s="663"/>
      <c r="AI33" s="663"/>
      <c r="AJ33" s="663"/>
      <c r="AK33" s="663"/>
      <c r="AL33" s="664">
        <v>1.1000000000000001</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99.5</v>
      </c>
      <c r="BH33" s="718"/>
      <c r="BI33" s="718"/>
      <c r="BJ33" s="718"/>
      <c r="BK33" s="718"/>
      <c r="BL33" s="718"/>
      <c r="BM33" s="719">
        <v>98.5</v>
      </c>
      <c r="BN33" s="718"/>
      <c r="BO33" s="718"/>
      <c r="BP33" s="718"/>
      <c r="BQ33" s="720"/>
      <c r="BR33" s="717">
        <v>99.4</v>
      </c>
      <c r="BS33" s="718"/>
      <c r="BT33" s="718"/>
      <c r="BU33" s="718"/>
      <c r="BV33" s="718"/>
      <c r="BW33" s="718"/>
      <c r="BX33" s="719">
        <v>98.4</v>
      </c>
      <c r="BY33" s="718"/>
      <c r="BZ33" s="718"/>
      <c r="CA33" s="718"/>
      <c r="CB33" s="720"/>
      <c r="CD33" s="656" t="s">
        <v>322</v>
      </c>
      <c r="CE33" s="657"/>
      <c r="CF33" s="657"/>
      <c r="CG33" s="657"/>
      <c r="CH33" s="657"/>
      <c r="CI33" s="657"/>
      <c r="CJ33" s="657"/>
      <c r="CK33" s="657"/>
      <c r="CL33" s="657"/>
      <c r="CM33" s="657"/>
      <c r="CN33" s="657"/>
      <c r="CO33" s="657"/>
      <c r="CP33" s="657"/>
      <c r="CQ33" s="658"/>
      <c r="CR33" s="659">
        <v>5314548</v>
      </c>
      <c r="CS33" s="691"/>
      <c r="CT33" s="691"/>
      <c r="CU33" s="691"/>
      <c r="CV33" s="691"/>
      <c r="CW33" s="691"/>
      <c r="CX33" s="691"/>
      <c r="CY33" s="692"/>
      <c r="CZ33" s="664">
        <v>45.1</v>
      </c>
      <c r="DA33" s="689"/>
      <c r="DB33" s="689"/>
      <c r="DC33" s="693"/>
      <c r="DD33" s="668">
        <v>4193411</v>
      </c>
      <c r="DE33" s="691"/>
      <c r="DF33" s="691"/>
      <c r="DG33" s="691"/>
      <c r="DH33" s="691"/>
      <c r="DI33" s="691"/>
      <c r="DJ33" s="691"/>
      <c r="DK33" s="692"/>
      <c r="DL33" s="668">
        <v>2961360</v>
      </c>
      <c r="DM33" s="691"/>
      <c r="DN33" s="691"/>
      <c r="DO33" s="691"/>
      <c r="DP33" s="691"/>
      <c r="DQ33" s="691"/>
      <c r="DR33" s="691"/>
      <c r="DS33" s="691"/>
      <c r="DT33" s="691"/>
      <c r="DU33" s="691"/>
      <c r="DV33" s="692"/>
      <c r="DW33" s="664">
        <v>45.7</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187868</v>
      </c>
      <c r="S34" s="660"/>
      <c r="T34" s="660"/>
      <c r="U34" s="660"/>
      <c r="V34" s="660"/>
      <c r="W34" s="660"/>
      <c r="X34" s="660"/>
      <c r="Y34" s="661"/>
      <c r="Z34" s="662">
        <v>1.5</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1439636</v>
      </c>
      <c r="CS34" s="660"/>
      <c r="CT34" s="660"/>
      <c r="CU34" s="660"/>
      <c r="CV34" s="660"/>
      <c r="CW34" s="660"/>
      <c r="CX34" s="660"/>
      <c r="CY34" s="661"/>
      <c r="CZ34" s="664">
        <v>12.2</v>
      </c>
      <c r="DA34" s="689"/>
      <c r="DB34" s="689"/>
      <c r="DC34" s="693"/>
      <c r="DD34" s="668">
        <v>898229</v>
      </c>
      <c r="DE34" s="660"/>
      <c r="DF34" s="660"/>
      <c r="DG34" s="660"/>
      <c r="DH34" s="660"/>
      <c r="DI34" s="660"/>
      <c r="DJ34" s="660"/>
      <c r="DK34" s="661"/>
      <c r="DL34" s="668">
        <v>785406</v>
      </c>
      <c r="DM34" s="660"/>
      <c r="DN34" s="660"/>
      <c r="DO34" s="660"/>
      <c r="DP34" s="660"/>
      <c r="DQ34" s="660"/>
      <c r="DR34" s="660"/>
      <c r="DS34" s="660"/>
      <c r="DT34" s="660"/>
      <c r="DU34" s="660"/>
      <c r="DV34" s="661"/>
      <c r="DW34" s="664">
        <v>12.1</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548125</v>
      </c>
      <c r="S35" s="660"/>
      <c r="T35" s="660"/>
      <c r="U35" s="660"/>
      <c r="V35" s="660"/>
      <c r="W35" s="660"/>
      <c r="X35" s="660"/>
      <c r="Y35" s="661"/>
      <c r="Z35" s="662">
        <v>4.4000000000000004</v>
      </c>
      <c r="AA35" s="662"/>
      <c r="AB35" s="662"/>
      <c r="AC35" s="662"/>
      <c r="AD35" s="663" t="s">
        <v>131</v>
      </c>
      <c r="AE35" s="663"/>
      <c r="AF35" s="663"/>
      <c r="AG35" s="663"/>
      <c r="AH35" s="663"/>
      <c r="AI35" s="663"/>
      <c r="AJ35" s="663"/>
      <c r="AK35" s="663"/>
      <c r="AL35" s="664" t="s">
        <v>131</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108779</v>
      </c>
      <c r="CS35" s="691"/>
      <c r="CT35" s="691"/>
      <c r="CU35" s="691"/>
      <c r="CV35" s="691"/>
      <c r="CW35" s="691"/>
      <c r="CX35" s="691"/>
      <c r="CY35" s="692"/>
      <c r="CZ35" s="664">
        <v>0.9</v>
      </c>
      <c r="DA35" s="689"/>
      <c r="DB35" s="689"/>
      <c r="DC35" s="693"/>
      <c r="DD35" s="668">
        <v>84751</v>
      </c>
      <c r="DE35" s="691"/>
      <c r="DF35" s="691"/>
      <c r="DG35" s="691"/>
      <c r="DH35" s="691"/>
      <c r="DI35" s="691"/>
      <c r="DJ35" s="691"/>
      <c r="DK35" s="692"/>
      <c r="DL35" s="668">
        <v>84751</v>
      </c>
      <c r="DM35" s="691"/>
      <c r="DN35" s="691"/>
      <c r="DO35" s="691"/>
      <c r="DP35" s="691"/>
      <c r="DQ35" s="691"/>
      <c r="DR35" s="691"/>
      <c r="DS35" s="691"/>
      <c r="DT35" s="691"/>
      <c r="DU35" s="691"/>
      <c r="DV35" s="692"/>
      <c r="DW35" s="664">
        <v>1.3</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334623</v>
      </c>
      <c r="S36" s="660"/>
      <c r="T36" s="660"/>
      <c r="U36" s="660"/>
      <c r="V36" s="660"/>
      <c r="W36" s="660"/>
      <c r="X36" s="660"/>
      <c r="Y36" s="661"/>
      <c r="Z36" s="662">
        <v>2.7</v>
      </c>
      <c r="AA36" s="662"/>
      <c r="AB36" s="662"/>
      <c r="AC36" s="662"/>
      <c r="AD36" s="663" t="s">
        <v>131</v>
      </c>
      <c r="AE36" s="663"/>
      <c r="AF36" s="663"/>
      <c r="AG36" s="663"/>
      <c r="AH36" s="663"/>
      <c r="AI36" s="663"/>
      <c r="AJ36" s="663"/>
      <c r="AK36" s="663"/>
      <c r="AL36" s="664" t="s">
        <v>131</v>
      </c>
      <c r="AM36" s="665"/>
      <c r="AN36" s="665"/>
      <c r="AO36" s="666"/>
      <c r="AP36" s="222"/>
      <c r="AQ36" s="725" t="s">
        <v>330</v>
      </c>
      <c r="AR36" s="726"/>
      <c r="AS36" s="726"/>
      <c r="AT36" s="726"/>
      <c r="AU36" s="726"/>
      <c r="AV36" s="726"/>
      <c r="AW36" s="726"/>
      <c r="AX36" s="726"/>
      <c r="AY36" s="727"/>
      <c r="AZ36" s="648">
        <v>1573262</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53035</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1915718</v>
      </c>
      <c r="CS36" s="660"/>
      <c r="CT36" s="660"/>
      <c r="CU36" s="660"/>
      <c r="CV36" s="660"/>
      <c r="CW36" s="660"/>
      <c r="CX36" s="660"/>
      <c r="CY36" s="661"/>
      <c r="CZ36" s="664">
        <v>16.3</v>
      </c>
      <c r="DA36" s="689"/>
      <c r="DB36" s="689"/>
      <c r="DC36" s="693"/>
      <c r="DD36" s="668">
        <v>1799986</v>
      </c>
      <c r="DE36" s="660"/>
      <c r="DF36" s="660"/>
      <c r="DG36" s="660"/>
      <c r="DH36" s="660"/>
      <c r="DI36" s="660"/>
      <c r="DJ36" s="660"/>
      <c r="DK36" s="661"/>
      <c r="DL36" s="668">
        <v>1126050</v>
      </c>
      <c r="DM36" s="660"/>
      <c r="DN36" s="660"/>
      <c r="DO36" s="660"/>
      <c r="DP36" s="660"/>
      <c r="DQ36" s="660"/>
      <c r="DR36" s="660"/>
      <c r="DS36" s="660"/>
      <c r="DT36" s="660"/>
      <c r="DU36" s="660"/>
      <c r="DV36" s="661"/>
      <c r="DW36" s="664">
        <v>17.399999999999999</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244306</v>
      </c>
      <c r="S37" s="660"/>
      <c r="T37" s="660"/>
      <c r="U37" s="660"/>
      <c r="V37" s="660"/>
      <c r="W37" s="660"/>
      <c r="X37" s="660"/>
      <c r="Y37" s="661"/>
      <c r="Z37" s="662">
        <v>2</v>
      </c>
      <c r="AA37" s="662"/>
      <c r="AB37" s="662"/>
      <c r="AC37" s="662"/>
      <c r="AD37" s="663">
        <v>3479</v>
      </c>
      <c r="AE37" s="663"/>
      <c r="AF37" s="663"/>
      <c r="AG37" s="663"/>
      <c r="AH37" s="663"/>
      <c r="AI37" s="663"/>
      <c r="AJ37" s="663"/>
      <c r="AK37" s="663"/>
      <c r="AL37" s="664">
        <v>0.1</v>
      </c>
      <c r="AM37" s="665"/>
      <c r="AN37" s="665"/>
      <c r="AO37" s="666"/>
      <c r="AQ37" s="722" t="s">
        <v>334</v>
      </c>
      <c r="AR37" s="723"/>
      <c r="AS37" s="723"/>
      <c r="AT37" s="723"/>
      <c r="AU37" s="723"/>
      <c r="AV37" s="723"/>
      <c r="AW37" s="723"/>
      <c r="AX37" s="723"/>
      <c r="AY37" s="724"/>
      <c r="AZ37" s="659">
        <v>290000</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-38375</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794773</v>
      </c>
      <c r="CS37" s="691"/>
      <c r="CT37" s="691"/>
      <c r="CU37" s="691"/>
      <c r="CV37" s="691"/>
      <c r="CW37" s="691"/>
      <c r="CX37" s="691"/>
      <c r="CY37" s="692"/>
      <c r="CZ37" s="664">
        <v>6.7</v>
      </c>
      <c r="DA37" s="689"/>
      <c r="DB37" s="689"/>
      <c r="DC37" s="693"/>
      <c r="DD37" s="668">
        <v>794773</v>
      </c>
      <c r="DE37" s="691"/>
      <c r="DF37" s="691"/>
      <c r="DG37" s="691"/>
      <c r="DH37" s="691"/>
      <c r="DI37" s="691"/>
      <c r="DJ37" s="691"/>
      <c r="DK37" s="692"/>
      <c r="DL37" s="668">
        <v>727633</v>
      </c>
      <c r="DM37" s="691"/>
      <c r="DN37" s="691"/>
      <c r="DO37" s="691"/>
      <c r="DP37" s="691"/>
      <c r="DQ37" s="691"/>
      <c r="DR37" s="691"/>
      <c r="DS37" s="691"/>
      <c r="DT37" s="691"/>
      <c r="DU37" s="691"/>
      <c r="DV37" s="692"/>
      <c r="DW37" s="664">
        <v>11.2</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603086</v>
      </c>
      <c r="S38" s="660"/>
      <c r="T38" s="660"/>
      <c r="U38" s="660"/>
      <c r="V38" s="660"/>
      <c r="W38" s="660"/>
      <c r="X38" s="660"/>
      <c r="Y38" s="661"/>
      <c r="Z38" s="662">
        <v>4.9000000000000004</v>
      </c>
      <c r="AA38" s="662"/>
      <c r="AB38" s="662"/>
      <c r="AC38" s="662"/>
      <c r="AD38" s="663" t="s">
        <v>131</v>
      </c>
      <c r="AE38" s="663"/>
      <c r="AF38" s="663"/>
      <c r="AG38" s="663"/>
      <c r="AH38" s="663"/>
      <c r="AI38" s="663"/>
      <c r="AJ38" s="663"/>
      <c r="AK38" s="663"/>
      <c r="AL38" s="664" t="s">
        <v>131</v>
      </c>
      <c r="AM38" s="665"/>
      <c r="AN38" s="665"/>
      <c r="AO38" s="666"/>
      <c r="AQ38" s="722" t="s">
        <v>338</v>
      </c>
      <c r="AR38" s="723"/>
      <c r="AS38" s="723"/>
      <c r="AT38" s="723"/>
      <c r="AU38" s="723"/>
      <c r="AV38" s="723"/>
      <c r="AW38" s="723"/>
      <c r="AX38" s="723"/>
      <c r="AY38" s="724"/>
      <c r="AZ38" s="659" t="s">
        <v>131</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3850</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1283262</v>
      </c>
      <c r="CS38" s="660"/>
      <c r="CT38" s="660"/>
      <c r="CU38" s="660"/>
      <c r="CV38" s="660"/>
      <c r="CW38" s="660"/>
      <c r="CX38" s="660"/>
      <c r="CY38" s="661"/>
      <c r="CZ38" s="664">
        <v>10.9</v>
      </c>
      <c r="DA38" s="689"/>
      <c r="DB38" s="689"/>
      <c r="DC38" s="693"/>
      <c r="DD38" s="668">
        <v>1061043</v>
      </c>
      <c r="DE38" s="660"/>
      <c r="DF38" s="660"/>
      <c r="DG38" s="660"/>
      <c r="DH38" s="660"/>
      <c r="DI38" s="660"/>
      <c r="DJ38" s="660"/>
      <c r="DK38" s="661"/>
      <c r="DL38" s="668">
        <v>965153</v>
      </c>
      <c r="DM38" s="660"/>
      <c r="DN38" s="660"/>
      <c r="DO38" s="660"/>
      <c r="DP38" s="660"/>
      <c r="DQ38" s="660"/>
      <c r="DR38" s="660"/>
      <c r="DS38" s="660"/>
      <c r="DT38" s="660"/>
      <c r="DU38" s="660"/>
      <c r="DV38" s="661"/>
      <c r="DW38" s="664">
        <v>14.9</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2" t="s">
        <v>342</v>
      </c>
      <c r="AR39" s="723"/>
      <c r="AS39" s="723"/>
      <c r="AT39" s="723"/>
      <c r="AU39" s="723"/>
      <c r="AV39" s="723"/>
      <c r="AW39" s="723"/>
      <c r="AX39" s="723"/>
      <c r="AY39" s="724"/>
      <c r="AZ39" s="659" t="s">
        <v>131</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5883</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457286</v>
      </c>
      <c r="CS39" s="691"/>
      <c r="CT39" s="691"/>
      <c r="CU39" s="691"/>
      <c r="CV39" s="691"/>
      <c r="CW39" s="691"/>
      <c r="CX39" s="691"/>
      <c r="CY39" s="692"/>
      <c r="CZ39" s="664">
        <v>3.9</v>
      </c>
      <c r="DA39" s="689"/>
      <c r="DB39" s="689"/>
      <c r="DC39" s="693"/>
      <c r="DD39" s="668">
        <v>269535</v>
      </c>
      <c r="DE39" s="691"/>
      <c r="DF39" s="691"/>
      <c r="DG39" s="691"/>
      <c r="DH39" s="691"/>
      <c r="DI39" s="691"/>
      <c r="DJ39" s="691"/>
      <c r="DK39" s="692"/>
      <c r="DL39" s="668" t="s">
        <v>131</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102286</v>
      </c>
      <c r="S40" s="660"/>
      <c r="T40" s="660"/>
      <c r="U40" s="660"/>
      <c r="V40" s="660"/>
      <c r="W40" s="660"/>
      <c r="X40" s="660"/>
      <c r="Y40" s="661"/>
      <c r="Z40" s="662">
        <v>0.8</v>
      </c>
      <c r="AA40" s="662"/>
      <c r="AB40" s="662"/>
      <c r="AC40" s="662"/>
      <c r="AD40" s="663" t="s">
        <v>131</v>
      </c>
      <c r="AE40" s="663"/>
      <c r="AF40" s="663"/>
      <c r="AG40" s="663"/>
      <c r="AH40" s="663"/>
      <c r="AI40" s="663"/>
      <c r="AJ40" s="663"/>
      <c r="AK40" s="663"/>
      <c r="AL40" s="664" t="s">
        <v>131</v>
      </c>
      <c r="AM40" s="665"/>
      <c r="AN40" s="665"/>
      <c r="AO40" s="666"/>
      <c r="AQ40" s="722" t="s">
        <v>346</v>
      </c>
      <c r="AR40" s="723"/>
      <c r="AS40" s="723"/>
      <c r="AT40" s="723"/>
      <c r="AU40" s="723"/>
      <c r="AV40" s="723"/>
      <c r="AW40" s="723"/>
      <c r="AX40" s="723"/>
      <c r="AY40" s="724"/>
      <c r="AZ40" s="659" t="s">
        <v>131</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85</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109867</v>
      </c>
      <c r="CS40" s="660"/>
      <c r="CT40" s="660"/>
      <c r="CU40" s="660"/>
      <c r="CV40" s="660"/>
      <c r="CW40" s="660"/>
      <c r="CX40" s="660"/>
      <c r="CY40" s="661"/>
      <c r="CZ40" s="664">
        <v>0.9</v>
      </c>
      <c r="DA40" s="689"/>
      <c r="DB40" s="689"/>
      <c r="DC40" s="693"/>
      <c r="DD40" s="668">
        <v>79867</v>
      </c>
      <c r="DE40" s="660"/>
      <c r="DF40" s="660"/>
      <c r="DG40" s="660"/>
      <c r="DH40" s="660"/>
      <c r="DI40" s="660"/>
      <c r="DJ40" s="660"/>
      <c r="DK40" s="661"/>
      <c r="DL40" s="668" t="s">
        <v>131</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12429922</v>
      </c>
      <c r="S41" s="732"/>
      <c r="T41" s="732"/>
      <c r="U41" s="732"/>
      <c r="V41" s="732"/>
      <c r="W41" s="732"/>
      <c r="X41" s="732"/>
      <c r="Y41" s="736"/>
      <c r="Z41" s="737">
        <v>100</v>
      </c>
      <c r="AA41" s="737"/>
      <c r="AB41" s="737"/>
      <c r="AC41" s="737"/>
      <c r="AD41" s="738">
        <v>6379686</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334128</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131</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354</v>
      </c>
      <c r="CS41" s="691"/>
      <c r="CT41" s="691"/>
      <c r="CU41" s="691"/>
      <c r="CV41" s="691"/>
      <c r="CW41" s="691"/>
      <c r="CX41" s="691"/>
      <c r="CY41" s="692"/>
      <c r="CZ41" s="664" t="s">
        <v>131</v>
      </c>
      <c r="DA41" s="689"/>
      <c r="DB41" s="689"/>
      <c r="DC41" s="693"/>
      <c r="DD41" s="668" t="s">
        <v>354</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949134</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394</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1089114</v>
      </c>
      <c r="CS42" s="691"/>
      <c r="CT42" s="691"/>
      <c r="CU42" s="691"/>
      <c r="CV42" s="691"/>
      <c r="CW42" s="691"/>
      <c r="CX42" s="691"/>
      <c r="CY42" s="692"/>
      <c r="CZ42" s="664">
        <v>9.1999999999999993</v>
      </c>
      <c r="DA42" s="689"/>
      <c r="DB42" s="689"/>
      <c r="DC42" s="693"/>
      <c r="DD42" s="668">
        <v>255176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14000</v>
      </c>
      <c r="CS43" s="691"/>
      <c r="CT43" s="691"/>
      <c r="CU43" s="691"/>
      <c r="CV43" s="691"/>
      <c r="CW43" s="691"/>
      <c r="CX43" s="691"/>
      <c r="CY43" s="692"/>
      <c r="CZ43" s="664">
        <v>0.1</v>
      </c>
      <c r="DA43" s="689"/>
      <c r="DB43" s="689"/>
      <c r="DC43" s="693"/>
      <c r="DD43" s="668">
        <v>14000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361</v>
      </c>
      <c r="CG44" s="657"/>
      <c r="CH44" s="657"/>
      <c r="CI44" s="657"/>
      <c r="CJ44" s="657"/>
      <c r="CK44" s="657"/>
      <c r="CL44" s="657"/>
      <c r="CM44" s="657"/>
      <c r="CN44" s="657"/>
      <c r="CO44" s="657"/>
      <c r="CP44" s="657"/>
      <c r="CQ44" s="658"/>
      <c r="CR44" s="659">
        <v>1089114</v>
      </c>
      <c r="CS44" s="660"/>
      <c r="CT44" s="660"/>
      <c r="CU44" s="660"/>
      <c r="CV44" s="660"/>
      <c r="CW44" s="660"/>
      <c r="CX44" s="660"/>
      <c r="CY44" s="661"/>
      <c r="CZ44" s="664">
        <v>9.1999999999999993</v>
      </c>
      <c r="DA44" s="665"/>
      <c r="DB44" s="665"/>
      <c r="DC44" s="671"/>
      <c r="DD44" s="668">
        <v>255176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664112</v>
      </c>
      <c r="CS45" s="691"/>
      <c r="CT45" s="691"/>
      <c r="CU45" s="691"/>
      <c r="CV45" s="691"/>
      <c r="CW45" s="691"/>
      <c r="CX45" s="691"/>
      <c r="CY45" s="692"/>
      <c r="CZ45" s="664">
        <v>5.6</v>
      </c>
      <c r="DA45" s="689"/>
      <c r="DB45" s="689"/>
      <c r="DC45" s="693"/>
      <c r="DD45" s="668">
        <v>57975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357879</v>
      </c>
      <c r="CS46" s="660"/>
      <c r="CT46" s="660"/>
      <c r="CU46" s="660"/>
      <c r="CV46" s="660"/>
      <c r="CW46" s="660"/>
      <c r="CX46" s="660"/>
      <c r="CY46" s="661"/>
      <c r="CZ46" s="664">
        <v>3</v>
      </c>
      <c r="DA46" s="665"/>
      <c r="DB46" s="665"/>
      <c r="DC46" s="671"/>
      <c r="DD46" s="668">
        <v>190478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t="s">
        <v>131</v>
      </c>
      <c r="CS47" s="691"/>
      <c r="CT47" s="691"/>
      <c r="CU47" s="691"/>
      <c r="CV47" s="691"/>
      <c r="CW47" s="691"/>
      <c r="CX47" s="691"/>
      <c r="CY47" s="692"/>
      <c r="CZ47" s="664" t="s">
        <v>354</v>
      </c>
      <c r="DA47" s="689"/>
      <c r="DB47" s="689"/>
      <c r="DC47" s="693"/>
      <c r="DD47" s="668" t="s">
        <v>354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131</v>
      </c>
      <c r="CS48" s="660"/>
      <c r="CT48" s="660"/>
      <c r="CU48" s="660"/>
      <c r="CV48" s="660"/>
      <c r="CW48" s="660"/>
      <c r="CX48" s="660"/>
      <c r="CY48" s="661"/>
      <c r="CZ48" s="664" t="s">
        <v>354</v>
      </c>
      <c r="DA48" s="665"/>
      <c r="DB48" s="665"/>
      <c r="DC48" s="671"/>
      <c r="DD48" s="668" t="s">
        <v>354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11785586</v>
      </c>
      <c r="CS49" s="718"/>
      <c r="CT49" s="718"/>
      <c r="CU49" s="718"/>
      <c r="CV49" s="718"/>
      <c r="CW49" s="718"/>
      <c r="CX49" s="718"/>
      <c r="CY49" s="747"/>
      <c r="CZ49" s="739">
        <v>100</v>
      </c>
      <c r="DA49" s="748"/>
      <c r="DB49" s="748"/>
      <c r="DC49" s="749"/>
      <c r="DD49" s="750">
        <v>7280694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7/mjoUGwrd0zI/MQCC7UzxoMRKk+kjtk38V4LPIDyxM1Yc4UIDM4bTOme6MFBKCR05mYxAXiuTHecnVi/JnFQ==" saltValue="juSjj3ADu+M8ZtD8WDrv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12430</v>
      </c>
      <c r="R7" s="789"/>
      <c r="S7" s="789"/>
      <c r="T7" s="789"/>
      <c r="U7" s="789"/>
      <c r="V7" s="789">
        <v>11786</v>
      </c>
      <c r="W7" s="789"/>
      <c r="X7" s="789"/>
      <c r="Y7" s="789"/>
      <c r="Z7" s="789"/>
      <c r="AA7" s="789">
        <v>644</v>
      </c>
      <c r="AB7" s="789"/>
      <c r="AC7" s="789"/>
      <c r="AD7" s="789"/>
      <c r="AE7" s="790"/>
      <c r="AF7" s="791">
        <v>605</v>
      </c>
      <c r="AG7" s="792"/>
      <c r="AH7" s="792"/>
      <c r="AI7" s="792"/>
      <c r="AJ7" s="793"/>
      <c r="AK7" s="794" t="s">
        <v>567</v>
      </c>
      <c r="AL7" s="795"/>
      <c r="AM7" s="795"/>
      <c r="AN7" s="795"/>
      <c r="AO7" s="795"/>
      <c r="AP7" s="795">
        <v>7718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12430</v>
      </c>
      <c r="R23" s="829"/>
      <c r="S23" s="829"/>
      <c r="T23" s="829"/>
      <c r="U23" s="829"/>
      <c r="V23" s="829">
        <v>11786</v>
      </c>
      <c r="W23" s="829"/>
      <c r="X23" s="829"/>
      <c r="Y23" s="829"/>
      <c r="Z23" s="829"/>
      <c r="AA23" s="829">
        <v>644</v>
      </c>
      <c r="AB23" s="829"/>
      <c r="AC23" s="829"/>
      <c r="AD23" s="829"/>
      <c r="AE23" s="830"/>
      <c r="AF23" s="831">
        <v>605</v>
      </c>
      <c r="AG23" s="829"/>
      <c r="AH23" s="829"/>
      <c r="AI23" s="829"/>
      <c r="AJ23" s="832"/>
      <c r="AK23" s="833"/>
      <c r="AL23" s="834"/>
      <c r="AM23" s="834"/>
      <c r="AN23" s="834"/>
      <c r="AO23" s="834"/>
      <c r="AP23" s="829">
        <v>7718</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3286</v>
      </c>
      <c r="R28" s="859"/>
      <c r="S28" s="859"/>
      <c r="T28" s="859"/>
      <c r="U28" s="859"/>
      <c r="V28" s="859">
        <v>3233</v>
      </c>
      <c r="W28" s="859"/>
      <c r="X28" s="859"/>
      <c r="Y28" s="859"/>
      <c r="Z28" s="859"/>
      <c r="AA28" s="859">
        <v>53</v>
      </c>
      <c r="AB28" s="859"/>
      <c r="AC28" s="859"/>
      <c r="AD28" s="859"/>
      <c r="AE28" s="860"/>
      <c r="AF28" s="861">
        <v>53</v>
      </c>
      <c r="AG28" s="859"/>
      <c r="AH28" s="859"/>
      <c r="AI28" s="859"/>
      <c r="AJ28" s="862"/>
      <c r="AK28" s="863" t="s">
        <v>567</v>
      </c>
      <c r="AL28" s="864"/>
      <c r="AM28" s="864"/>
      <c r="AN28" s="864"/>
      <c r="AO28" s="864"/>
      <c r="AP28" s="864" t="s">
        <v>567</v>
      </c>
      <c r="AQ28" s="864"/>
      <c r="AR28" s="864"/>
      <c r="AS28" s="864"/>
      <c r="AT28" s="864"/>
      <c r="AU28" s="864" t="s">
        <v>567</v>
      </c>
      <c r="AV28" s="864"/>
      <c r="AW28" s="864"/>
      <c r="AX28" s="864"/>
      <c r="AY28" s="864"/>
      <c r="AZ28" s="865" t="s">
        <v>567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482</v>
      </c>
      <c r="R29" s="820"/>
      <c r="S29" s="820"/>
      <c r="T29" s="820"/>
      <c r="U29" s="820"/>
      <c r="V29" s="820">
        <v>462</v>
      </c>
      <c r="W29" s="820"/>
      <c r="X29" s="820"/>
      <c r="Y29" s="820"/>
      <c r="Z29" s="820"/>
      <c r="AA29" s="820">
        <v>20</v>
      </c>
      <c r="AB29" s="820"/>
      <c r="AC29" s="820"/>
      <c r="AD29" s="820"/>
      <c r="AE29" s="821"/>
      <c r="AF29" s="822">
        <v>20</v>
      </c>
      <c r="AG29" s="823"/>
      <c r="AH29" s="823"/>
      <c r="AI29" s="823"/>
      <c r="AJ29" s="824"/>
      <c r="AK29" s="870" t="s">
        <v>567</v>
      </c>
      <c r="AL29" s="866"/>
      <c r="AM29" s="866"/>
      <c r="AN29" s="866"/>
      <c r="AO29" s="866"/>
      <c r="AP29" s="866" t="s">
        <v>567</v>
      </c>
      <c r="AQ29" s="866"/>
      <c r="AR29" s="866"/>
      <c r="AS29" s="866"/>
      <c r="AT29" s="866"/>
      <c r="AU29" s="866" t="s">
        <v>567</v>
      </c>
      <c r="AV29" s="866"/>
      <c r="AW29" s="866"/>
      <c r="AX29" s="866"/>
      <c r="AY29" s="866"/>
      <c r="AZ29" s="867" t="s">
        <v>567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741</v>
      </c>
      <c r="R30" s="820"/>
      <c r="S30" s="820"/>
      <c r="T30" s="820"/>
      <c r="U30" s="820"/>
      <c r="V30" s="820">
        <v>770</v>
      </c>
      <c r="W30" s="820"/>
      <c r="X30" s="820"/>
      <c r="Y30" s="820"/>
      <c r="Z30" s="820"/>
      <c r="AA30" s="820">
        <v>-29</v>
      </c>
      <c r="AB30" s="820"/>
      <c r="AC30" s="820"/>
      <c r="AD30" s="820"/>
      <c r="AE30" s="821"/>
      <c r="AF30" s="822">
        <v>338</v>
      </c>
      <c r="AG30" s="823"/>
      <c r="AH30" s="823"/>
      <c r="AI30" s="823"/>
      <c r="AJ30" s="824"/>
      <c r="AK30" s="870">
        <v>290</v>
      </c>
      <c r="AL30" s="866"/>
      <c r="AM30" s="866"/>
      <c r="AN30" s="866"/>
      <c r="AO30" s="866"/>
      <c r="AP30" s="866">
        <v>6890</v>
      </c>
      <c r="AQ30" s="866"/>
      <c r="AR30" s="866"/>
      <c r="AS30" s="866"/>
      <c r="AT30" s="866"/>
      <c r="AU30" s="866">
        <v>5384</v>
      </c>
      <c r="AV30" s="866"/>
      <c r="AW30" s="866"/>
      <c r="AX30" s="866"/>
      <c r="AY30" s="866"/>
      <c r="AZ30" s="867" t="s">
        <v>567</v>
      </c>
      <c r="BA30" s="867"/>
      <c r="BB30" s="867"/>
      <c r="BC30" s="867"/>
      <c r="BD30" s="867"/>
      <c r="BE30" s="868" t="s">
        <v>407</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409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411</v>
      </c>
      <c r="AG63" s="880"/>
      <c r="AH63" s="880"/>
      <c r="AI63" s="880"/>
      <c r="AJ63" s="881"/>
      <c r="AK63" s="882"/>
      <c r="AL63" s="877"/>
      <c r="AM63" s="877"/>
      <c r="AN63" s="877"/>
      <c r="AO63" s="877"/>
      <c r="AP63" s="880">
        <v>6890</v>
      </c>
      <c r="AQ63" s="880"/>
      <c r="AR63" s="880"/>
      <c r="AS63" s="880"/>
      <c r="AT63" s="880"/>
      <c r="AU63" s="880">
        <v>5384</v>
      </c>
      <c r="AV63" s="880"/>
      <c r="AW63" s="880"/>
      <c r="AX63" s="880"/>
      <c r="AY63" s="880"/>
      <c r="AZ63" s="884"/>
      <c r="BA63" s="884"/>
      <c r="BB63" s="884"/>
      <c r="BC63" s="884"/>
      <c r="BD63" s="884"/>
      <c r="BE63" s="885"/>
      <c r="BF63" s="885"/>
      <c r="BG63" s="885"/>
      <c r="BH63" s="885"/>
      <c r="BI63" s="886"/>
      <c r="BJ63" s="887" t="s">
        <v>410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412</v>
      </c>
      <c r="B66" s="764"/>
      <c r="C66" s="764"/>
      <c r="D66" s="764"/>
      <c r="E66" s="764"/>
      <c r="F66" s="764"/>
      <c r="G66" s="764"/>
      <c r="H66" s="764"/>
      <c r="I66" s="764"/>
      <c r="J66" s="764"/>
      <c r="K66" s="764"/>
      <c r="L66" s="764"/>
      <c r="M66" s="764"/>
      <c r="N66" s="764"/>
      <c r="O66" s="764"/>
      <c r="P66" s="765"/>
      <c r="Q66" s="769" t="s">
        <v>396</v>
      </c>
      <c r="R66" s="770"/>
      <c r="S66" s="770"/>
      <c r="T66" s="770"/>
      <c r="U66" s="771"/>
      <c r="V66" s="769" t="s">
        <v>397</v>
      </c>
      <c r="W66" s="770"/>
      <c r="X66" s="770"/>
      <c r="Y66" s="770"/>
      <c r="Z66" s="771"/>
      <c r="AA66" s="769" t="s">
        <v>413</v>
      </c>
      <c r="AB66" s="770"/>
      <c r="AC66" s="770"/>
      <c r="AD66" s="770"/>
      <c r="AE66" s="771"/>
      <c r="AF66" s="890" t="s">
        <v>414</v>
      </c>
      <c r="AG66" s="851"/>
      <c r="AH66" s="851"/>
      <c r="AI66" s="851"/>
      <c r="AJ66" s="891"/>
      <c r="AK66" s="769" t="s">
        <v>400</v>
      </c>
      <c r="AL66" s="764"/>
      <c r="AM66" s="764"/>
      <c r="AN66" s="764"/>
      <c r="AO66" s="765"/>
      <c r="AP66" s="769" t="s">
        <v>401</v>
      </c>
      <c r="AQ66" s="770"/>
      <c r="AR66" s="770"/>
      <c r="AS66" s="770"/>
      <c r="AT66" s="771"/>
      <c r="AU66" s="769" t="s">
        <v>415</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566</v>
      </c>
      <c r="C68" s="906"/>
      <c r="D68" s="906"/>
      <c r="E68" s="906"/>
      <c r="F68" s="906"/>
      <c r="G68" s="906"/>
      <c r="H68" s="906"/>
      <c r="I68" s="906"/>
      <c r="J68" s="906"/>
      <c r="K68" s="906"/>
      <c r="L68" s="906"/>
      <c r="M68" s="906"/>
      <c r="N68" s="906"/>
      <c r="O68" s="906"/>
      <c r="P68" s="907"/>
      <c r="Q68" s="908">
        <v>2</v>
      </c>
      <c r="R68" s="902"/>
      <c r="S68" s="902"/>
      <c r="T68" s="902"/>
      <c r="U68" s="902"/>
      <c r="V68" s="902">
        <v>1</v>
      </c>
      <c r="W68" s="902"/>
      <c r="X68" s="902"/>
      <c r="Y68" s="902"/>
      <c r="Z68" s="902"/>
      <c r="AA68" s="902">
        <v>1</v>
      </c>
      <c r="AB68" s="902"/>
      <c r="AC68" s="902"/>
      <c r="AD68" s="902"/>
      <c r="AE68" s="902"/>
      <c r="AF68" s="902">
        <v>1</v>
      </c>
      <c r="AG68" s="902"/>
      <c r="AH68" s="902"/>
      <c r="AI68" s="902"/>
      <c r="AJ68" s="902"/>
      <c r="AK68" s="902" t="s">
        <v>567</v>
      </c>
      <c r="AL68" s="902"/>
      <c r="AM68" s="902"/>
      <c r="AN68" s="902"/>
      <c r="AO68" s="902"/>
      <c r="AP68" s="902" t="s">
        <v>567</v>
      </c>
      <c r="AQ68" s="902"/>
      <c r="AR68" s="902"/>
      <c r="AS68" s="902"/>
      <c r="AT68" s="902"/>
      <c r="AU68" s="902" t="s">
        <v>567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568</v>
      </c>
      <c r="C69" s="910"/>
      <c r="D69" s="910"/>
      <c r="E69" s="910"/>
      <c r="F69" s="910"/>
      <c r="G69" s="910"/>
      <c r="H69" s="910"/>
      <c r="I69" s="910"/>
      <c r="J69" s="910"/>
      <c r="K69" s="910"/>
      <c r="L69" s="910"/>
      <c r="M69" s="910"/>
      <c r="N69" s="910"/>
      <c r="O69" s="910"/>
      <c r="P69" s="911"/>
      <c r="Q69" s="912">
        <v>88</v>
      </c>
      <c r="R69" s="866"/>
      <c r="S69" s="866"/>
      <c r="T69" s="866"/>
      <c r="U69" s="866"/>
      <c r="V69" s="866">
        <v>86</v>
      </c>
      <c r="W69" s="866"/>
      <c r="X69" s="866"/>
      <c r="Y69" s="866"/>
      <c r="Z69" s="866"/>
      <c r="AA69" s="866">
        <v>3</v>
      </c>
      <c r="AB69" s="866"/>
      <c r="AC69" s="866"/>
      <c r="AD69" s="866"/>
      <c r="AE69" s="866"/>
      <c r="AF69" s="866">
        <v>3</v>
      </c>
      <c r="AG69" s="866"/>
      <c r="AH69" s="866"/>
      <c r="AI69" s="866"/>
      <c r="AJ69" s="866"/>
      <c r="AK69" s="866" t="s">
        <v>569</v>
      </c>
      <c r="AL69" s="866"/>
      <c r="AM69" s="866"/>
      <c r="AN69" s="866"/>
      <c r="AO69" s="866"/>
      <c r="AP69" s="866" t="s">
        <v>569</v>
      </c>
      <c r="AQ69" s="866"/>
      <c r="AR69" s="866"/>
      <c r="AS69" s="866"/>
      <c r="AT69" s="866"/>
      <c r="AU69" s="866" t="s">
        <v>567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570</v>
      </c>
      <c r="C70" s="910"/>
      <c r="D70" s="910"/>
      <c r="E70" s="910"/>
      <c r="F70" s="910"/>
      <c r="G70" s="910"/>
      <c r="H70" s="910"/>
      <c r="I70" s="910"/>
      <c r="J70" s="910"/>
      <c r="K70" s="910"/>
      <c r="L70" s="910"/>
      <c r="M70" s="910"/>
      <c r="N70" s="910"/>
      <c r="O70" s="910"/>
      <c r="P70" s="911"/>
      <c r="Q70" s="912">
        <v>203</v>
      </c>
      <c r="R70" s="866"/>
      <c r="S70" s="866"/>
      <c r="T70" s="866"/>
      <c r="U70" s="866"/>
      <c r="V70" s="866">
        <v>193</v>
      </c>
      <c r="W70" s="866"/>
      <c r="X70" s="866"/>
      <c r="Y70" s="866"/>
      <c r="Z70" s="866"/>
      <c r="AA70" s="866">
        <v>11</v>
      </c>
      <c r="AB70" s="866"/>
      <c r="AC70" s="866"/>
      <c r="AD70" s="866"/>
      <c r="AE70" s="866"/>
      <c r="AF70" s="866">
        <v>11</v>
      </c>
      <c r="AG70" s="866"/>
      <c r="AH70" s="866"/>
      <c r="AI70" s="866"/>
      <c r="AJ70" s="866"/>
      <c r="AK70" s="866" t="s">
        <v>571</v>
      </c>
      <c r="AL70" s="866"/>
      <c r="AM70" s="866"/>
      <c r="AN70" s="866"/>
      <c r="AO70" s="866"/>
      <c r="AP70" s="866" t="s">
        <v>567</v>
      </c>
      <c r="AQ70" s="866"/>
      <c r="AR70" s="866"/>
      <c r="AS70" s="866"/>
      <c r="AT70" s="866"/>
      <c r="AU70" s="866" t="s">
        <v>572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573</v>
      </c>
      <c r="C71" s="910"/>
      <c r="D71" s="910"/>
      <c r="E71" s="910"/>
      <c r="F71" s="910"/>
      <c r="G71" s="910"/>
      <c r="H71" s="910"/>
      <c r="I71" s="910"/>
      <c r="J71" s="910"/>
      <c r="K71" s="910"/>
      <c r="L71" s="910"/>
      <c r="M71" s="910"/>
      <c r="N71" s="910"/>
      <c r="O71" s="910"/>
      <c r="P71" s="911"/>
      <c r="Q71" s="912">
        <v>4132</v>
      </c>
      <c r="R71" s="866"/>
      <c r="S71" s="866"/>
      <c r="T71" s="866"/>
      <c r="U71" s="866"/>
      <c r="V71" s="866">
        <v>4090</v>
      </c>
      <c r="W71" s="866"/>
      <c r="X71" s="866"/>
      <c r="Y71" s="866"/>
      <c r="Z71" s="866"/>
      <c r="AA71" s="866">
        <v>41</v>
      </c>
      <c r="AB71" s="866"/>
      <c r="AC71" s="866"/>
      <c r="AD71" s="866"/>
      <c r="AE71" s="866"/>
      <c r="AF71" s="866">
        <v>41</v>
      </c>
      <c r="AG71" s="866"/>
      <c r="AH71" s="866"/>
      <c r="AI71" s="866"/>
      <c r="AJ71" s="866"/>
      <c r="AK71" s="866" t="s">
        <v>567</v>
      </c>
      <c r="AL71" s="866"/>
      <c r="AM71" s="866"/>
      <c r="AN71" s="866"/>
      <c r="AO71" s="866"/>
      <c r="AP71" s="866">
        <v>1416</v>
      </c>
      <c r="AQ71" s="866"/>
      <c r="AR71" s="866"/>
      <c r="AS71" s="866"/>
      <c r="AT71" s="866"/>
      <c r="AU71" s="866">
        <v>362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574</v>
      </c>
      <c r="C72" s="910"/>
      <c r="D72" s="910"/>
      <c r="E72" s="910"/>
      <c r="F72" s="910"/>
      <c r="G72" s="910"/>
      <c r="H72" s="910"/>
      <c r="I72" s="910"/>
      <c r="J72" s="910"/>
      <c r="K72" s="910"/>
      <c r="L72" s="910"/>
      <c r="M72" s="910"/>
      <c r="N72" s="910"/>
      <c r="O72" s="910"/>
      <c r="P72" s="911"/>
      <c r="Q72" s="912">
        <v>495</v>
      </c>
      <c r="R72" s="866"/>
      <c r="S72" s="866"/>
      <c r="T72" s="866"/>
      <c r="U72" s="866"/>
      <c r="V72" s="866">
        <v>493</v>
      </c>
      <c r="W72" s="866"/>
      <c r="X72" s="866"/>
      <c r="Y72" s="866"/>
      <c r="Z72" s="866"/>
      <c r="AA72" s="866">
        <v>1</v>
      </c>
      <c r="AB72" s="866"/>
      <c r="AC72" s="866"/>
      <c r="AD72" s="866"/>
      <c r="AE72" s="866"/>
      <c r="AF72" s="866">
        <v>1</v>
      </c>
      <c r="AG72" s="866"/>
      <c r="AH72" s="866"/>
      <c r="AI72" s="866"/>
      <c r="AJ72" s="866"/>
      <c r="AK72" s="866">
        <v>298</v>
      </c>
      <c r="AL72" s="866"/>
      <c r="AM72" s="866"/>
      <c r="AN72" s="866"/>
      <c r="AO72" s="866"/>
      <c r="AP72" s="866" t="s">
        <v>575</v>
      </c>
      <c r="AQ72" s="866"/>
      <c r="AR72" s="866"/>
      <c r="AS72" s="866"/>
      <c r="AT72" s="866"/>
      <c r="AU72" s="866" t="s">
        <v>567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576</v>
      </c>
      <c r="C73" s="910"/>
      <c r="D73" s="910"/>
      <c r="E73" s="910"/>
      <c r="F73" s="910"/>
      <c r="G73" s="910"/>
      <c r="H73" s="910"/>
      <c r="I73" s="910"/>
      <c r="J73" s="910"/>
      <c r="K73" s="910"/>
      <c r="L73" s="910"/>
      <c r="M73" s="910"/>
      <c r="N73" s="910"/>
      <c r="O73" s="910"/>
      <c r="P73" s="911"/>
      <c r="Q73" s="912">
        <v>68</v>
      </c>
      <c r="R73" s="866"/>
      <c r="S73" s="866"/>
      <c r="T73" s="866"/>
      <c r="U73" s="866"/>
      <c r="V73" s="866">
        <v>68</v>
      </c>
      <c r="W73" s="866"/>
      <c r="X73" s="866"/>
      <c r="Y73" s="866"/>
      <c r="Z73" s="866"/>
      <c r="AA73" s="866">
        <v>0</v>
      </c>
      <c r="AB73" s="866"/>
      <c r="AC73" s="866"/>
      <c r="AD73" s="866"/>
      <c r="AE73" s="866"/>
      <c r="AF73" s="866">
        <v>0</v>
      </c>
      <c r="AG73" s="866"/>
      <c r="AH73" s="866"/>
      <c r="AI73" s="866"/>
      <c r="AJ73" s="866"/>
      <c r="AK73" s="866" t="s">
        <v>567</v>
      </c>
      <c r="AL73" s="866"/>
      <c r="AM73" s="866"/>
      <c r="AN73" s="866"/>
      <c r="AO73" s="866"/>
      <c r="AP73" s="866" t="s">
        <v>575</v>
      </c>
      <c r="AQ73" s="866"/>
      <c r="AR73" s="866"/>
      <c r="AS73" s="866"/>
      <c r="AT73" s="866"/>
      <c r="AU73" s="866" t="s">
        <v>569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577</v>
      </c>
      <c r="C74" s="910"/>
      <c r="D74" s="910"/>
      <c r="E74" s="910"/>
      <c r="F74" s="910"/>
      <c r="G74" s="910"/>
      <c r="H74" s="910"/>
      <c r="I74" s="910"/>
      <c r="J74" s="910"/>
      <c r="K74" s="910"/>
      <c r="L74" s="910"/>
      <c r="M74" s="910"/>
      <c r="N74" s="910"/>
      <c r="O74" s="910"/>
      <c r="P74" s="911"/>
      <c r="Q74" s="912">
        <v>1851</v>
      </c>
      <c r="R74" s="866"/>
      <c r="S74" s="866"/>
      <c r="T74" s="866"/>
      <c r="U74" s="866"/>
      <c r="V74" s="866">
        <v>1811</v>
      </c>
      <c r="W74" s="866"/>
      <c r="X74" s="866"/>
      <c r="Y74" s="866"/>
      <c r="Z74" s="866"/>
      <c r="AA74" s="866">
        <v>40</v>
      </c>
      <c r="AB74" s="866"/>
      <c r="AC74" s="866"/>
      <c r="AD74" s="866"/>
      <c r="AE74" s="866"/>
      <c r="AF74" s="866">
        <v>40</v>
      </c>
      <c r="AG74" s="866"/>
      <c r="AH74" s="866"/>
      <c r="AI74" s="866"/>
      <c r="AJ74" s="866"/>
      <c r="AK74" s="866" t="s">
        <v>567</v>
      </c>
      <c r="AL74" s="866"/>
      <c r="AM74" s="866"/>
      <c r="AN74" s="866"/>
      <c r="AO74" s="866"/>
      <c r="AP74" s="866" t="s">
        <v>567</v>
      </c>
      <c r="AQ74" s="866"/>
      <c r="AR74" s="866"/>
      <c r="AS74" s="866"/>
      <c r="AT74" s="866"/>
      <c r="AU74" s="866" t="s">
        <v>567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578</v>
      </c>
      <c r="C75" s="910"/>
      <c r="D75" s="910"/>
      <c r="E75" s="910"/>
      <c r="F75" s="910"/>
      <c r="G75" s="910"/>
      <c r="H75" s="910"/>
      <c r="I75" s="910"/>
      <c r="J75" s="910"/>
      <c r="K75" s="910"/>
      <c r="L75" s="910"/>
      <c r="M75" s="910"/>
      <c r="N75" s="910"/>
      <c r="O75" s="910"/>
      <c r="P75" s="911"/>
      <c r="Q75" s="913">
        <v>72965</v>
      </c>
      <c r="R75" s="914"/>
      <c r="S75" s="914"/>
      <c r="T75" s="914"/>
      <c r="U75" s="870"/>
      <c r="V75" s="915">
        <v>69423</v>
      </c>
      <c r="W75" s="914"/>
      <c r="X75" s="914"/>
      <c r="Y75" s="914"/>
      <c r="Z75" s="870"/>
      <c r="AA75" s="915">
        <v>3542</v>
      </c>
      <c r="AB75" s="914"/>
      <c r="AC75" s="914"/>
      <c r="AD75" s="914"/>
      <c r="AE75" s="870"/>
      <c r="AF75" s="915">
        <v>3542</v>
      </c>
      <c r="AG75" s="914"/>
      <c r="AH75" s="914"/>
      <c r="AI75" s="914"/>
      <c r="AJ75" s="870"/>
      <c r="AK75" s="915">
        <v>1058</v>
      </c>
      <c r="AL75" s="914"/>
      <c r="AM75" s="914"/>
      <c r="AN75" s="914"/>
      <c r="AO75" s="870"/>
      <c r="AP75" s="915" t="s">
        <v>579</v>
      </c>
      <c r="AQ75" s="914"/>
      <c r="AR75" s="914"/>
      <c r="AS75" s="914"/>
      <c r="AT75" s="870"/>
      <c r="AU75" s="915" t="s">
        <v>569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580</v>
      </c>
      <c r="C76" s="910"/>
      <c r="D76" s="910"/>
      <c r="E76" s="910"/>
      <c r="F76" s="910"/>
      <c r="G76" s="910"/>
      <c r="H76" s="910"/>
      <c r="I76" s="910"/>
      <c r="J76" s="910"/>
      <c r="K76" s="910"/>
      <c r="L76" s="910"/>
      <c r="M76" s="910"/>
      <c r="N76" s="910"/>
      <c r="O76" s="910"/>
      <c r="P76" s="911"/>
      <c r="Q76" s="913">
        <v>217</v>
      </c>
      <c r="R76" s="914"/>
      <c r="S76" s="914"/>
      <c r="T76" s="914"/>
      <c r="U76" s="870"/>
      <c r="V76" s="915">
        <v>191</v>
      </c>
      <c r="W76" s="914"/>
      <c r="X76" s="914"/>
      <c r="Y76" s="914"/>
      <c r="Z76" s="870"/>
      <c r="AA76" s="915">
        <v>25</v>
      </c>
      <c r="AB76" s="914"/>
      <c r="AC76" s="914"/>
      <c r="AD76" s="914"/>
      <c r="AE76" s="870"/>
      <c r="AF76" s="915">
        <v>25</v>
      </c>
      <c r="AG76" s="914"/>
      <c r="AH76" s="914"/>
      <c r="AI76" s="914"/>
      <c r="AJ76" s="870"/>
      <c r="AK76" s="915" t="s">
        <v>567</v>
      </c>
      <c r="AL76" s="914"/>
      <c r="AM76" s="914"/>
      <c r="AN76" s="914"/>
      <c r="AO76" s="870"/>
      <c r="AP76" s="915" t="s">
        <v>582</v>
      </c>
      <c r="AQ76" s="914"/>
      <c r="AR76" s="914"/>
      <c r="AS76" s="914"/>
      <c r="AT76" s="870"/>
      <c r="AU76" s="915" t="s">
        <v>582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581</v>
      </c>
      <c r="C77" s="910"/>
      <c r="D77" s="910"/>
      <c r="E77" s="910"/>
      <c r="F77" s="910"/>
      <c r="G77" s="910"/>
      <c r="H77" s="910"/>
      <c r="I77" s="910"/>
      <c r="J77" s="910"/>
      <c r="K77" s="910"/>
      <c r="L77" s="910"/>
      <c r="M77" s="910"/>
      <c r="N77" s="910"/>
      <c r="O77" s="910"/>
      <c r="P77" s="911"/>
      <c r="Q77" s="913">
        <v>823874</v>
      </c>
      <c r="R77" s="914"/>
      <c r="S77" s="914"/>
      <c r="T77" s="914"/>
      <c r="U77" s="870"/>
      <c r="V77" s="915">
        <v>808406</v>
      </c>
      <c r="W77" s="914"/>
      <c r="X77" s="914"/>
      <c r="Y77" s="914"/>
      <c r="Z77" s="870"/>
      <c r="AA77" s="915">
        <v>15468</v>
      </c>
      <c r="AB77" s="914"/>
      <c r="AC77" s="914"/>
      <c r="AD77" s="914"/>
      <c r="AE77" s="870"/>
      <c r="AF77" s="915">
        <v>15468</v>
      </c>
      <c r="AG77" s="914"/>
      <c r="AH77" s="914"/>
      <c r="AI77" s="914"/>
      <c r="AJ77" s="870"/>
      <c r="AK77" s="915" t="s">
        <v>571</v>
      </c>
      <c r="AL77" s="914"/>
      <c r="AM77" s="914"/>
      <c r="AN77" s="914"/>
      <c r="AO77" s="870"/>
      <c r="AP77" s="915" t="s">
        <v>567</v>
      </c>
      <c r="AQ77" s="914"/>
      <c r="AR77" s="914"/>
      <c r="AS77" s="914"/>
      <c r="AT77" s="870"/>
      <c r="AU77" s="915" t="s">
        <v>567</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416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19132</v>
      </c>
      <c r="AG88" s="880"/>
      <c r="AH88" s="880"/>
      <c r="AI88" s="880"/>
      <c r="AJ88" s="880"/>
      <c r="AK88" s="877"/>
      <c r="AL88" s="877"/>
      <c r="AM88" s="877"/>
      <c r="AN88" s="877"/>
      <c r="AO88" s="877"/>
      <c r="AP88" s="880">
        <f>SUM(AP68:AT87)</f>
        <v>1416</v>
      </c>
      <c r="AQ88" s="880"/>
      <c r="AR88" s="880"/>
      <c r="AS88" s="880"/>
      <c r="AT88" s="880"/>
      <c r="AU88" s="880">
        <v>362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417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425</v>
      </c>
      <c r="AB109" s="929"/>
      <c r="AC109" s="929"/>
      <c r="AD109" s="929"/>
      <c r="AE109" s="930"/>
      <c r="AF109" s="928" t="s">
        <v>426</v>
      </c>
      <c r="AG109" s="929"/>
      <c r="AH109" s="929"/>
      <c r="AI109" s="929"/>
      <c r="AJ109" s="930"/>
      <c r="AK109" s="928" t="s">
        <v>309</v>
      </c>
      <c r="AL109" s="929"/>
      <c r="AM109" s="929"/>
      <c r="AN109" s="929"/>
      <c r="AO109" s="930"/>
      <c r="AP109" s="928" t="s">
        <v>427</v>
      </c>
      <c r="AQ109" s="929"/>
      <c r="AR109" s="929"/>
      <c r="AS109" s="929"/>
      <c r="AT109" s="931"/>
      <c r="AU109" s="948" t="s">
        <v>424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425</v>
      </c>
      <c r="BR109" s="929"/>
      <c r="BS109" s="929"/>
      <c r="BT109" s="929"/>
      <c r="BU109" s="930"/>
      <c r="BV109" s="928" t="s">
        <v>426</v>
      </c>
      <c r="BW109" s="929"/>
      <c r="BX109" s="929"/>
      <c r="BY109" s="929"/>
      <c r="BZ109" s="930"/>
      <c r="CA109" s="928" t="s">
        <v>309</v>
      </c>
      <c r="CB109" s="929"/>
      <c r="CC109" s="929"/>
      <c r="CD109" s="929"/>
      <c r="CE109" s="930"/>
      <c r="CF109" s="949" t="s">
        <v>427</v>
      </c>
      <c r="CG109" s="949"/>
      <c r="CH109" s="949"/>
      <c r="CI109" s="949"/>
      <c r="CJ109" s="949"/>
      <c r="CK109" s="928" t="s">
        <v>428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425</v>
      </c>
      <c r="DH109" s="929"/>
      <c r="DI109" s="929"/>
      <c r="DJ109" s="929"/>
      <c r="DK109" s="930"/>
      <c r="DL109" s="928" t="s">
        <v>426</v>
      </c>
      <c r="DM109" s="929"/>
      <c r="DN109" s="929"/>
      <c r="DO109" s="929"/>
      <c r="DP109" s="930"/>
      <c r="DQ109" s="928" t="s">
        <v>309</v>
      </c>
      <c r="DR109" s="929"/>
      <c r="DS109" s="929"/>
      <c r="DT109" s="929"/>
      <c r="DU109" s="930"/>
      <c r="DV109" s="928" t="s">
        <v>427</v>
      </c>
      <c r="DW109" s="929"/>
      <c r="DX109" s="929"/>
      <c r="DY109" s="929"/>
      <c r="DZ109" s="931"/>
    </row>
    <row r="110" spans="1:131" s="230" customFormat="1" ht="26.25" customHeight="1" x14ac:dyDescent="0.15">
      <c r="A110" s="932" t="s">
        <v>429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672088</v>
      </c>
      <c r="AB110" s="936"/>
      <c r="AC110" s="936"/>
      <c r="AD110" s="936"/>
      <c r="AE110" s="937"/>
      <c r="AF110" s="938">
        <v>702305</v>
      </c>
      <c r="AG110" s="936"/>
      <c r="AH110" s="936"/>
      <c r="AI110" s="936"/>
      <c r="AJ110" s="937"/>
      <c r="AK110" s="938">
        <v>745096</v>
      </c>
      <c r="AL110" s="936"/>
      <c r="AM110" s="936"/>
      <c r="AN110" s="936"/>
      <c r="AO110" s="937"/>
      <c r="AP110" s="939">
        <v>13.4</v>
      </c>
      <c r="AQ110" s="940"/>
      <c r="AR110" s="940"/>
      <c r="AS110" s="940"/>
      <c r="AT110" s="941"/>
      <c r="AU110" s="942" t="s">
        <v>74</v>
      </c>
      <c r="AV110" s="943"/>
      <c r="AW110" s="943"/>
      <c r="AX110" s="943"/>
      <c r="AY110" s="943"/>
      <c r="AZ110" s="965" t="s">
        <v>430</v>
      </c>
      <c r="BA110" s="933"/>
      <c r="BB110" s="933"/>
      <c r="BC110" s="933"/>
      <c r="BD110" s="933"/>
      <c r="BE110" s="933"/>
      <c r="BF110" s="933"/>
      <c r="BG110" s="933"/>
      <c r="BH110" s="933"/>
      <c r="BI110" s="933"/>
      <c r="BJ110" s="933"/>
      <c r="BK110" s="933"/>
      <c r="BL110" s="933"/>
      <c r="BM110" s="933"/>
      <c r="BN110" s="933"/>
      <c r="BO110" s="933"/>
      <c r="BP110" s="934"/>
      <c r="BQ110" s="966">
        <v>7793163</v>
      </c>
      <c r="BR110" s="967"/>
      <c r="BS110" s="967"/>
      <c r="BT110" s="967"/>
      <c r="BU110" s="967"/>
      <c r="BV110" s="967">
        <v>7842205</v>
      </c>
      <c r="BW110" s="967"/>
      <c r="BX110" s="967"/>
      <c r="BY110" s="967"/>
      <c r="BZ110" s="967"/>
      <c r="CA110" s="967">
        <v>7717744</v>
      </c>
      <c r="CB110" s="967"/>
      <c r="CC110" s="967"/>
      <c r="CD110" s="967"/>
      <c r="CE110" s="967"/>
      <c r="CF110" s="980">
        <v>138.69999999999999</v>
      </c>
      <c r="CG110" s="981"/>
      <c r="CH110" s="981"/>
      <c r="CI110" s="981"/>
      <c r="CJ110" s="981"/>
      <c r="CK110" s="982" t="s">
        <v>431</v>
      </c>
      <c r="CL110" s="983"/>
      <c r="CM110" s="965" t="s">
        <v>432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131</v>
      </c>
      <c r="DH110" s="967"/>
      <c r="DI110" s="967"/>
      <c r="DJ110" s="967"/>
      <c r="DK110" s="967"/>
      <c r="DL110" s="967" t="s">
        <v>131</v>
      </c>
      <c r="DM110" s="967"/>
      <c r="DN110" s="967"/>
      <c r="DO110" s="967"/>
      <c r="DP110" s="967"/>
      <c r="DQ110" s="967" t="s">
        <v>131</v>
      </c>
      <c r="DR110" s="967"/>
      <c r="DS110" s="967"/>
      <c r="DT110" s="967"/>
      <c r="DU110" s="967"/>
      <c r="DV110" s="968" t="s">
        <v>131</v>
      </c>
      <c r="DW110" s="968"/>
      <c r="DX110" s="968"/>
      <c r="DY110" s="968"/>
      <c r="DZ110" s="969"/>
    </row>
    <row r="111" spans="1:131" s="230" customFormat="1" ht="26.25" customHeight="1" x14ac:dyDescent="0.15">
      <c r="A111" s="970" t="s">
        <v>433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131</v>
      </c>
      <c r="AG111" s="974"/>
      <c r="AH111" s="974"/>
      <c r="AI111" s="974"/>
      <c r="AJ111" s="975"/>
      <c r="AK111" s="976" t="s">
        <v>131</v>
      </c>
      <c r="AL111" s="974"/>
      <c r="AM111" s="974"/>
      <c r="AN111" s="974"/>
      <c r="AO111" s="975"/>
      <c r="AP111" s="977" t="s">
        <v>131</v>
      </c>
      <c r="AQ111" s="978"/>
      <c r="AR111" s="978"/>
      <c r="AS111" s="978"/>
      <c r="AT111" s="979"/>
      <c r="AU111" s="944"/>
      <c r="AV111" s="945"/>
      <c r="AW111" s="945"/>
      <c r="AX111" s="945"/>
      <c r="AY111" s="945"/>
      <c r="AZ111" s="958" t="s">
        <v>434</v>
      </c>
      <c r="BA111" s="959"/>
      <c r="BB111" s="959"/>
      <c r="BC111" s="959"/>
      <c r="BD111" s="959"/>
      <c r="BE111" s="959"/>
      <c r="BF111" s="959"/>
      <c r="BG111" s="959"/>
      <c r="BH111" s="959"/>
      <c r="BI111" s="959"/>
      <c r="BJ111" s="959"/>
      <c r="BK111" s="959"/>
      <c r="BL111" s="959"/>
      <c r="BM111" s="959"/>
      <c r="BN111" s="959"/>
      <c r="BO111" s="959"/>
      <c r="BP111" s="960"/>
      <c r="BQ111" s="961" t="s">
        <v>131</v>
      </c>
      <c r="BR111" s="962"/>
      <c r="BS111" s="962"/>
      <c r="BT111" s="962"/>
      <c r="BU111" s="962"/>
      <c r="BV111" s="962" t="s">
        <v>131</v>
      </c>
      <c r="BW111" s="962"/>
      <c r="BX111" s="962"/>
      <c r="BY111" s="962"/>
      <c r="BZ111" s="962"/>
      <c r="CA111" s="962" t="s">
        <v>131</v>
      </c>
      <c r="CB111" s="962"/>
      <c r="CC111" s="962"/>
      <c r="CD111" s="962"/>
      <c r="CE111" s="962"/>
      <c r="CF111" s="956" t="s">
        <v>131</v>
      </c>
      <c r="CG111" s="957"/>
      <c r="CH111" s="957"/>
      <c r="CI111" s="957"/>
      <c r="CJ111" s="957"/>
      <c r="CK111" s="984"/>
      <c r="CL111" s="985"/>
      <c r="CM111" s="958" t="s">
        <v>435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131</v>
      </c>
      <c r="DM111" s="962"/>
      <c r="DN111" s="962"/>
      <c r="DO111" s="962"/>
      <c r="DP111" s="962"/>
      <c r="DQ111" s="962" t="s">
        <v>131</v>
      </c>
      <c r="DR111" s="962"/>
      <c r="DS111" s="962"/>
      <c r="DT111" s="962"/>
      <c r="DU111" s="962"/>
      <c r="DV111" s="963" t="s">
        <v>131</v>
      </c>
      <c r="DW111" s="963"/>
      <c r="DX111" s="963"/>
      <c r="DY111" s="963"/>
      <c r="DZ111" s="964"/>
    </row>
    <row r="112" spans="1:131" s="230" customFormat="1" ht="26.25" customHeight="1" x14ac:dyDescent="0.15">
      <c r="A112" s="988" t="s">
        <v>436</v>
      </c>
      <c r="B112" s="989"/>
      <c r="C112" s="959" t="s">
        <v>437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131</v>
      </c>
      <c r="AL112" s="995"/>
      <c r="AM112" s="995"/>
      <c r="AN112" s="995"/>
      <c r="AO112" s="996"/>
      <c r="AP112" s="998" t="s">
        <v>131</v>
      </c>
      <c r="AQ112" s="999"/>
      <c r="AR112" s="999"/>
      <c r="AS112" s="999"/>
      <c r="AT112" s="1000"/>
      <c r="AU112" s="944"/>
      <c r="AV112" s="945"/>
      <c r="AW112" s="945"/>
      <c r="AX112" s="945"/>
      <c r="AY112" s="945"/>
      <c r="AZ112" s="958" t="s">
        <v>438</v>
      </c>
      <c r="BA112" s="959"/>
      <c r="BB112" s="959"/>
      <c r="BC112" s="959"/>
      <c r="BD112" s="959"/>
      <c r="BE112" s="959"/>
      <c r="BF112" s="959"/>
      <c r="BG112" s="959"/>
      <c r="BH112" s="959"/>
      <c r="BI112" s="959"/>
      <c r="BJ112" s="959"/>
      <c r="BK112" s="959"/>
      <c r="BL112" s="959"/>
      <c r="BM112" s="959"/>
      <c r="BN112" s="959"/>
      <c r="BO112" s="959"/>
      <c r="BP112" s="960"/>
      <c r="BQ112" s="961">
        <v>6270716</v>
      </c>
      <c r="BR112" s="962"/>
      <c r="BS112" s="962"/>
      <c r="BT112" s="962"/>
      <c r="BU112" s="962"/>
      <c r="BV112" s="962">
        <v>5779513</v>
      </c>
      <c r="BW112" s="962"/>
      <c r="BX112" s="962"/>
      <c r="BY112" s="962"/>
      <c r="BZ112" s="962"/>
      <c r="CA112" s="962">
        <v>5383876</v>
      </c>
      <c r="CB112" s="962"/>
      <c r="CC112" s="962"/>
      <c r="CD112" s="962"/>
      <c r="CE112" s="962"/>
      <c r="CF112" s="956">
        <v>96.7</v>
      </c>
      <c r="CG112" s="957"/>
      <c r="CH112" s="957"/>
      <c r="CI112" s="957"/>
      <c r="CJ112" s="957"/>
      <c r="CK112" s="984"/>
      <c r="CL112" s="985"/>
      <c r="CM112" s="958" t="s">
        <v>439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131</v>
      </c>
      <c r="DM112" s="962"/>
      <c r="DN112" s="962"/>
      <c r="DO112" s="962"/>
      <c r="DP112" s="962"/>
      <c r="DQ112" s="962" t="s">
        <v>131</v>
      </c>
      <c r="DR112" s="962"/>
      <c r="DS112" s="962"/>
      <c r="DT112" s="962"/>
      <c r="DU112" s="962"/>
      <c r="DV112" s="963" t="s">
        <v>131</v>
      </c>
      <c r="DW112" s="963"/>
      <c r="DX112" s="963"/>
      <c r="DY112" s="963"/>
      <c r="DZ112" s="964"/>
    </row>
    <row r="113" spans="1:130" s="230" customFormat="1" ht="26.25" customHeight="1" x14ac:dyDescent="0.15">
      <c r="A113" s="990"/>
      <c r="B113" s="991"/>
      <c r="C113" s="959" t="s">
        <v>440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216113</v>
      </c>
      <c r="AB113" s="974"/>
      <c r="AC113" s="974"/>
      <c r="AD113" s="974"/>
      <c r="AE113" s="975"/>
      <c r="AF113" s="976">
        <v>212541</v>
      </c>
      <c r="AG113" s="974"/>
      <c r="AH113" s="974"/>
      <c r="AI113" s="974"/>
      <c r="AJ113" s="975"/>
      <c r="AK113" s="976">
        <v>209106</v>
      </c>
      <c r="AL113" s="974"/>
      <c r="AM113" s="974"/>
      <c r="AN113" s="974"/>
      <c r="AO113" s="975"/>
      <c r="AP113" s="977">
        <v>3.8</v>
      </c>
      <c r="AQ113" s="978"/>
      <c r="AR113" s="978"/>
      <c r="AS113" s="978"/>
      <c r="AT113" s="979"/>
      <c r="AU113" s="944"/>
      <c r="AV113" s="945"/>
      <c r="AW113" s="945"/>
      <c r="AX113" s="945"/>
      <c r="AY113" s="945"/>
      <c r="AZ113" s="958" t="s">
        <v>441</v>
      </c>
      <c r="BA113" s="959"/>
      <c r="BB113" s="959"/>
      <c r="BC113" s="959"/>
      <c r="BD113" s="959"/>
      <c r="BE113" s="959"/>
      <c r="BF113" s="959"/>
      <c r="BG113" s="959"/>
      <c r="BH113" s="959"/>
      <c r="BI113" s="959"/>
      <c r="BJ113" s="959"/>
      <c r="BK113" s="959"/>
      <c r="BL113" s="959"/>
      <c r="BM113" s="959"/>
      <c r="BN113" s="959"/>
      <c r="BO113" s="959"/>
      <c r="BP113" s="960"/>
      <c r="BQ113" s="961">
        <v>439507</v>
      </c>
      <c r="BR113" s="962"/>
      <c r="BS113" s="962"/>
      <c r="BT113" s="962"/>
      <c r="BU113" s="962"/>
      <c r="BV113" s="962">
        <v>391931</v>
      </c>
      <c r="BW113" s="962"/>
      <c r="BX113" s="962"/>
      <c r="BY113" s="962"/>
      <c r="BZ113" s="962"/>
      <c r="CA113" s="962">
        <v>361823</v>
      </c>
      <c r="CB113" s="962"/>
      <c r="CC113" s="962"/>
      <c r="CD113" s="962"/>
      <c r="CE113" s="962"/>
      <c r="CF113" s="956">
        <v>6.5</v>
      </c>
      <c r="CG113" s="957"/>
      <c r="CH113" s="957"/>
      <c r="CI113" s="957"/>
      <c r="CJ113" s="957"/>
      <c r="CK113" s="984"/>
      <c r="CL113" s="985"/>
      <c r="CM113" s="958" t="s">
        <v>442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131</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15">
      <c r="A114" s="990"/>
      <c r="B114" s="991"/>
      <c r="C114" s="959" t="s">
        <v>443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93149</v>
      </c>
      <c r="AB114" s="995"/>
      <c r="AC114" s="995"/>
      <c r="AD114" s="995"/>
      <c r="AE114" s="996"/>
      <c r="AF114" s="997">
        <v>77645</v>
      </c>
      <c r="AG114" s="995"/>
      <c r="AH114" s="995"/>
      <c r="AI114" s="995"/>
      <c r="AJ114" s="996"/>
      <c r="AK114" s="997">
        <v>50200</v>
      </c>
      <c r="AL114" s="995"/>
      <c r="AM114" s="995"/>
      <c r="AN114" s="995"/>
      <c r="AO114" s="996"/>
      <c r="AP114" s="998">
        <v>0.9</v>
      </c>
      <c r="AQ114" s="999"/>
      <c r="AR114" s="999"/>
      <c r="AS114" s="999"/>
      <c r="AT114" s="1000"/>
      <c r="AU114" s="944"/>
      <c r="AV114" s="945"/>
      <c r="AW114" s="945"/>
      <c r="AX114" s="945"/>
      <c r="AY114" s="945"/>
      <c r="AZ114" s="958" t="s">
        <v>444</v>
      </c>
      <c r="BA114" s="959"/>
      <c r="BB114" s="959"/>
      <c r="BC114" s="959"/>
      <c r="BD114" s="959"/>
      <c r="BE114" s="959"/>
      <c r="BF114" s="959"/>
      <c r="BG114" s="959"/>
      <c r="BH114" s="959"/>
      <c r="BI114" s="959"/>
      <c r="BJ114" s="959"/>
      <c r="BK114" s="959"/>
      <c r="BL114" s="959"/>
      <c r="BM114" s="959"/>
      <c r="BN114" s="959"/>
      <c r="BO114" s="959"/>
      <c r="BP114" s="960"/>
      <c r="BQ114" s="961">
        <v>1226842</v>
      </c>
      <c r="BR114" s="962"/>
      <c r="BS114" s="962"/>
      <c r="BT114" s="962"/>
      <c r="BU114" s="962"/>
      <c r="BV114" s="962">
        <v>1274885</v>
      </c>
      <c r="BW114" s="962"/>
      <c r="BX114" s="962"/>
      <c r="BY114" s="962"/>
      <c r="BZ114" s="962"/>
      <c r="CA114" s="962">
        <v>1296241</v>
      </c>
      <c r="CB114" s="962"/>
      <c r="CC114" s="962"/>
      <c r="CD114" s="962"/>
      <c r="CE114" s="962"/>
      <c r="CF114" s="956">
        <v>23.3</v>
      </c>
      <c r="CG114" s="957"/>
      <c r="CH114" s="957"/>
      <c r="CI114" s="957"/>
      <c r="CJ114" s="957"/>
      <c r="CK114" s="984"/>
      <c r="CL114" s="985"/>
      <c r="CM114" s="958" t="s">
        <v>445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131</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15">
      <c r="A115" s="990"/>
      <c r="B115" s="991"/>
      <c r="C115" s="959" t="s">
        <v>446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131</v>
      </c>
      <c r="AB115" s="974"/>
      <c r="AC115" s="974"/>
      <c r="AD115" s="974"/>
      <c r="AE115" s="975"/>
      <c r="AF115" s="976" t="s">
        <v>131</v>
      </c>
      <c r="AG115" s="974"/>
      <c r="AH115" s="974"/>
      <c r="AI115" s="974"/>
      <c r="AJ115" s="975"/>
      <c r="AK115" s="976" t="s">
        <v>131</v>
      </c>
      <c r="AL115" s="974"/>
      <c r="AM115" s="974"/>
      <c r="AN115" s="974"/>
      <c r="AO115" s="975"/>
      <c r="AP115" s="977" t="s">
        <v>131</v>
      </c>
      <c r="AQ115" s="978"/>
      <c r="AR115" s="978"/>
      <c r="AS115" s="978"/>
      <c r="AT115" s="979"/>
      <c r="AU115" s="944"/>
      <c r="AV115" s="945"/>
      <c r="AW115" s="945"/>
      <c r="AX115" s="945"/>
      <c r="AY115" s="945"/>
      <c r="AZ115" s="958" t="s">
        <v>447</v>
      </c>
      <c r="BA115" s="959"/>
      <c r="BB115" s="959"/>
      <c r="BC115" s="959"/>
      <c r="BD115" s="959"/>
      <c r="BE115" s="959"/>
      <c r="BF115" s="959"/>
      <c r="BG115" s="959"/>
      <c r="BH115" s="959"/>
      <c r="BI115" s="959"/>
      <c r="BJ115" s="959"/>
      <c r="BK115" s="959"/>
      <c r="BL115" s="959"/>
      <c r="BM115" s="959"/>
      <c r="BN115" s="959"/>
      <c r="BO115" s="959"/>
      <c r="BP115" s="960"/>
      <c r="BQ115" s="961" t="s">
        <v>131</v>
      </c>
      <c r="BR115" s="962"/>
      <c r="BS115" s="962"/>
      <c r="BT115" s="962"/>
      <c r="BU115" s="962"/>
      <c r="BV115" s="962" t="s">
        <v>131</v>
      </c>
      <c r="BW115" s="962"/>
      <c r="BX115" s="962"/>
      <c r="BY115" s="962"/>
      <c r="BZ115" s="962"/>
      <c r="CA115" s="962" t="s">
        <v>131</v>
      </c>
      <c r="CB115" s="962"/>
      <c r="CC115" s="962"/>
      <c r="CD115" s="962"/>
      <c r="CE115" s="962"/>
      <c r="CF115" s="956" t="s">
        <v>131</v>
      </c>
      <c r="CG115" s="957"/>
      <c r="CH115" s="957"/>
      <c r="CI115" s="957"/>
      <c r="CJ115" s="957"/>
      <c r="CK115" s="984"/>
      <c r="CL115" s="985"/>
      <c r="CM115" s="958" t="s">
        <v>448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131</v>
      </c>
      <c r="DM115" s="995"/>
      <c r="DN115" s="995"/>
      <c r="DO115" s="995"/>
      <c r="DP115" s="996"/>
      <c r="DQ115" s="997" t="s">
        <v>131</v>
      </c>
      <c r="DR115" s="995"/>
      <c r="DS115" s="995"/>
      <c r="DT115" s="995"/>
      <c r="DU115" s="996"/>
      <c r="DV115" s="998" t="s">
        <v>131</v>
      </c>
      <c r="DW115" s="999"/>
      <c r="DX115" s="999"/>
      <c r="DY115" s="999"/>
      <c r="DZ115" s="1000"/>
    </row>
    <row r="116" spans="1:130" s="230" customFormat="1" ht="26.25" customHeight="1" x14ac:dyDescent="0.15">
      <c r="A116" s="992"/>
      <c r="B116" s="993"/>
      <c r="C116" s="1001" t="s">
        <v>449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50</v>
      </c>
      <c r="AB116" s="995"/>
      <c r="AC116" s="995"/>
      <c r="AD116" s="995"/>
      <c r="AE116" s="996"/>
      <c r="AF116" s="997">
        <v>87</v>
      </c>
      <c r="AG116" s="995"/>
      <c r="AH116" s="995"/>
      <c r="AI116" s="995"/>
      <c r="AJ116" s="996"/>
      <c r="AK116" s="997">
        <v>103</v>
      </c>
      <c r="AL116" s="995"/>
      <c r="AM116" s="995"/>
      <c r="AN116" s="995"/>
      <c r="AO116" s="996"/>
      <c r="AP116" s="998">
        <v>0</v>
      </c>
      <c r="AQ116" s="999"/>
      <c r="AR116" s="999"/>
      <c r="AS116" s="999"/>
      <c r="AT116" s="1000"/>
      <c r="AU116" s="944"/>
      <c r="AV116" s="945"/>
      <c r="AW116" s="945"/>
      <c r="AX116" s="945"/>
      <c r="AY116" s="945"/>
      <c r="AZ116" s="1003" t="s">
        <v>450</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131</v>
      </c>
      <c r="BW116" s="962"/>
      <c r="BX116" s="962"/>
      <c r="BY116" s="962"/>
      <c r="BZ116" s="962"/>
      <c r="CA116" s="962" t="s">
        <v>410</v>
      </c>
      <c r="CB116" s="962"/>
      <c r="CC116" s="962"/>
      <c r="CD116" s="962"/>
      <c r="CE116" s="962"/>
      <c r="CF116" s="956" t="s">
        <v>131</v>
      </c>
      <c r="CG116" s="957"/>
      <c r="CH116" s="957"/>
      <c r="CI116" s="957"/>
      <c r="CJ116" s="957"/>
      <c r="CK116" s="984"/>
      <c r="CL116" s="985"/>
      <c r="CM116" s="958" t="s">
        <v>451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131</v>
      </c>
      <c r="DH116" s="995"/>
      <c r="DI116" s="995"/>
      <c r="DJ116" s="995"/>
      <c r="DK116" s="996"/>
      <c r="DL116" s="997" t="s">
        <v>410</v>
      </c>
      <c r="DM116" s="995"/>
      <c r="DN116" s="995"/>
      <c r="DO116" s="995"/>
      <c r="DP116" s="996"/>
      <c r="DQ116" s="997" t="s">
        <v>131</v>
      </c>
      <c r="DR116" s="995"/>
      <c r="DS116" s="995"/>
      <c r="DT116" s="995"/>
      <c r="DU116" s="996"/>
      <c r="DV116" s="998" t="s">
        <v>131</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452</v>
      </c>
      <c r="Z117" s="930"/>
      <c r="AA117" s="1014">
        <v>981400</v>
      </c>
      <c r="AB117" s="1015"/>
      <c r="AC117" s="1015"/>
      <c r="AD117" s="1015"/>
      <c r="AE117" s="1016"/>
      <c r="AF117" s="1017">
        <v>992578</v>
      </c>
      <c r="AG117" s="1015"/>
      <c r="AH117" s="1015"/>
      <c r="AI117" s="1015"/>
      <c r="AJ117" s="1016"/>
      <c r="AK117" s="1017">
        <v>1004505</v>
      </c>
      <c r="AL117" s="1015"/>
      <c r="AM117" s="1015"/>
      <c r="AN117" s="1015"/>
      <c r="AO117" s="1016"/>
      <c r="AP117" s="1018"/>
      <c r="AQ117" s="1019"/>
      <c r="AR117" s="1019"/>
      <c r="AS117" s="1019"/>
      <c r="AT117" s="1020"/>
      <c r="AU117" s="944"/>
      <c r="AV117" s="945"/>
      <c r="AW117" s="945"/>
      <c r="AX117" s="945"/>
      <c r="AY117" s="945"/>
      <c r="AZ117" s="1010" t="s">
        <v>453</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131</v>
      </c>
      <c r="CB117" s="962"/>
      <c r="CC117" s="962"/>
      <c r="CD117" s="962"/>
      <c r="CE117" s="962"/>
      <c r="CF117" s="956" t="s">
        <v>131</v>
      </c>
      <c r="CG117" s="957"/>
      <c r="CH117" s="957"/>
      <c r="CI117" s="957"/>
      <c r="CJ117" s="957"/>
      <c r="CK117" s="984"/>
      <c r="CL117" s="985"/>
      <c r="CM117" s="958" t="s">
        <v>454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131</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15">
      <c r="A118" s="948" t="s">
        <v>428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425</v>
      </c>
      <c r="AB118" s="929"/>
      <c r="AC118" s="929"/>
      <c r="AD118" s="929"/>
      <c r="AE118" s="930"/>
      <c r="AF118" s="928" t="s">
        <v>426</v>
      </c>
      <c r="AG118" s="929"/>
      <c r="AH118" s="929"/>
      <c r="AI118" s="929"/>
      <c r="AJ118" s="930"/>
      <c r="AK118" s="928" t="s">
        <v>309</v>
      </c>
      <c r="AL118" s="929"/>
      <c r="AM118" s="929"/>
      <c r="AN118" s="929"/>
      <c r="AO118" s="930"/>
      <c r="AP118" s="1006" t="s">
        <v>427</v>
      </c>
      <c r="AQ118" s="1007"/>
      <c r="AR118" s="1007"/>
      <c r="AS118" s="1007"/>
      <c r="AT118" s="1008"/>
      <c r="AU118" s="944"/>
      <c r="AV118" s="945"/>
      <c r="AW118" s="945"/>
      <c r="AX118" s="945"/>
      <c r="AY118" s="945"/>
      <c r="AZ118" s="1009" t="s">
        <v>455</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131</v>
      </c>
      <c r="BW118" s="1036"/>
      <c r="BX118" s="1036"/>
      <c r="BY118" s="1036"/>
      <c r="BZ118" s="1036"/>
      <c r="CA118" s="1036" t="s">
        <v>131</v>
      </c>
      <c r="CB118" s="1036"/>
      <c r="CC118" s="1036"/>
      <c r="CD118" s="1036"/>
      <c r="CE118" s="1036"/>
      <c r="CF118" s="956" t="s">
        <v>131</v>
      </c>
      <c r="CG118" s="957"/>
      <c r="CH118" s="957"/>
      <c r="CI118" s="957"/>
      <c r="CJ118" s="957"/>
      <c r="CK118" s="984"/>
      <c r="CL118" s="985"/>
      <c r="CM118" s="958" t="s">
        <v>456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131</v>
      </c>
      <c r="DM118" s="995"/>
      <c r="DN118" s="995"/>
      <c r="DO118" s="995"/>
      <c r="DP118" s="996"/>
      <c r="DQ118" s="997" t="s">
        <v>131</v>
      </c>
      <c r="DR118" s="995"/>
      <c r="DS118" s="995"/>
      <c r="DT118" s="995"/>
      <c r="DU118" s="996"/>
      <c r="DV118" s="998" t="s">
        <v>131</v>
      </c>
      <c r="DW118" s="999"/>
      <c r="DX118" s="999"/>
      <c r="DY118" s="999"/>
      <c r="DZ118" s="1000"/>
    </row>
    <row r="119" spans="1:130" s="230" customFormat="1" ht="26.25" customHeight="1" x14ac:dyDescent="0.15">
      <c r="A119" s="1092" t="s">
        <v>431</v>
      </c>
      <c r="B119" s="983"/>
      <c r="C119" s="965" t="s">
        <v>432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131</v>
      </c>
      <c r="AB119" s="936"/>
      <c r="AC119" s="936"/>
      <c r="AD119" s="936"/>
      <c r="AE119" s="937"/>
      <c r="AF119" s="938" t="s">
        <v>131</v>
      </c>
      <c r="AG119" s="936"/>
      <c r="AH119" s="936"/>
      <c r="AI119" s="936"/>
      <c r="AJ119" s="937"/>
      <c r="AK119" s="938" t="s">
        <v>131</v>
      </c>
      <c r="AL119" s="936"/>
      <c r="AM119" s="936"/>
      <c r="AN119" s="936"/>
      <c r="AO119" s="937"/>
      <c r="AP119" s="939" t="s">
        <v>131</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457</v>
      </c>
      <c r="BP119" s="1041"/>
      <c r="BQ119" s="1035">
        <v>15730228</v>
      </c>
      <c r="BR119" s="1036"/>
      <c r="BS119" s="1036"/>
      <c r="BT119" s="1036"/>
      <c r="BU119" s="1036"/>
      <c r="BV119" s="1036">
        <v>15288534</v>
      </c>
      <c r="BW119" s="1036"/>
      <c r="BX119" s="1036"/>
      <c r="BY119" s="1036"/>
      <c r="BZ119" s="1036"/>
      <c r="CA119" s="1036">
        <v>14759684</v>
      </c>
      <c r="CB119" s="1036"/>
      <c r="CC119" s="1036"/>
      <c r="CD119" s="1036"/>
      <c r="CE119" s="1036"/>
      <c r="CF119" s="1037"/>
      <c r="CG119" s="1038"/>
      <c r="CH119" s="1038"/>
      <c r="CI119" s="1038"/>
      <c r="CJ119" s="1039"/>
      <c r="CK119" s="986"/>
      <c r="CL119" s="987"/>
      <c r="CM119" s="1009" t="s">
        <v>458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131</v>
      </c>
      <c r="DH119" s="1022"/>
      <c r="DI119" s="1022"/>
      <c r="DJ119" s="1022"/>
      <c r="DK119" s="1023"/>
      <c r="DL119" s="1021" t="s">
        <v>131</v>
      </c>
      <c r="DM119" s="1022"/>
      <c r="DN119" s="1022"/>
      <c r="DO119" s="1022"/>
      <c r="DP119" s="1023"/>
      <c r="DQ119" s="1021" t="s">
        <v>131</v>
      </c>
      <c r="DR119" s="1022"/>
      <c r="DS119" s="1022"/>
      <c r="DT119" s="1022"/>
      <c r="DU119" s="1023"/>
      <c r="DV119" s="1024" t="s">
        <v>459</v>
      </c>
      <c r="DW119" s="1025"/>
      <c r="DX119" s="1025"/>
      <c r="DY119" s="1025"/>
      <c r="DZ119" s="1026"/>
    </row>
    <row r="120" spans="1:130" s="230" customFormat="1" ht="26.25" customHeight="1" x14ac:dyDescent="0.15">
      <c r="A120" s="1093"/>
      <c r="B120" s="985"/>
      <c r="C120" s="958" t="s">
        <v>435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131</v>
      </c>
      <c r="AB120" s="995"/>
      <c r="AC120" s="995"/>
      <c r="AD120" s="995"/>
      <c r="AE120" s="996"/>
      <c r="AF120" s="997" t="s">
        <v>131</v>
      </c>
      <c r="AG120" s="995"/>
      <c r="AH120" s="995"/>
      <c r="AI120" s="995"/>
      <c r="AJ120" s="996"/>
      <c r="AK120" s="997" t="s">
        <v>131</v>
      </c>
      <c r="AL120" s="995"/>
      <c r="AM120" s="995"/>
      <c r="AN120" s="995"/>
      <c r="AO120" s="996"/>
      <c r="AP120" s="998" t="s">
        <v>131</v>
      </c>
      <c r="AQ120" s="999"/>
      <c r="AR120" s="999"/>
      <c r="AS120" s="999"/>
      <c r="AT120" s="1000"/>
      <c r="AU120" s="1027" t="s">
        <v>460</v>
      </c>
      <c r="AV120" s="1028"/>
      <c r="AW120" s="1028"/>
      <c r="AX120" s="1028"/>
      <c r="AY120" s="1029"/>
      <c r="AZ120" s="965" t="s">
        <v>461</v>
      </c>
      <c r="BA120" s="933"/>
      <c r="BB120" s="933"/>
      <c r="BC120" s="933"/>
      <c r="BD120" s="933"/>
      <c r="BE120" s="933"/>
      <c r="BF120" s="933"/>
      <c r="BG120" s="933"/>
      <c r="BH120" s="933"/>
      <c r="BI120" s="933"/>
      <c r="BJ120" s="933"/>
      <c r="BK120" s="933"/>
      <c r="BL120" s="933"/>
      <c r="BM120" s="933"/>
      <c r="BN120" s="933"/>
      <c r="BO120" s="933"/>
      <c r="BP120" s="934"/>
      <c r="BQ120" s="966">
        <v>4123331</v>
      </c>
      <c r="BR120" s="967"/>
      <c r="BS120" s="967"/>
      <c r="BT120" s="967"/>
      <c r="BU120" s="967"/>
      <c r="BV120" s="967">
        <v>4787815</v>
      </c>
      <c r="BW120" s="967"/>
      <c r="BX120" s="967"/>
      <c r="BY120" s="967"/>
      <c r="BZ120" s="967"/>
      <c r="CA120" s="967">
        <v>5009045</v>
      </c>
      <c r="CB120" s="967"/>
      <c r="CC120" s="967"/>
      <c r="CD120" s="967"/>
      <c r="CE120" s="967"/>
      <c r="CF120" s="980">
        <v>90</v>
      </c>
      <c r="CG120" s="981"/>
      <c r="CH120" s="981"/>
      <c r="CI120" s="981"/>
      <c r="CJ120" s="981"/>
      <c r="CK120" s="1042" t="s">
        <v>462</v>
      </c>
      <c r="CL120" s="1043"/>
      <c r="CM120" s="1043"/>
      <c r="CN120" s="1043"/>
      <c r="CO120" s="1044"/>
      <c r="CP120" s="1050" t="s">
        <v>406</v>
      </c>
      <c r="CQ120" s="1051"/>
      <c r="CR120" s="1051"/>
      <c r="CS120" s="1051"/>
      <c r="CT120" s="1051"/>
      <c r="CU120" s="1051"/>
      <c r="CV120" s="1051"/>
      <c r="CW120" s="1051"/>
      <c r="CX120" s="1051"/>
      <c r="CY120" s="1051"/>
      <c r="CZ120" s="1051"/>
      <c r="DA120" s="1051"/>
      <c r="DB120" s="1051"/>
      <c r="DC120" s="1051"/>
      <c r="DD120" s="1051"/>
      <c r="DE120" s="1051"/>
      <c r="DF120" s="1052"/>
      <c r="DG120" s="966">
        <v>6270716</v>
      </c>
      <c r="DH120" s="967"/>
      <c r="DI120" s="967"/>
      <c r="DJ120" s="967"/>
      <c r="DK120" s="967"/>
      <c r="DL120" s="967">
        <v>5779513</v>
      </c>
      <c r="DM120" s="967"/>
      <c r="DN120" s="967"/>
      <c r="DO120" s="967"/>
      <c r="DP120" s="967"/>
      <c r="DQ120" s="967">
        <v>5383876</v>
      </c>
      <c r="DR120" s="967"/>
      <c r="DS120" s="967"/>
      <c r="DT120" s="967"/>
      <c r="DU120" s="967"/>
      <c r="DV120" s="968">
        <v>96.7</v>
      </c>
      <c r="DW120" s="968"/>
      <c r="DX120" s="968"/>
      <c r="DY120" s="968"/>
      <c r="DZ120" s="969"/>
    </row>
    <row r="121" spans="1:130" s="230" customFormat="1" ht="26.25" customHeight="1" x14ac:dyDescent="0.15">
      <c r="A121" s="1093"/>
      <c r="B121" s="985"/>
      <c r="C121" s="1010" t="s">
        <v>463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131</v>
      </c>
      <c r="AG121" s="995"/>
      <c r="AH121" s="995"/>
      <c r="AI121" s="995"/>
      <c r="AJ121" s="996"/>
      <c r="AK121" s="997" t="s">
        <v>131</v>
      </c>
      <c r="AL121" s="995"/>
      <c r="AM121" s="995"/>
      <c r="AN121" s="995"/>
      <c r="AO121" s="996"/>
      <c r="AP121" s="998" t="s">
        <v>131</v>
      </c>
      <c r="AQ121" s="999"/>
      <c r="AR121" s="999"/>
      <c r="AS121" s="999"/>
      <c r="AT121" s="1000"/>
      <c r="AU121" s="1030"/>
      <c r="AV121" s="1031"/>
      <c r="AW121" s="1031"/>
      <c r="AX121" s="1031"/>
      <c r="AY121" s="1032"/>
      <c r="AZ121" s="958" t="s">
        <v>464</v>
      </c>
      <c r="BA121" s="959"/>
      <c r="BB121" s="959"/>
      <c r="BC121" s="959"/>
      <c r="BD121" s="959"/>
      <c r="BE121" s="959"/>
      <c r="BF121" s="959"/>
      <c r="BG121" s="959"/>
      <c r="BH121" s="959"/>
      <c r="BI121" s="959"/>
      <c r="BJ121" s="959"/>
      <c r="BK121" s="959"/>
      <c r="BL121" s="959"/>
      <c r="BM121" s="959"/>
      <c r="BN121" s="959"/>
      <c r="BO121" s="959"/>
      <c r="BP121" s="960"/>
      <c r="BQ121" s="961">
        <v>359847</v>
      </c>
      <c r="BR121" s="962"/>
      <c r="BS121" s="962"/>
      <c r="BT121" s="962"/>
      <c r="BU121" s="962"/>
      <c r="BV121" s="962">
        <v>356508</v>
      </c>
      <c r="BW121" s="962"/>
      <c r="BX121" s="962"/>
      <c r="BY121" s="962"/>
      <c r="BZ121" s="962"/>
      <c r="CA121" s="962">
        <v>408378</v>
      </c>
      <c r="CB121" s="962"/>
      <c r="CC121" s="962"/>
      <c r="CD121" s="962"/>
      <c r="CE121" s="962"/>
      <c r="CF121" s="956">
        <v>7.3</v>
      </c>
      <c r="CG121" s="957"/>
      <c r="CH121" s="957"/>
      <c r="CI121" s="957"/>
      <c r="CJ121" s="957"/>
      <c r="CK121" s="1045"/>
      <c r="CL121" s="1046"/>
      <c r="CM121" s="1046"/>
      <c r="CN121" s="1046"/>
      <c r="CO121" s="1047"/>
      <c r="CP121" s="1055"/>
      <c r="CQ121" s="1056"/>
      <c r="CR121" s="1056"/>
      <c r="CS121" s="1056"/>
      <c r="CT121" s="1056"/>
      <c r="CU121" s="1056"/>
      <c r="CV121" s="1056"/>
      <c r="CW121" s="1056"/>
      <c r="CX121" s="1056"/>
      <c r="CY121" s="1056"/>
      <c r="CZ121" s="1056"/>
      <c r="DA121" s="1056"/>
      <c r="DB121" s="1056"/>
      <c r="DC121" s="1056"/>
      <c r="DD121" s="1056"/>
      <c r="DE121" s="1056"/>
      <c r="DF121" s="1057"/>
      <c r="DG121" s="961"/>
      <c r="DH121" s="962"/>
      <c r="DI121" s="962"/>
      <c r="DJ121" s="962"/>
      <c r="DK121" s="962"/>
      <c r="DL121" s="962"/>
      <c r="DM121" s="962"/>
      <c r="DN121" s="962"/>
      <c r="DO121" s="962"/>
      <c r="DP121" s="962"/>
      <c r="DQ121" s="962"/>
      <c r="DR121" s="962"/>
      <c r="DS121" s="962"/>
      <c r="DT121" s="962"/>
      <c r="DU121" s="962"/>
      <c r="DV121" s="963"/>
      <c r="DW121" s="963"/>
      <c r="DX121" s="963"/>
      <c r="DY121" s="963"/>
      <c r="DZ121" s="964"/>
    </row>
    <row r="122" spans="1:130" s="230" customFormat="1" ht="26.25" customHeight="1" x14ac:dyDescent="0.15">
      <c r="A122" s="1093"/>
      <c r="B122" s="985"/>
      <c r="C122" s="958" t="s">
        <v>445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131</v>
      </c>
      <c r="AL122" s="995"/>
      <c r="AM122" s="995"/>
      <c r="AN122" s="995"/>
      <c r="AO122" s="996"/>
      <c r="AP122" s="998" t="s">
        <v>131</v>
      </c>
      <c r="AQ122" s="999"/>
      <c r="AR122" s="999"/>
      <c r="AS122" s="999"/>
      <c r="AT122" s="1000"/>
      <c r="AU122" s="1030"/>
      <c r="AV122" s="1031"/>
      <c r="AW122" s="1031"/>
      <c r="AX122" s="1031"/>
      <c r="AY122" s="1032"/>
      <c r="AZ122" s="1009" t="s">
        <v>465</v>
      </c>
      <c r="BA122" s="1001"/>
      <c r="BB122" s="1001"/>
      <c r="BC122" s="1001"/>
      <c r="BD122" s="1001"/>
      <c r="BE122" s="1001"/>
      <c r="BF122" s="1001"/>
      <c r="BG122" s="1001"/>
      <c r="BH122" s="1001"/>
      <c r="BI122" s="1001"/>
      <c r="BJ122" s="1001"/>
      <c r="BK122" s="1001"/>
      <c r="BL122" s="1001"/>
      <c r="BM122" s="1001"/>
      <c r="BN122" s="1001"/>
      <c r="BO122" s="1001"/>
      <c r="BP122" s="1002"/>
      <c r="BQ122" s="1035">
        <v>8986271</v>
      </c>
      <c r="BR122" s="1036"/>
      <c r="BS122" s="1036"/>
      <c r="BT122" s="1036"/>
      <c r="BU122" s="1036"/>
      <c r="BV122" s="1036">
        <v>8939249</v>
      </c>
      <c r="BW122" s="1036"/>
      <c r="BX122" s="1036"/>
      <c r="BY122" s="1036"/>
      <c r="BZ122" s="1036"/>
      <c r="CA122" s="1036">
        <v>8618228</v>
      </c>
      <c r="CB122" s="1036"/>
      <c r="CC122" s="1036"/>
      <c r="CD122" s="1036"/>
      <c r="CE122" s="1036"/>
      <c r="CF122" s="1053">
        <v>154.80000000000001</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451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131</v>
      </c>
      <c r="AB123" s="995"/>
      <c r="AC123" s="995"/>
      <c r="AD123" s="995"/>
      <c r="AE123" s="996"/>
      <c r="AF123" s="997" t="s">
        <v>131</v>
      </c>
      <c r="AG123" s="995"/>
      <c r="AH123" s="995"/>
      <c r="AI123" s="995"/>
      <c r="AJ123" s="996"/>
      <c r="AK123" s="997" t="s">
        <v>131</v>
      </c>
      <c r="AL123" s="995"/>
      <c r="AM123" s="995"/>
      <c r="AN123" s="995"/>
      <c r="AO123" s="996"/>
      <c r="AP123" s="998" t="s">
        <v>459</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466</v>
      </c>
      <c r="BP123" s="1041"/>
      <c r="BQ123" s="1099">
        <v>13469449</v>
      </c>
      <c r="BR123" s="1100"/>
      <c r="BS123" s="1100"/>
      <c r="BT123" s="1100"/>
      <c r="BU123" s="1100"/>
      <c r="BV123" s="1100">
        <v>14083572</v>
      </c>
      <c r="BW123" s="1100"/>
      <c r="BX123" s="1100"/>
      <c r="BY123" s="1100"/>
      <c r="BZ123" s="1100"/>
      <c r="CA123" s="1100">
        <v>14035651</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454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467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42.8</v>
      </c>
      <c r="BR124" s="1063"/>
      <c r="BS124" s="1063"/>
      <c r="BT124" s="1063"/>
      <c r="BU124" s="1063"/>
      <c r="BV124" s="1063">
        <v>21.2</v>
      </c>
      <c r="BW124" s="1063"/>
      <c r="BX124" s="1063"/>
      <c r="BY124" s="1063"/>
      <c r="BZ124" s="1063"/>
      <c r="CA124" s="1063">
        <v>13</v>
      </c>
      <c r="CB124" s="1063"/>
      <c r="CC124" s="1063"/>
      <c r="CD124" s="1063"/>
      <c r="CE124" s="1063"/>
      <c r="CF124" s="1064"/>
      <c r="CG124" s="1065"/>
      <c r="CH124" s="1065"/>
      <c r="CI124" s="1065"/>
      <c r="CJ124" s="1066"/>
      <c r="CK124" s="1048"/>
      <c r="CL124" s="1048"/>
      <c r="CM124" s="1048"/>
      <c r="CN124" s="1048"/>
      <c r="CO124" s="1049"/>
      <c r="CP124" s="1055" t="s">
        <v>468</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15">
      <c r="A125" s="1093"/>
      <c r="B125" s="985"/>
      <c r="C125" s="958" t="s">
        <v>456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469</v>
      </c>
      <c r="CL125" s="1043"/>
      <c r="CM125" s="1043"/>
      <c r="CN125" s="1043"/>
      <c r="CO125" s="1044"/>
      <c r="CP125" s="965" t="s">
        <v>470</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131</v>
      </c>
      <c r="DR125" s="967"/>
      <c r="DS125" s="967"/>
      <c r="DT125" s="967"/>
      <c r="DU125" s="967"/>
      <c r="DV125" s="968" t="s">
        <v>131</v>
      </c>
      <c r="DW125" s="968"/>
      <c r="DX125" s="968"/>
      <c r="DY125" s="968"/>
      <c r="DZ125" s="969"/>
    </row>
    <row r="126" spans="1:130" s="230" customFormat="1" ht="26.25" customHeight="1" thickBot="1" x14ac:dyDescent="0.2">
      <c r="A126" s="1093"/>
      <c r="B126" s="985"/>
      <c r="C126" s="958" t="s">
        <v>458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131</v>
      </c>
      <c r="AB126" s="995"/>
      <c r="AC126" s="995"/>
      <c r="AD126" s="995"/>
      <c r="AE126" s="996"/>
      <c r="AF126" s="997" t="s">
        <v>131</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471</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15">
      <c r="A127" s="1094"/>
      <c r="B127" s="987"/>
      <c r="C127" s="1009" t="s">
        <v>472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131</v>
      </c>
      <c r="AB127" s="995"/>
      <c r="AC127" s="995"/>
      <c r="AD127" s="995"/>
      <c r="AE127" s="996"/>
      <c r="AF127" s="997" t="s">
        <v>131</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473</v>
      </c>
      <c r="AY127" s="1068"/>
      <c r="AZ127" s="1068"/>
      <c r="BA127" s="1068"/>
      <c r="BB127" s="1068"/>
      <c r="BC127" s="1068"/>
      <c r="BD127" s="1068"/>
      <c r="BE127" s="1069"/>
      <c r="BF127" s="1070" t="s">
        <v>474</v>
      </c>
      <c r="BG127" s="1068"/>
      <c r="BH127" s="1068"/>
      <c r="BI127" s="1068"/>
      <c r="BJ127" s="1068"/>
      <c r="BK127" s="1068"/>
      <c r="BL127" s="1069"/>
      <c r="BM127" s="1070" t="s">
        <v>475</v>
      </c>
      <c r="BN127" s="1068"/>
      <c r="BO127" s="1068"/>
      <c r="BP127" s="1068"/>
      <c r="BQ127" s="1068"/>
      <c r="BR127" s="1068"/>
      <c r="BS127" s="1069"/>
      <c r="BT127" s="1070" t="s">
        <v>476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477</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131</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
      <c r="A128" s="1077" t="s">
        <v>478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479</v>
      </c>
      <c r="X128" s="1079"/>
      <c r="Y128" s="1079"/>
      <c r="Z128" s="1080"/>
      <c r="AA128" s="1081">
        <v>47877</v>
      </c>
      <c r="AB128" s="1082"/>
      <c r="AC128" s="1082"/>
      <c r="AD128" s="1082"/>
      <c r="AE128" s="1083"/>
      <c r="AF128" s="1084">
        <v>46365</v>
      </c>
      <c r="AG128" s="1082"/>
      <c r="AH128" s="1082"/>
      <c r="AI128" s="1082"/>
      <c r="AJ128" s="1083"/>
      <c r="AK128" s="1084">
        <v>44473</v>
      </c>
      <c r="AL128" s="1082"/>
      <c r="AM128" s="1082"/>
      <c r="AN128" s="1082"/>
      <c r="AO128" s="1083"/>
      <c r="AP128" s="1085"/>
      <c r="AQ128" s="1086"/>
      <c r="AR128" s="1086"/>
      <c r="AS128" s="1086"/>
      <c r="AT128" s="1087"/>
      <c r="AU128" s="232"/>
      <c r="AV128" s="232"/>
      <c r="AW128" s="232"/>
      <c r="AX128" s="932" t="s">
        <v>480</v>
      </c>
      <c r="AY128" s="933"/>
      <c r="AZ128" s="933"/>
      <c r="BA128" s="933"/>
      <c r="BB128" s="933"/>
      <c r="BC128" s="933"/>
      <c r="BD128" s="933"/>
      <c r="BE128" s="934"/>
      <c r="BF128" s="1088" t="s">
        <v>131</v>
      </c>
      <c r="BG128" s="1089"/>
      <c r="BH128" s="1089"/>
      <c r="BI128" s="1089"/>
      <c r="BJ128" s="1089"/>
      <c r="BK128" s="1089"/>
      <c r="BL128" s="1090"/>
      <c r="BM128" s="1088">
        <v>14.34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481</v>
      </c>
      <c r="CQ128" s="762"/>
      <c r="CR128" s="762"/>
      <c r="CS128" s="762"/>
      <c r="CT128" s="762"/>
      <c r="CU128" s="762"/>
      <c r="CV128" s="762"/>
      <c r="CW128" s="762"/>
      <c r="CX128" s="762"/>
      <c r="CY128" s="762"/>
      <c r="CZ128" s="762"/>
      <c r="DA128" s="762"/>
      <c r="DB128" s="762"/>
      <c r="DC128" s="762"/>
      <c r="DD128" s="762"/>
      <c r="DE128" s="762"/>
      <c r="DF128" s="1072"/>
      <c r="DG128" s="1073" t="s">
        <v>131</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482</v>
      </c>
      <c r="X129" s="1107"/>
      <c r="Y129" s="1107"/>
      <c r="Z129" s="1108"/>
      <c r="AA129" s="994">
        <v>5953254</v>
      </c>
      <c r="AB129" s="995"/>
      <c r="AC129" s="995"/>
      <c r="AD129" s="995"/>
      <c r="AE129" s="996"/>
      <c r="AF129" s="997">
        <v>6340819</v>
      </c>
      <c r="AG129" s="995"/>
      <c r="AH129" s="995"/>
      <c r="AI129" s="995"/>
      <c r="AJ129" s="996"/>
      <c r="AK129" s="997">
        <v>6234373</v>
      </c>
      <c r="AL129" s="995"/>
      <c r="AM129" s="995"/>
      <c r="AN129" s="995"/>
      <c r="AO129" s="996"/>
      <c r="AP129" s="1109"/>
      <c r="AQ129" s="1110"/>
      <c r="AR129" s="1110"/>
      <c r="AS129" s="1110"/>
      <c r="AT129" s="1111"/>
      <c r="AU129" s="233"/>
      <c r="AV129" s="233"/>
      <c r="AW129" s="233"/>
      <c r="AX129" s="1101" t="s">
        <v>483</v>
      </c>
      <c r="AY129" s="959"/>
      <c r="AZ129" s="959"/>
      <c r="BA129" s="959"/>
      <c r="BB129" s="959"/>
      <c r="BC129" s="959"/>
      <c r="BD129" s="959"/>
      <c r="BE129" s="960"/>
      <c r="BF129" s="1102" t="s">
        <v>131</v>
      </c>
      <c r="BG129" s="1103"/>
      <c r="BH129" s="1103"/>
      <c r="BI129" s="1103"/>
      <c r="BJ129" s="1103"/>
      <c r="BK129" s="1103"/>
      <c r="BL129" s="1104"/>
      <c r="BM129" s="1102">
        <v>19.34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484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485</v>
      </c>
      <c r="X130" s="1107"/>
      <c r="Y130" s="1107"/>
      <c r="Z130" s="1108"/>
      <c r="AA130" s="994">
        <v>683029</v>
      </c>
      <c r="AB130" s="995"/>
      <c r="AC130" s="995"/>
      <c r="AD130" s="995"/>
      <c r="AE130" s="996"/>
      <c r="AF130" s="997">
        <v>674439</v>
      </c>
      <c r="AG130" s="995"/>
      <c r="AH130" s="995"/>
      <c r="AI130" s="995"/>
      <c r="AJ130" s="996"/>
      <c r="AK130" s="997">
        <v>668515</v>
      </c>
      <c r="AL130" s="995"/>
      <c r="AM130" s="995"/>
      <c r="AN130" s="995"/>
      <c r="AO130" s="996"/>
      <c r="AP130" s="1109"/>
      <c r="AQ130" s="1110"/>
      <c r="AR130" s="1110"/>
      <c r="AS130" s="1110"/>
      <c r="AT130" s="1111"/>
      <c r="AU130" s="233"/>
      <c r="AV130" s="233"/>
      <c r="AW130" s="233"/>
      <c r="AX130" s="1101" t="s">
        <v>486</v>
      </c>
      <c r="AY130" s="959"/>
      <c r="AZ130" s="959"/>
      <c r="BA130" s="959"/>
      <c r="BB130" s="959"/>
      <c r="BC130" s="959"/>
      <c r="BD130" s="959"/>
      <c r="BE130" s="960"/>
      <c r="BF130" s="1137">
        <v>4.9000000000000004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487</v>
      </c>
      <c r="X131" s="1144"/>
      <c r="Y131" s="1144"/>
      <c r="Z131" s="1145"/>
      <c r="AA131" s="1040">
        <v>5270225</v>
      </c>
      <c r="AB131" s="1022"/>
      <c r="AC131" s="1022"/>
      <c r="AD131" s="1022"/>
      <c r="AE131" s="1023"/>
      <c r="AF131" s="1021">
        <v>5666380</v>
      </c>
      <c r="AG131" s="1022"/>
      <c r="AH131" s="1022"/>
      <c r="AI131" s="1022"/>
      <c r="AJ131" s="1023"/>
      <c r="AK131" s="1021">
        <v>5565858</v>
      </c>
      <c r="AL131" s="1022"/>
      <c r="AM131" s="1022"/>
      <c r="AN131" s="1022"/>
      <c r="AO131" s="1023"/>
      <c r="AP131" s="1146"/>
      <c r="AQ131" s="1147"/>
      <c r="AR131" s="1147"/>
      <c r="AS131" s="1147"/>
      <c r="AT131" s="1148"/>
      <c r="AU131" s="233"/>
      <c r="AV131" s="233"/>
      <c r="AW131" s="233"/>
      <c r="AX131" s="1119" t="s">
        <v>488</v>
      </c>
      <c r="AY131" s="762"/>
      <c r="AZ131" s="762"/>
      <c r="BA131" s="762"/>
      <c r="BB131" s="762"/>
      <c r="BC131" s="762"/>
      <c r="BD131" s="762"/>
      <c r="BE131" s="1072"/>
      <c r="BF131" s="1120">
        <v>13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490</v>
      </c>
      <c r="W132" s="1130"/>
      <c r="X132" s="1130"/>
      <c r="Y132" s="1130"/>
      <c r="Z132" s="1131"/>
      <c r="AA132" s="1132">
        <v>4.7530039039999998</v>
      </c>
      <c r="AB132" s="1133"/>
      <c r="AC132" s="1133"/>
      <c r="AD132" s="1133"/>
      <c r="AE132" s="1134"/>
      <c r="AF132" s="1135">
        <v>4.7962543990000004</v>
      </c>
      <c r="AG132" s="1133"/>
      <c r="AH132" s="1133"/>
      <c r="AI132" s="1133"/>
      <c r="AJ132" s="1134"/>
      <c r="AK132" s="1135">
        <v>5.2375931979999999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491</v>
      </c>
      <c r="W133" s="1113"/>
      <c r="X133" s="1113"/>
      <c r="Y133" s="1113"/>
      <c r="Z133" s="1114"/>
      <c r="AA133" s="1115">
        <v>4.8</v>
      </c>
      <c r="AB133" s="1116"/>
      <c r="AC133" s="1116"/>
      <c r="AD133" s="1116"/>
      <c r="AE133" s="1117"/>
      <c r="AF133" s="1115">
        <v>5.0999999999999996</v>
      </c>
      <c r="AG133" s="1116"/>
      <c r="AH133" s="1116"/>
      <c r="AI133" s="1116"/>
      <c r="AJ133" s="1117"/>
      <c r="AK133" s="1115">
        <v>4.9000000000000004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YIkRzpipOK5A2QXSUtWKjTX/HENM80SMwn/m2Gx+bkO/uhb5WVUryGj3pi7sq+ClkGSm9wVq1MZq8/nghLt3Q==" saltValue="8SlnW7LkP9eFh7aKnba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565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V6VHjKdlCfLxaSUj6mUIE9pvsQyaTF3+r1puu71QyB+kWcJmOeMC2bpcDfBkd6Lfg3AJmC3JPGs/nan6aiVNg==" saltValue="TjHo/1LXWI8B+PfAO/Cr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phPyzzK1zE0RbFQeWRpXSbBs5EYIbParMxhACQLdvX+rTvaQJmZ2YpC3YtVRwSEEL7KWjjb9jCJHQeGUUIWA==" saltValue="rUAKoP+4p18R030FpA0+s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494</v>
      </c>
      <c r="AP7" s="272"/>
      <c r="AQ7" s="273" t="s">
        <v>495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496</v>
      </c>
      <c r="AQ8" s="279" t="s">
        <v>497</v>
      </c>
      <c r="AR8" s="280" t="s">
        <v>498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499</v>
      </c>
      <c r="AL9" s="1153"/>
      <c r="AM9" s="1153"/>
      <c r="AN9" s="1154"/>
      <c r="AO9" s="281">
        <v>1493569</v>
      </c>
      <c r="AP9" s="281">
        <v>53706</v>
      </c>
      <c r="AQ9" s="282">
        <v>65553</v>
      </c>
      <c r="AR9" s="283">
        <v>-18.100000000000001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500</v>
      </c>
      <c r="AL10" s="1153"/>
      <c r="AM10" s="1153"/>
      <c r="AN10" s="1154"/>
      <c r="AO10" s="284">
        <v>317821</v>
      </c>
      <c r="AP10" s="284">
        <v>11428</v>
      </c>
      <c r="AQ10" s="285">
        <v>8503</v>
      </c>
      <c r="AR10" s="286">
        <v>34.4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501</v>
      </c>
      <c r="AL11" s="1153"/>
      <c r="AM11" s="1153"/>
      <c r="AN11" s="1154"/>
      <c r="AO11" s="284" t="s">
        <v>502</v>
      </c>
      <c r="AP11" s="284" t="s">
        <v>502</v>
      </c>
      <c r="AQ11" s="285">
        <v>289</v>
      </c>
      <c r="AR11" s="286" t="s">
        <v>502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503</v>
      </c>
      <c r="AL12" s="1153"/>
      <c r="AM12" s="1153"/>
      <c r="AN12" s="1154"/>
      <c r="AO12" s="284" t="s">
        <v>502</v>
      </c>
      <c r="AP12" s="284" t="s">
        <v>502</v>
      </c>
      <c r="AQ12" s="285">
        <v>23</v>
      </c>
      <c r="AR12" s="286" t="s">
        <v>502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504</v>
      </c>
      <c r="AL13" s="1153"/>
      <c r="AM13" s="1153"/>
      <c r="AN13" s="1154"/>
      <c r="AO13" s="284">
        <v>57174</v>
      </c>
      <c r="AP13" s="284">
        <v>2056</v>
      </c>
      <c r="AQ13" s="285">
        <v>2667</v>
      </c>
      <c r="AR13" s="286">
        <v>-22.9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505</v>
      </c>
      <c r="AL14" s="1153"/>
      <c r="AM14" s="1153"/>
      <c r="AN14" s="1154"/>
      <c r="AO14" s="284">
        <v>14000</v>
      </c>
      <c r="AP14" s="284">
        <v>503</v>
      </c>
      <c r="AQ14" s="285">
        <v>1163</v>
      </c>
      <c r="AR14" s="286">
        <v>-56.7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506</v>
      </c>
      <c r="AL15" s="1156"/>
      <c r="AM15" s="1156"/>
      <c r="AN15" s="1157"/>
      <c r="AO15" s="284">
        <v>-79191</v>
      </c>
      <c r="AP15" s="284">
        <v>-2848</v>
      </c>
      <c r="AQ15" s="285">
        <v>-4250</v>
      </c>
      <c r="AR15" s="286">
        <v>-33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1803373</v>
      </c>
      <c r="AP16" s="284">
        <v>64846</v>
      </c>
      <c r="AQ16" s="285">
        <v>73949</v>
      </c>
      <c r="AR16" s="286">
        <v>-12.3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508</v>
      </c>
      <c r="AP20" s="293" t="s">
        <v>509</v>
      </c>
      <c r="AQ20" s="294" t="s">
        <v>510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511</v>
      </c>
      <c r="AL21" s="1159"/>
      <c r="AM21" s="1159"/>
      <c r="AN21" s="1160"/>
      <c r="AO21" s="297">
        <v>5.86</v>
      </c>
      <c r="AP21" s="298">
        <v>6.65</v>
      </c>
      <c r="AQ21" s="299">
        <v>-0.79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512</v>
      </c>
      <c r="AL22" s="1159"/>
      <c r="AM22" s="1159"/>
      <c r="AN22" s="1160"/>
      <c r="AO22" s="302">
        <v>95.2</v>
      </c>
      <c r="AP22" s="303">
        <v>97</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513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514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494</v>
      </c>
      <c r="AP30" s="272"/>
      <c r="AQ30" s="273" t="s">
        <v>495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496</v>
      </c>
      <c r="AQ31" s="279" t="s">
        <v>497</v>
      </c>
      <c r="AR31" s="280" t="s">
        <v>498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516</v>
      </c>
      <c r="AL32" s="1167"/>
      <c r="AM32" s="1167"/>
      <c r="AN32" s="1168"/>
      <c r="AO32" s="312">
        <v>745096</v>
      </c>
      <c r="AP32" s="312">
        <v>26792</v>
      </c>
      <c r="AQ32" s="313">
        <v>33124</v>
      </c>
      <c r="AR32" s="314">
        <v>-19.100000000000001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517</v>
      </c>
      <c r="AL33" s="1167"/>
      <c r="AM33" s="1167"/>
      <c r="AN33" s="1168"/>
      <c r="AO33" s="312" t="s">
        <v>502</v>
      </c>
      <c r="AP33" s="312" t="s">
        <v>502</v>
      </c>
      <c r="AQ33" s="313" t="s">
        <v>502</v>
      </c>
      <c r="AR33" s="314" t="s">
        <v>502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518</v>
      </c>
      <c r="AL34" s="1167"/>
      <c r="AM34" s="1167"/>
      <c r="AN34" s="1168"/>
      <c r="AO34" s="312" t="s">
        <v>502</v>
      </c>
      <c r="AP34" s="312" t="s">
        <v>502</v>
      </c>
      <c r="AQ34" s="313" t="s">
        <v>502</v>
      </c>
      <c r="AR34" s="314" t="s">
        <v>502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519</v>
      </c>
      <c r="AL35" s="1167"/>
      <c r="AM35" s="1167"/>
      <c r="AN35" s="1168"/>
      <c r="AO35" s="312">
        <v>209106</v>
      </c>
      <c r="AP35" s="312">
        <v>7519</v>
      </c>
      <c r="AQ35" s="313">
        <v>9022</v>
      </c>
      <c r="AR35" s="314">
        <v>-16.7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520</v>
      </c>
      <c r="AL36" s="1167"/>
      <c r="AM36" s="1167"/>
      <c r="AN36" s="1168"/>
      <c r="AO36" s="312">
        <v>50200</v>
      </c>
      <c r="AP36" s="312">
        <v>1805</v>
      </c>
      <c r="AQ36" s="313">
        <v>1987</v>
      </c>
      <c r="AR36" s="314">
        <v>-9.1999999999999993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521</v>
      </c>
      <c r="AL37" s="1167"/>
      <c r="AM37" s="1167"/>
      <c r="AN37" s="1168"/>
      <c r="AO37" s="312" t="s">
        <v>502</v>
      </c>
      <c r="AP37" s="312" t="s">
        <v>502</v>
      </c>
      <c r="AQ37" s="313">
        <v>678</v>
      </c>
      <c r="AR37" s="314" t="s">
        <v>502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522</v>
      </c>
      <c r="AL38" s="1170"/>
      <c r="AM38" s="1170"/>
      <c r="AN38" s="1171"/>
      <c r="AO38" s="315">
        <v>103</v>
      </c>
      <c r="AP38" s="315">
        <v>4</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523</v>
      </c>
      <c r="AL39" s="1170"/>
      <c r="AM39" s="1170"/>
      <c r="AN39" s="1171"/>
      <c r="AO39" s="312">
        <v>-44473</v>
      </c>
      <c r="AP39" s="312">
        <v>-1599</v>
      </c>
      <c r="AQ39" s="313">
        <v>-3119</v>
      </c>
      <c r="AR39" s="314">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524</v>
      </c>
      <c r="AL40" s="1167"/>
      <c r="AM40" s="1167"/>
      <c r="AN40" s="1168"/>
      <c r="AO40" s="312">
        <v>-668515</v>
      </c>
      <c r="AP40" s="312">
        <v>-24039</v>
      </c>
      <c r="AQ40" s="313">
        <v>-27108</v>
      </c>
      <c r="AR40" s="314">
        <v>-11.3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291517</v>
      </c>
      <c r="AP41" s="312">
        <v>10482</v>
      </c>
      <c r="AQ41" s="313">
        <v>14583</v>
      </c>
      <c r="AR41" s="314">
        <v>-28.1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494</v>
      </c>
      <c r="AN49" s="1163" t="s">
        <v>528</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529</v>
      </c>
      <c r="AO50" s="329" t="s">
        <v>530</v>
      </c>
      <c r="AP50" s="330" t="s">
        <v>531</v>
      </c>
      <c r="AQ50" s="331" t="s">
        <v>532</v>
      </c>
      <c r="AR50" s="332" t="s">
        <v>533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534</v>
      </c>
      <c r="AL51" s="325"/>
      <c r="AM51" s="333">
        <v>802819</v>
      </c>
      <c r="AN51" s="334">
        <v>28153</v>
      </c>
      <c r="AO51" s="335">
        <v>-50.5</v>
      </c>
      <c r="AP51" s="336">
        <v>47387</v>
      </c>
      <c r="AQ51" s="337">
        <v>-9.1999999999999993</v>
      </c>
      <c r="AR51" s="338">
        <v>-41.3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535</v>
      </c>
      <c r="AM52" s="341">
        <v>426448</v>
      </c>
      <c r="AN52" s="342">
        <v>14955</v>
      </c>
      <c r="AO52" s="343">
        <v>-36.299999999999997</v>
      </c>
      <c r="AP52" s="344">
        <v>24928</v>
      </c>
      <c r="AQ52" s="345">
        <v>0.3</v>
      </c>
      <c r="AR52" s="346">
        <v>-36.6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536</v>
      </c>
      <c r="AL53" s="325"/>
      <c r="AM53" s="333">
        <v>1189776</v>
      </c>
      <c r="AN53" s="334">
        <v>42263</v>
      </c>
      <c r="AO53" s="335">
        <v>50.1</v>
      </c>
      <c r="AP53" s="336">
        <v>51264</v>
      </c>
      <c r="AQ53" s="337">
        <v>8.1999999999999993</v>
      </c>
      <c r="AR53" s="338">
        <v>41.9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535</v>
      </c>
      <c r="AM54" s="341">
        <v>512701</v>
      </c>
      <c r="AN54" s="342">
        <v>18212</v>
      </c>
      <c r="AO54" s="343">
        <v>21.8</v>
      </c>
      <c r="AP54" s="344">
        <v>26040</v>
      </c>
      <c r="AQ54" s="345">
        <v>4.5</v>
      </c>
      <c r="AR54" s="346">
        <v>17.3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537</v>
      </c>
      <c r="AL55" s="325"/>
      <c r="AM55" s="333">
        <v>1159373</v>
      </c>
      <c r="AN55" s="334">
        <v>41421</v>
      </c>
      <c r="AO55" s="335">
        <v>-2</v>
      </c>
      <c r="AP55" s="336">
        <v>52068</v>
      </c>
      <c r="AQ55" s="337">
        <v>1.6</v>
      </c>
      <c r="AR55" s="338">
        <v>-3.6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535</v>
      </c>
      <c r="AM56" s="341">
        <v>439919</v>
      </c>
      <c r="AN56" s="342">
        <v>15717</v>
      </c>
      <c r="AO56" s="343">
        <v>-13.7</v>
      </c>
      <c r="AP56" s="344">
        <v>26936</v>
      </c>
      <c r="AQ56" s="345">
        <v>3.4</v>
      </c>
      <c r="AR56" s="346">
        <v>-17.100000000000001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538</v>
      </c>
      <c r="AL57" s="325"/>
      <c r="AM57" s="333">
        <v>1224380</v>
      </c>
      <c r="AN57" s="334">
        <v>43875</v>
      </c>
      <c r="AO57" s="335">
        <v>5.9</v>
      </c>
      <c r="AP57" s="336">
        <v>47161</v>
      </c>
      <c r="AQ57" s="337">
        <v>-9.4</v>
      </c>
      <c r="AR57" s="338">
        <v>15.3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535</v>
      </c>
      <c r="AM58" s="341">
        <v>344382</v>
      </c>
      <c r="AN58" s="342">
        <v>12341</v>
      </c>
      <c r="AO58" s="343">
        <v>-21.5</v>
      </c>
      <c r="AP58" s="344">
        <v>24595</v>
      </c>
      <c r="AQ58" s="345">
        <v>-8.6999999999999993</v>
      </c>
      <c r="AR58" s="346">
        <v>-12.8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539</v>
      </c>
      <c r="AL59" s="325"/>
      <c r="AM59" s="333">
        <v>1089114</v>
      </c>
      <c r="AN59" s="334">
        <v>39163</v>
      </c>
      <c r="AO59" s="335">
        <v>-10.7</v>
      </c>
      <c r="AP59" s="336">
        <v>43423</v>
      </c>
      <c r="AQ59" s="337">
        <v>-7.9</v>
      </c>
      <c r="AR59" s="338">
        <v>-2.8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535</v>
      </c>
      <c r="AM60" s="341">
        <v>357879</v>
      </c>
      <c r="AN60" s="342">
        <v>12869</v>
      </c>
      <c r="AO60" s="343">
        <v>4.3</v>
      </c>
      <c r="AP60" s="344">
        <v>22207</v>
      </c>
      <c r="AQ60" s="345">
        <v>-9.6999999999999993</v>
      </c>
      <c r="AR60" s="346">
        <v>14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540</v>
      </c>
      <c r="AL61" s="347"/>
      <c r="AM61" s="348">
        <v>1093092</v>
      </c>
      <c r="AN61" s="349">
        <v>38975</v>
      </c>
      <c r="AO61" s="350">
        <v>-1.4</v>
      </c>
      <c r="AP61" s="351">
        <v>48261</v>
      </c>
      <c r="AQ61" s="352">
        <v>-3.3</v>
      </c>
      <c r="AR61" s="338">
        <v>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535</v>
      </c>
      <c r="AM62" s="341">
        <v>416266</v>
      </c>
      <c r="AN62" s="342">
        <v>14819</v>
      </c>
      <c r="AO62" s="343">
        <v>-9.1</v>
      </c>
      <c r="AP62" s="344">
        <v>24941</v>
      </c>
      <c r="AQ62" s="345">
        <v>-2</v>
      </c>
      <c r="AR62" s="346">
        <v>-7.1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jSA8ch4yDORWUGQpwt7k64kazNsNbrKyAFKMy6fF+tyFmwN7mYnSduCQo/9wTooJ/D8xpE1GMmcZ3crva+kWw==" saltValue="6RvQRO5LbhDitc8OTjSv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542</v>
      </c>
    </row>
    <row r="121" spans="125:125" ht="13.5" hidden="1" customHeight="1" x14ac:dyDescent="0.15">
      <c r="DU121" s="259"/>
    </row>
  </sheetData>
  <sheetProtection algorithmName="SHA-512" hashValue="siqMQIcxN/3+gwb6X7DgPnqBIL9slUXHBdggICMcvGMq4NvbQwMa2Ejh6ZLwOKtkScQrURL4QScxCXfBVkRL+Q==" saltValue="5dgFrxPaDyocw8yCAjuD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543</v>
      </c>
    </row>
  </sheetData>
  <sheetProtection algorithmName="SHA-512" hashValue="QfkfyEwekmkryZoizb9AXizqSIS3xN+ATASZkHIwkJBrrSffYUkvY85fqwwLBd1NYrxKq1+snM+cThMp63tq3A==" saltValue="pzp1qUd4dZietDLr3IMZ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175" t="s">
        <v>3</v>
      </c>
      <c r="D47" s="1175"/>
      <c r="E47" s="1176"/>
      <c r="F47" s="11">
        <v>40.93</v>
      </c>
      <c r="G47" s="12">
        <v>39.1</v>
      </c>
      <c r="H47" s="12">
        <v>34.72</v>
      </c>
      <c r="I47" s="12">
        <v>35.76</v>
      </c>
      <c r="J47" s="13">
        <v>36.54</v>
      </c>
    </row>
    <row r="48" spans="2:10" ht="57.75" customHeight="1" x14ac:dyDescent="0.15">
      <c r="B48" s="14"/>
      <c r="C48" s="1177" t="s">
        <v>4</v>
      </c>
      <c r="D48" s="1177"/>
      <c r="E48" s="1178"/>
      <c r="F48" s="15">
        <v>6.82</v>
      </c>
      <c r="G48" s="16">
        <v>5.77</v>
      </c>
      <c r="H48" s="16">
        <v>6.62</v>
      </c>
      <c r="I48" s="16">
        <v>9.76</v>
      </c>
      <c r="J48" s="17">
        <v>9.7100000000000009</v>
      </c>
    </row>
    <row r="49" spans="2:10" ht="57.75" customHeight="1" thickBot="1" x14ac:dyDescent="0.2">
      <c r="B49" s="18"/>
      <c r="C49" s="1179" t="s">
        <v>5</v>
      </c>
      <c r="D49" s="1179"/>
      <c r="E49" s="1180"/>
      <c r="F49" s="19" t="s">
        <v>549</v>
      </c>
      <c r="G49" s="20" t="s">
        <v>550</v>
      </c>
      <c r="H49" s="20" t="s">
        <v>551</v>
      </c>
      <c r="I49" s="20">
        <v>3.56</v>
      </c>
      <c r="J49" s="21" t="s">
        <v>552</v>
      </c>
    </row>
    <row r="50" spans="2:10" x14ac:dyDescent="0.15"/>
  </sheetData>
  <sheetProtection algorithmName="SHA-512" hashValue="xWYijcY5bC7zR0ve9lytCf0Ihc5294nRlIrWXRITYTQaV7k7wtTMAauvR9GmKzb7puLafkgj9XN3JPt+uy3lyA==" saltValue="01WySHa0GnAEkHRN1gsi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2024-02-05T03:24:14Z</dcterms:created>
  <dcterms:modified xsi:type="dcterms:W3CDTF">2024-09-30T06:39:53Z</dcterms:modified>
  <cp:category/>
</cp:coreProperties>
</file>