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charts/chart9.xml" ContentType="application/vnd.openxmlformats-officedocument.drawingml.chart+xml"/>
  <Override PartName="/xl/theme/themeOverride3.xml" ContentType="application/vnd.openxmlformats-officedocument.themeOverride+xml"/>
  <Override PartName="/xl/charts/chart10.xml" ContentType="application/vnd.openxmlformats-officedocument.drawingml.chart+xml"/>
  <Override PartName="/xl/theme/themeOverride4.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0" yWindow="0" windowWidth="28800" windowHeight="1245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O34" i="10"/>
  <c r="BE34" i="10"/>
  <c r="C34" i="10"/>
  <c r="C35" i="10" s="1"/>
  <c r="U34" i="10" l="1"/>
  <c r="U35" i="10" s="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<sst xmlns="http://schemas.openxmlformats.org/spreadsheetml/2006/main" count="1176" uniqueCount="638">
  <si>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</si>
  <si>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</si>
  <si>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</si>
  <si>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</si>
  <si>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</si>
  <si>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</si>
  <si>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</si>
  <si>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</si>
  <si>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</si>
  <si>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</si>
  <si>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</si>
  <si>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</si>
  <si>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</si>
  <si>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</si>
  <si>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</si>
  <si>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</si>
  <si>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</si>
  <si>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</si>
  <si>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</si>
  <si>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</si>
  <si>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</si>
  <si>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</si>
  <si>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</si>
  <si>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</si>
  <si>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</si>
  <si>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</si>
  <si>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</si>
  <si>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</si>
  <si>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</si>
  <si>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</si>
  <si>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</si>
  <si>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</si>
  <si>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</si>
  <si>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</si>
  <si>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</si>
  <si>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</si>
  <si>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</si>
  <si>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</si>
  <si>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</si>
  <si>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</si>
  <si>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</si>
  <si>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</si>
  <si>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</si>
  <si>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</si>
  <si>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</si>
  <si>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</si>
  <si>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</si>
  <si>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</si>
  <si>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</si>
  <si>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</si>
  <si>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</si>
  <si>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</si>
  <si>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</si>
  <si>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</si>
  <si>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</si>
  <si>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</si>
  <si>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</si>
  <si>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</si>
  <si>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</si>
  <si>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</si>
  <si>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</si>
  <si>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</si>
  <si>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</si>
  <si>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</si>
  <si>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</si>
  <si>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</si>
  <si>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</si>
  <si>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</si>
  <si>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</si>
  <si>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</si>
  <si>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</si>
  <si>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</si>
  <si>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</si>
  <si>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</si>
  <si>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</si>
  <si>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</si>
  <si>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</si>
  <si>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</si>
  <si>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</si>
  <si>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</si>
  <si>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</si>
  <si>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</si>
  <si>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</si>
  <si>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</si>
  <si>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</si>
  <si>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</si>
  <si>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</si>
  <si>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</si>
  <si>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</si>
  <si>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</si>
  <si>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</si>
  <si>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</si>
  <si>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</si>
  <si>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</si>
  <si>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</si>
  <si>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</si>
  <si>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</si>
  <si>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</si>
  <si>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</si>
  <si>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</si>
  <si>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志免町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</si>
  <si>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</si>
  <si>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</si>
  <si>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</si>
  <si>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</si>
  <si>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</si>
  <si>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</si>
  <si>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</si>
  <si>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</si>
  <si>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</si>
  <si>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</si>
  <si>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</si>
  <si>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</si>
  <si>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</si>
  <si>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</si>
  <si>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</si>
  <si>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</si>
  <si>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</si>
  <si>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</si>
  <si>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</si>
  <si>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</si>
  <si>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</si>
  <si>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</si>
  <si>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</si>
  <si>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</si>
  <si>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</si>
  <si>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</si>
  <si>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</si>
  <si>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</si>
  <si>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</si>
  <si>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</si>
  <si>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</si>
  <si>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</si>
  <si>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</si>
  <si>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</si>
  <si>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</si>
  <si>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</si>
  <si>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</si>
  <si>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</si>
  <si>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</si>
  <si>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</si>
  <si>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</si>
  <si>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</si>
  <si>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</si>
  <si>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</si>
  <si>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</si>
  <si>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</si>
  <si>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</si>
  <si>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</si>
  <si>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</si>
  <si>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</si>
  <si>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</si>
  <si>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</si>
  <si>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</si>
  <si>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</si>
  <si>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</si>
  <si>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</si>
  <si>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</si>
  <si>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</si>
  <si>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</si>
  <si>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</si>
  <si>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</si>
  <si>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</si>
  <si>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</si>
  <si>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</si>
  <si>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</si>
  <si>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</si>
  <si>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</si>
  <si>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</si>
  <si>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</si>
  <si>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</si>
  <si>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</si>
  <si>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</si>
  <si>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</si>
  <si>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</si>
  <si>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</si>
  <si>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</si>
  <si>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</si>
  <si>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</si>
  <si>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</si>
  <si>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</si>
  <si>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</si>
  <si>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</si>
  <si>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</si>
  <si>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</si>
  <si>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</si>
  <si>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</si>
  <si>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</si>
  <si>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</si>
  <si>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</si>
  <si>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</si>
  <si>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</si>
  <si>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</si>
  <si>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</si>
  <si>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</si>
  <si>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</si>
  <si>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</si>
  <si>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</si>
  <si>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</si>
  <si>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</si>
  <si>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</si>
  <si>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</si>
  <si>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</si>
  <si>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</si>
  <si>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</si>
  <si>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</si>
  <si>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</si>
  <si>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</si>
  <si>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</si>
  <si>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</si>
  <si>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</si>
  <si>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</si>
  <si>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</si>
  <si>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</si>
  <si>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</si>
  <si>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</si>
  <si>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</si>
  <si>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</si>
  <si>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</si>
  <si>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</si>
  <si>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</si>
  <si>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福岡県志免町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</si>
  <si>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</si>
  <si>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</si>
  <si>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</si>
  <si>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</si>
  <si>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</si>
  <si>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</si>
  <si>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</si>
  <si>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</si>
  <si>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</si>
  <si>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</si>
  <si>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</si>
  <si>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</si>
  <si>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</si>
  <si>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</si>
  <si>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</si>
  <si>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</si>
  <si>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</si>
  <si>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</si>
  <si>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</si>
  <si>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</si>
  <si>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</si>
  <si>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</si>
  <si>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</si>
  <si>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</si>
  <si>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</si>
  <si>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</si>
  <si>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</si>
  <si>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</si>
  <si>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</si>
  <si>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</si>
  <si>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</si>
  <si>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</si>
  <si>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</si>
  <si>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</si>
  <si>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</si>
  <si>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</si>
  <si>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</si>
  <si>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</si>
  <si>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</si>
  <si>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</si>
  <si>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</si>
  <si>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</si>
  <si>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</si>
  <si>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</si>
  <si>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</si>
  <si>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</si>
  <si>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</si>
  <si>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</si>
  <si>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</si>
  <si>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</si>
  <si>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</si>
  <si>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</si>
  <si>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</si>
  <si>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</si>
  <si>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</si>
  <si>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</si>
  <si>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</si>
  <si>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</si>
  <si>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</si>
  <si>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</si>
  <si>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</si>
  <si>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</si>
  <si>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</si>
  <si>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</si>
  <si>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</si>
  <si>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</si>
  <si>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</si>
  <si>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</si>
  <si>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</si>
  <si>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</si>
  <si>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</si>
  <si>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</si>
  <si>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</si>
  <si>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</si>
  <si>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</si>
  <si>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</si>
  <si>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</si>
  <si>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</si>
  <si>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</si>
  <si>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</si>
  <si>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</si>
  <si>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</si>
  <si>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</si>
  <si>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</si>
  <si>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</si>
  <si>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</si>
  <si>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</si>
  <si>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</si>
  <si>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</si>
  <si>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</si>
  <si>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</si>
  <si>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</si>
  <si>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</si>
  <si>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</si>
  <si>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</si>
  <si>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</si>
  <si>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</si>
  <si>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</si>
  <si>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</si>
  <si>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</si>
  <si>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</si>
  <si>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</si>
  <si>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</si>
  <si>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</si>
  <si>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</si>
  <si>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</si>
  <si>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</si>
  <si>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</si>
  <si>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</si>
  <si>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</si>
  <si>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</si>
  <si>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</si>
  <si>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</si>
  <si>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</si>
  <si>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</si>
  <si>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</si>
  <si>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</si>
  <si>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</si>
  <si>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</si>
  <si>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</si>
  <si>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</si>
  <si>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</si>
  <si>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</si>
  <si>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</si>
  <si>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</si>
  <si>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</si>
  <si>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</si>
  <si>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</si>
  <si>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</si>
  <si>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</si>
  <si>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</si>
  <si>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</si>
  <si>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</si>
  <si>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</si>
  <si>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</si>
  <si>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</si>
  <si>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</si>
  <si>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</si>
  <si>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</si>
  <si>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</si>
  <si>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</si>
  <si>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</si>
  <si>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</si>
  <si>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</si>
  <si>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</si>
  <si>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</si>
  <si>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</si>
  <si>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</si>
  <si>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</si>
  <si>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</si>
  <si>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</si>
  <si>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</si>
  <si>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福岡県志免町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</si>
  <si>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</si>
  <si>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</si>
  <si>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</si>
  <si>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</si>
  <si>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</si>
  <si>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</si>
  <si>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</si>
  <si>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</si>
  <si>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</si>
  <si>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</si>
  <si>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</si>
  <si>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</si>
  <si>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</si>
  <si>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</si>
  <si>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</si>
  <si>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</si>
  <si>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</si>
  <si>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</si>
  <si>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</si>
  <si>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</si>
  <si>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公共施設公益施設整備拡充基金特別会計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</si>
  <si>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</si>
  <si>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</si>
  <si>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</si>
  <si>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</si>
  <si>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</si>
  <si>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</si>
  <si>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</si>
  <si>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</si>
  <si>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</si>
  <si>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</si>
  <si>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</si>
  <si>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</si>
  <si>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</si>
  <si>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</si>
  <si>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</si>
  <si>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</si>
  <si>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</si>
  <si>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</si>
  <si>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流域関連公共下水道事業会計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</si>
  <si>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</si>
  <si>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</si>
  <si>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</si>
  <si>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</si>
  <si>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</si>
  <si>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</si>
  <si>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</si>
  <si>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</si>
  <si>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</si>
  <si>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</si>
  <si>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</si>
  <si>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</si>
  <si>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</si>
  <si>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</si>
  <si>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</si>
  <si>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</si>
  <si>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</si>
  <si>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</si>
  <si>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</si>
  <si>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</si>
  <si>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</si>
  <si>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</si>
  <si>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</si>
  <si>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</si>
  <si>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</si>
  <si>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</si>
  <si>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</si>
  <si>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</si>
  <si>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</si>
  <si>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</si>
  <si>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</si>
  <si>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</si>
  <si>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</si>
  <si>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</si>
  <si>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</si>
  <si>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</si>
  <si>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</si>
  <si>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</si>
  <si>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</si>
  <si>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</si>
  <si>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</si>
  <si>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</si>
  <si>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</si>
  <si>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</si>
  <si>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</si>
  <si>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</si>
  <si>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</si>
  <si>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</si>
  <si>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</si>
  <si>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</si>
  <si>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</si>
  <si>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</si>
  <si>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</si>
  <si>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</si>
  <si>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</si>
  <si>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</si>
  <si>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</si>
  <si>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</si>
  <si>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</si>
  <si>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</si>
  <si>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</si>
  <si>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</si>
  <si>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</si>
  <si>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</si>
  <si>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</si>
  <si>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</si>
  <si>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</si>
  <si>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</si>
  <si>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</si>
  <si>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流域関連公共下水道事業会計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</si>
  <si>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</si>
  <si>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</si>
  <si>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</si>
  <si>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</si>
  <si>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</si>
  <si>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</si>
  <si>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</si>
  <si>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</si>
  <si>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</si>
  <si>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</si>
  <si>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</si>
  <si>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</si>
  <si>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</si>
  <si>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</si>
  <si>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</si>
  <si>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</si>
  <si>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</si>
  <si>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</si>
  <si>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</si>
  <si>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</si>
  <si>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</si>
  <si>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</si>
  <si>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</si>
  <si>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</si>
  <si>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</si>
  <si>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</si>
  <si>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</si>
  <si>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</si>
  <si>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</si>
  <si>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</si>
  <si>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</si>
  <si>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</si>
  <si>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</si>
  <si>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</si>
  <si>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</si>
  <si>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</si>
  <si>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</si>
  <si>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</si>
  <si>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</si>
  <si>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</si>
  <si>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</si>
  <si>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</si>
  <si>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</si>
  <si>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</si>
  <si>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</si>
  <si>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</si>
  <si>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</si>
  <si>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</si>
  <si>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</si>
  <si>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</si>
  <si>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</si>
  <si>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</si>
  <si>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</si>
  <si>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</si>
  <si>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</si>
  <si>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</si>
  <si>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</si>
  <si>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</si>
  <si>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</si>
  <si>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</si>
  <si>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</si>
  <si>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</si>
  <si>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</si>
  <si>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</si>
  <si>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</si>
  <si>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</si>
  <si>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</si>
  <si>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</si>
  <si>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</si>
  <si>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</si>
  <si>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</si>
  <si>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</si>
  <si>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</si>
  <si>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</si>
  <si>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</si>
  <si>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</si>
  <si>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</si>
  <si>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</si>
  <si>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</si>
  <si>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</si>
  <si>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</si>
  <si>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</si>
  <si>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</si>
  <si>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</si>
  <si>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</si>
  <si>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</si>
  <si>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</si>
  <si>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</si>
  <si>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0.53</t>
  </si>
  <si>
    <t>▲ 14.23</t>
  </si>
  <si>
    <t>水道事業会計</t>
  </si>
  <si>
    <t>一般会計</t>
  </si>
  <si>
    <t>流域関連公共下水道事業会計</t>
  </si>
  <si>
    <t>国民健康保険特別会計</t>
  </si>
  <si>
    <t>▲ 0.56</t>
  </si>
  <si>
    <t>後期高齢者医療特別会計</t>
  </si>
  <si>
    <t>公共施設公益施設整備拡充基金特別会計</t>
  </si>
  <si>
    <t>その他会計（赤字）</t>
  </si>
  <si>
    <t>その他会計（黒字）</t>
  </si>
  <si>
    <t>（百万円）</t>
    <phoneticPr fontId="5"/>
  </si>
  <si>
    <t>H30</t>
    <phoneticPr fontId="5"/>
  </si>
  <si>
    <t>R01</t>
    <phoneticPr fontId="5"/>
  </si>
  <si>
    <t>R02</t>
    <phoneticPr fontId="5"/>
  </si>
  <si>
    <t>R03</t>
    <phoneticPr fontId="5"/>
  </si>
  <si>
    <t>R04</t>
    <phoneticPr fontId="5"/>
  </si>
  <si>
    <t>公共施設整備基金</t>
    <rPh sb="0" eb="2">
      <t>コウキョウ</t>
    </rPh>
    <rPh sb="2" eb="4">
      <t>シセツ</t>
    </rPh>
    <rPh sb="4" eb="6">
      <t>セイビ</t>
    </rPh>
    <rPh sb="6" eb="8">
      <t>キキン</t>
    </rPh>
    <phoneticPr fontId="5"/>
  </si>
  <si>
    <t>-</t>
    <phoneticPr fontId="2"/>
  </si>
  <si>
    <t>おうえん基金</t>
    <rPh sb="4" eb="6">
      <t>キキン</t>
    </rPh>
    <phoneticPr fontId="2"/>
  </si>
  <si>
    <t>地域振興基金</t>
    <rPh sb="0" eb="2">
      <t>チイキ</t>
    </rPh>
    <rPh sb="2" eb="4">
      <t>シンコウ</t>
    </rPh>
    <rPh sb="4" eb="6">
      <t>キキン</t>
    </rPh>
    <phoneticPr fontId="2"/>
  </si>
  <si>
    <t>別府上井せき維持管理基金</t>
    <rPh sb="0" eb="2">
      <t>ベフ</t>
    </rPh>
    <rPh sb="2" eb="4">
      <t>カミイ</t>
    </rPh>
    <rPh sb="6" eb="8">
      <t>イジ</t>
    </rPh>
    <rPh sb="8" eb="10">
      <t>カンリ</t>
    </rPh>
    <rPh sb="10" eb="12">
      <t>キキン</t>
    </rPh>
    <phoneticPr fontId="2"/>
  </si>
  <si>
    <t>吉原地域活性化整備基金</t>
    <rPh sb="0" eb="2">
      <t>ヨシハラ</t>
    </rPh>
    <rPh sb="2" eb="4">
      <t>チイキ</t>
    </rPh>
    <rPh sb="4" eb="7">
      <t>カッセイカ</t>
    </rPh>
    <rPh sb="7" eb="9">
      <t>セイビ</t>
    </rPh>
    <rPh sb="9" eb="11">
      <t>キキン</t>
    </rPh>
    <phoneticPr fontId="2"/>
  </si>
  <si>
    <t>-</t>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</si>
  <si>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</si>
  <si>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rPh sb="21" eb="22">
      <t>イッケイ</t>
    </rPh>
    <phoneticPr fontId="2"/>
  </si>
  <si>
    <t>福岡県自治会館管理組合</t>
    <rPh sb="0" eb="3">
      <t>フクオカケン</t>
    </rPh>
    <rPh sb="3" eb="5">
      <t>ジチ</t>
    </rPh>
    <rPh sb="5" eb="7">
      <t>カイカン</t>
    </rPh>
    <rPh sb="7" eb="9">
      <t>カンリ</t>
    </rPh>
    <rPh sb="9" eb="11">
      <t>クミアイ</t>
    </rPh>
    <phoneticPr fontId="2"/>
  </si>
  <si>
    <t>糟屋郡自治会館組合</t>
    <rPh sb="0" eb="3">
      <t>カスヤグン</t>
    </rPh>
    <rPh sb="3" eb="5">
      <t>ジチ</t>
    </rPh>
    <rPh sb="5" eb="7">
      <t>カイカン</t>
    </rPh>
    <rPh sb="7" eb="9">
      <t>クミアイ</t>
    </rPh>
    <phoneticPr fontId="2"/>
  </si>
  <si>
    <t>福岡地区水道企業団</t>
    <rPh sb="0" eb="2">
      <t>フクオカ</t>
    </rPh>
    <rPh sb="2" eb="4">
      <t>チク</t>
    </rPh>
    <rPh sb="4" eb="6">
      <t>スイドウ</t>
    </rPh>
    <rPh sb="6" eb="8">
      <t>キギョウ</t>
    </rPh>
    <rPh sb="8" eb="9">
      <t>ダン</t>
    </rPh>
    <phoneticPr fontId="2"/>
  </si>
  <si>
    <t>糟屋郡篠栗町外一市五町財産組合</t>
    <phoneticPr fontId="2"/>
  </si>
  <si>
    <t>福岡都市圏広域行政事業組合（一般会計）</t>
    <phoneticPr fontId="2"/>
  </si>
  <si>
    <t>福岡都市圏広域行政事業組合（競艇事業特別会計）</t>
    <rPh sb="14" eb="16">
      <t>キョウテイ</t>
    </rPh>
    <rPh sb="16" eb="18">
      <t>ジギョウ</t>
    </rPh>
    <rPh sb="18" eb="20">
      <t>トクベツ</t>
    </rPh>
    <phoneticPr fontId="2"/>
  </si>
  <si>
    <t>福岡都市圏広域行政事業組合（流域連携事業特別会計）</t>
    <rPh sb="14" eb="16">
      <t>リュウイキ</t>
    </rPh>
    <rPh sb="16" eb="18">
      <t>レンケイ</t>
    </rPh>
    <rPh sb="18" eb="20">
      <t>ジギョウ</t>
    </rPh>
    <rPh sb="20" eb="22">
      <t>トクベツ</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</si>
  <si>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</si>
  <si>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t>
    <phoneticPr fontId="2"/>
  </si>
  <si>
    <t>-</t>
    <phoneticPr fontId="2"/>
  </si>
  <si>
    <t>-</t>
    <phoneticPr fontId="2"/>
  </si>
  <si>
    <t>粕屋南部消防組合（休日診療所特別会計）</t>
  </si>
  <si>
    <t>福岡県後期高齢者医療広域連合（一般会計）</t>
  </si>
  <si>
    <t>福岡県市町村消防団員等公務災害補償組合</t>
  </si>
  <si>
    <t>粕屋南部消防組合（一般会計）</t>
  </si>
  <si>
    <t>北筑昇華苑組合</t>
  </si>
  <si>
    <t>宇美町・志免町衛生施設組合</t>
  </si>
  <si>
    <t>福岡県自治振興組合（一般会計）</t>
    <rPh sb="10" eb="12">
      <t>イッパン</t>
    </rPh>
    <rPh sb="12" eb="14">
      <t>カイケイ</t>
    </rPh>
    <phoneticPr fontId="2"/>
  </si>
  <si>
    <t>-</t>
    <phoneticPr fontId="2"/>
  </si>
  <si>
    <t>福岡県自治振興組合（公文書館事業特別会計）</t>
    <rPh sb="10" eb="14">
      <t>コウブンショカン</t>
    </rPh>
    <rPh sb="14" eb="16">
      <t>ジギョウ</t>
    </rPh>
    <rPh sb="16" eb="18">
      <t>トクベツ</t>
    </rPh>
    <rPh sb="18" eb="20">
      <t>カイケイ</t>
    </rPh>
    <phoneticPr fontId="2"/>
  </si>
  <si>
    <t>-</t>
    <phoneticPr fontId="2"/>
  </si>
  <si>
    <t>-</t>
    <phoneticPr fontId="2"/>
  </si>
  <si>
    <t>-</t>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</si>
  <si>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</si>
  <si>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t>
    <phoneticPr fontId="2"/>
  </si>
  <si>
    <t>法適用企業</t>
    <rPh sb="0" eb="5">
      <t>ホウテキヨウキギョウ</t>
    </rPh>
    <phoneticPr fontId="2"/>
  </si>
  <si>
    <t>福岡県後期高齢者医療広域連合（後期高齢者医療特別会計）</t>
    <rPh sb="15" eb="17">
      <t>コウキ</t>
    </rPh>
    <rPh sb="17" eb="20">
      <t>コウレイシャ</t>
    </rPh>
    <rPh sb="20" eb="22">
      <t>イリョウ</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</si>
  <si>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</si>
  <si>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</si>
  <si>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</si>
  <si>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地方債の新規発行を抑制してきた結果、平成30年度以降は、将来負担比率は算出されていない。
一方、施設等の老朽化に伴い、有形固定資産減価償却率は上昇し続けており、類似団体平均を上回っている。
公共施設等総合管理計画及び各施設の個別管理計画に基づき、今後、老朽化対策に積極的に取り組んでいく。</t>
    <rPh sb="0" eb="2">
      <t>チホウ</t>
    </rPh>
    <rPh sb="15" eb="17">
      <t>ケッカ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</si>
  <si>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</si>
  <si>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</si>
  <si>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</si>
  <si>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</si>
  <si>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</si>
  <si>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</si>
  <si>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の新規発行の抑制及び既存の地方債の償還に伴って起債残高が減少したこと、効率的な予算執行による経費節約を行い充当可能基金を維持できたことによって、将来負担比率は算出されなかった。また、実質公債費比率は、継続して行ってきた小中学校の大規模改修・耐震化工事の本格的な起債償還が若干落ち着き、昨年度と比べて減少している。
今後、老朽化施設の改修等が増加する見込みであるため、起債発行額増加に伴い、公債費負担比率の増加も予想される。緊急度や住民ニーズを把握した上で、基金も活用しながら、地方債の新規発行を抑制するよう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</si>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</sst>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45" xfId="12" applyNumberFormat="1" applyFont="1" applyFill="1" applyBorder="1" applyAlignment="1" applyProtection="1">
      <alignment horizontal="right" vertical="center" shrinkToFit="1"/>
      <protection locked="0"/>
    </xf>
    <xf numFmtId="177" fontId="34" fillId="6" borderId="146" xfId="12" applyNumberFormat="1" applyFont="1" applyFill="1" applyBorder="1" applyAlignment="1" applyProtection="1">
      <alignment horizontal="right" vertical="center" shrinkToFit="1"/>
      <protection locked="0"/>
    </xf>
    <xf numFmtId="177" fontId="34" fillId="6" borderId="126" xfId="12" applyNumberFormat="1" applyFont="1" applyFill="1" applyBorder="1" applyAlignment="1" applyProtection="1">
      <alignment horizontal="right" vertical="center" shrinkToFit="1"/>
      <protection locked="0"/>
    </xf>
    <xf numFmtId="177" fontId="34" fillId="6" borderId="125" xfId="12" applyNumberFormat="1" applyFont="1" applyFill="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51" xfId="16" applyFont="1" applyBorder="1" applyAlignment="1" applyProtection="1">
      <alignment horizontal="left" vertical="top" wrapText="1"/>
      <protection locked="0"/>
    </xf>
    <xf numFmtId="0" fontId="16" fillId="0" borderId="65"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6"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10.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xmlns:c16r2="http://schemas.microsoft.com/office/drawing/2015/06/chart">
            <c:ext xmlns:c16="http://schemas.microsoft.com/office/drawing/2014/chart" uri="{C3380CC4-5D6E-409C-BE32-E72D297353CC}">
              <c16:uniqueId val="{00000000-E59A-435D-8145-2592E82B603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8701</c:v>
                </c:pt>
                <c:pt idx="1">
                  <c:v>25366</c:v>
                </c:pt>
                <c:pt idx="2">
                  <c:v>28422</c:v>
                </c:pt>
                <c:pt idx="3">
                  <c:v>21551</c:v>
                </c:pt>
                <c:pt idx="4">
                  <c:v>18148</c:v>
                </c:pt>
              </c:numCache>
            </c:numRef>
          </c:val>
          <c:smooth val="0"/>
          <c:extLst xmlns:c16r2="http://schemas.microsoft.com/office/drawing/2015/06/chart">
            <c:ext xmlns:c16="http://schemas.microsoft.com/office/drawing/2014/chart" uri="{C3380CC4-5D6E-409C-BE32-E72D297353CC}">
              <c16:uniqueId val="{00000001-E59A-435D-8145-2592E82B6030}"/>
            </c:ext>
          </c:extLst>
        </c:ser>
        <c:dLbls>
          <c:showLegendKey val="0"/>
          <c:showVal val="0"/>
          <c:showCatName val="0"/>
          <c:showSerName val="0"/>
          <c:showPercent val="0"/>
          <c:showBubbleSize val="0"/>
        </c:dLbls>
        <c:marker val="1"/>
        <c:smooth val="0"/>
        <c:axId val="42474832"/>
        <c:axId val="500946808"/>
      </c:lineChart>
      <c:catAx>
        <c:axId val="424748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0946808"/>
        <c:crosses val="autoZero"/>
        <c:auto val="1"/>
        <c:lblAlgn val="ctr"/>
        <c:lblOffset val="100"/>
        <c:tickLblSkip val="1"/>
        <c:tickMarkSkip val="1"/>
        <c:noMultiLvlLbl val="0"/>
      </c:catAx>
      <c:valAx>
        <c:axId val="50094680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4748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D35-4F8D-B5BA-BA676A261D51}"/>
                </c:ext>
                <c:ext xmlns:c15="http://schemas.microsoft.com/office/drawing/2012/chart" uri="{CE6537A1-D6FC-4f65-9D91-7224C49458BB}">
                  <c15:dlblFieldTable>
                    <c15:dlblFTEntry>
                      <c15:txfldGUID>{BCE18916-22E7-48B9-8434-D458041DE8D7}</c15:txfldGUID>
                      <c15:f>[1]公会計指標分析・財政指標組合せ分析表!$BP$72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D35-4F8D-B5BA-BA676A261D51}"/>
                </c:ext>
                <c:ext xmlns:c15="http://schemas.microsoft.com/office/drawing/2012/chart" uri="{CE6537A1-D6FC-4f65-9D91-7224C49458BB}">
                  <c15:dlblFieldTable>
                    <c15:dlblFTEntry>
                      <c15:txfldGUID>{05F2007E-D52F-4A9D-AEDA-DF108973AF47}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D35-4F8D-B5BA-BA676A261D51}"/>
                </c:ext>
                <c:ext xmlns:c15="http://schemas.microsoft.com/office/drawing/2012/chart" uri="{CE6537A1-D6FC-4f65-9D91-7224C49458BB}">
                  <c15:dlblFieldTable>
                    <c15:dlblFTEntry>
                      <c15:txfldGUID>{BDBD41BC-6FBF-4A2B-8A39-83A61A931E89}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D35-4F8D-B5BA-BA676A261D51}"/>
                </c:ext>
                <c:ext xmlns:c15="http://schemas.microsoft.com/office/drawing/2012/chart" uri="{CE6537A1-D6FC-4f65-9D91-7224C49458BB}">
                  <c15:dlblFieldTable>
                    <c15:dlblFTEntry>
                      <c15:txfldGUID>{824CA025-396B-45DE-AC83-30C4F210AF21}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D35-4F8D-B5BA-BA676A261D51}"/>
                </c:ext>
                <c:ext xmlns:c15="http://schemas.microsoft.com/office/drawing/2012/chart" uri="{CE6537A1-D6FC-4f65-9D91-7224C49458BB}">
                  <c15:dlblFieldTable>
                    <c15:dlblFTEntry>
                      <c15:txfldGUID>{077F111B-00A9-4F72-B42C-7AD71B8ACA2D}</c15:txfldGUID>
                      <c15:f>#REF!</c15:f>
                      <c15:dlblFieldTableCache>
                        <c:ptCount val="1"/>
                        <c:pt idx="0">
                          <c:v>#REF!</c:v>
                        </c:pt>
                      </c15:dlblFieldTableCache>
                    </c15:dlblFTEntry>
                  </c15:dlblFieldTable>
                  <c15:showDataLabelsRange val="0"/>
                </c:ext>
              </c:extLst>
            </c:dLbl>
            <c:dLbl>
              <c:idx val="8"/>
              <c:tx>
                <c:strRef>
                  <c:f>[1]公会計指標分析・財政指標組合せ分析表!$BX$72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D35-4F8D-B5BA-BA676A261D51}"/>
                </c:ext>
                <c:ext xmlns:c15="http://schemas.microsoft.com/office/drawing/2012/chart" uri="{CE6537A1-D6FC-4f65-9D91-7224C49458BB}">
                  <c15:dlblFieldTable>
                    <c15:dlblFTEntry>
                      <c15:txfldGUID>{C643D7DA-48C5-4B71-A7A9-CBC19E096C11}</c15:txfldGUID>
                      <c15:f>[1]公会計指標分析・財政指標組合せ分析表!$BX$72</c15:f>
                      <c15:dlblFieldTableCache>
                        <c:ptCount val="1"/>
                        <c:pt idx="0">
                          <c:v>R01</c:v>
                        </c:pt>
                      </c15:dlblFieldTableCache>
                    </c15:dlblFTEntry>
                  </c15:dlblFieldTable>
                  <c15:showDataLabelsRange val="0"/>
                </c:ext>
              </c:extLst>
            </c:dLbl>
            <c:dLbl>
              <c:idx val="16"/>
              <c:tx>
                <c:strRef>
                  <c:f>[1]公会計指標分析・財政指標組合せ分析表!$CF$72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D35-4F8D-B5BA-BA676A261D51}"/>
                </c:ext>
                <c:ext xmlns:c15="http://schemas.microsoft.com/office/drawing/2012/chart" uri="{CE6537A1-D6FC-4f65-9D91-7224C49458BB}">
                  <c15:dlblFieldTable>
                    <c15:dlblFTEntry>
                      <c15:txfldGUID>{4EE29097-D668-400A-9691-B619DB1B6ACD}</c15:txfldGUID>
                      <c15:f>[1]公会計指標分析・財政指標組合せ分析表!$CF$72</c15:f>
                      <c15:dlblFieldTableCache>
                        <c:ptCount val="1"/>
                        <c:pt idx="0">
                          <c:v>R02</c:v>
                        </c:pt>
                      </c15:dlblFieldTableCache>
                    </c15:dlblFTEntry>
                  </c15:dlblFieldTable>
                  <c15:showDataLabelsRange val="0"/>
                </c:ext>
              </c:extLst>
            </c:dLbl>
            <c:dLbl>
              <c:idx val="24"/>
              <c:tx>
                <c:strRef>
                  <c:f>[1]公会計指標分析・財政指標組合せ分析表!$CN$72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D35-4F8D-B5BA-BA676A261D51}"/>
                </c:ext>
                <c:ext xmlns:c15="http://schemas.microsoft.com/office/drawing/2012/chart" uri="{CE6537A1-D6FC-4f65-9D91-7224C49458BB}">
                  <c15:dlblFieldTable>
                    <c15:dlblFTEntry>
                      <c15:txfldGUID>{F03267E9-A86C-4679-8D87-201B9D2185BA}</c15:txfldGUID>
                      <c15:f>[1]公会計指標分析・財政指標組合せ分析表!$CN$72</c15:f>
                      <c15:dlblFieldTableCache>
                        <c:ptCount val="1"/>
                        <c:pt idx="0">
                          <c:v>R03</c:v>
                        </c:pt>
                      </c15:dlblFieldTableCache>
                    </c15:dlblFTEntry>
                  </c15:dlblFieldTable>
                  <c15:showDataLabelsRange val="0"/>
                </c:ext>
              </c:extLst>
            </c:dLbl>
            <c:dLbl>
              <c:idx val="32"/>
              <c:tx>
                <c:strRef>
                  <c:f>[1]公会計指標分析・財政指標組合せ分析表!$CV$72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D35-4F8D-B5BA-BA676A261D51}"/>
                </c:ext>
                <c:ext xmlns:c15="http://schemas.microsoft.com/office/drawing/2012/chart" uri="{CE6537A1-D6FC-4f65-9D91-7224C49458BB}">
                  <c15:dlblFieldTable>
                    <c15:dlblFTEntry>
                      <c15:txfldGUID>{4CDE052C-9851-4DE3-AA27-C95881D82F51}</c15:txfldGUID>
                      <c15:f>[1]公会計指標分析・財政指標組合せ分析表!$CV$72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6.2</c:v>
                </c:pt>
                <c:pt idx="8">
                  <c:v>6</c:v>
                </c:pt>
                <c:pt idx="16">
                  <c:v>5.8</c:v>
                </c:pt>
                <c:pt idx="24">
                  <c:v>5.4</c:v>
                </c:pt>
                <c:pt idx="32">
                  <c:v>5.0999999999999996</c:v>
                </c:pt>
              </c:numCache>
            </c:numRef>
          </c:xVal>
          <c:yVal>
            <c:numRef>
              <c:f>[1]公会計指標分析・財政指標組合せ分析表!$BP$73:$DC$73</c:f>
              <c:numCache>
                <c:formatCode>General</c:formatCode>
                <c:ptCount val="40"/>
              </c:numCache>
            </c:numRef>
          </c:yVal>
          <c:smooth val="0"/>
          <c:extLst xmlns:c16r2="http://schemas.microsoft.com/office/drawing/2015/06/chart">
            <c:ext xmlns:c16="http://schemas.microsoft.com/office/drawing/2014/chart" uri="{C3380CC4-5D6E-409C-BE32-E72D297353CC}">
              <c16:uniqueId val="{00000009-2D35-4F8D-B5BA-BA676A261D51}"/>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D35-4F8D-B5BA-BA676A261D51}"/>
                </c:ext>
                <c:ext xmlns:c15="http://schemas.microsoft.com/office/drawing/2012/chart" uri="{CE6537A1-D6FC-4f65-9D91-7224C49458BB}">
                  <c15:dlblFieldTable>
                    <c15:dlblFTEntry>
                      <c15:txfldGUID>{6ADBACD0-E3F5-4130-9F5E-D2AE9F73190B}</c15:txfldGUID>
                      <c15:f>[1]公会計指標分析・財政指標組合せ分析表!$BP$72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D35-4F8D-B5BA-BA676A261D51}"/>
                </c:ext>
                <c:ext xmlns:c15="http://schemas.microsoft.com/office/drawing/2012/chart" uri="{CE6537A1-D6FC-4f65-9D91-7224C49458BB}">
                  <c15:dlblFieldTable>
                    <c15:dlblFTEntry>
                      <c15:txfldGUID>{99965E6B-D9B2-4F47-B3E5-70C8F4E37DA8}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D35-4F8D-B5BA-BA676A261D51}"/>
                </c:ext>
                <c:ext xmlns:c15="http://schemas.microsoft.com/office/drawing/2012/chart" uri="{CE6537A1-D6FC-4f65-9D91-7224C49458BB}">
                  <c15:dlblFieldTable>
                    <c15:dlblFTEntry>
                      <c15:txfldGUID>{47A7E128-5E6F-4953-B253-2E11677089CE}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D35-4F8D-B5BA-BA676A261D51}"/>
                </c:ext>
                <c:ext xmlns:c15="http://schemas.microsoft.com/office/drawing/2012/chart" uri="{CE6537A1-D6FC-4f65-9D91-7224C49458BB}">
                  <c15:dlblFieldTable>
                    <c15:dlblFTEntry>
                      <c15:txfldGUID>{E4D96745-A5E9-44D8-B745-B845F835859D}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D35-4F8D-B5BA-BA676A261D51}"/>
                </c:ext>
                <c:ext xmlns:c15="http://schemas.microsoft.com/office/drawing/2012/chart" uri="{CE6537A1-D6FC-4f65-9D91-7224C49458BB}">
                  <c15:dlblFieldTable>
                    <c15:dlblFTEntry>
                      <c15:txfldGUID>{59DB2888-3217-4C14-B122-6FB7414B4264}</c15:txfldGUID>
                      <c15:f>#REF!</c15:f>
                      <c15:dlblFieldTableCache>
                        <c:ptCount val="1"/>
                        <c:pt idx="0">
                          <c:v>#REF!</c:v>
                        </c:pt>
                      </c15:dlblFieldTableCache>
                    </c15:dlblFTEntry>
                  </c15:dlblFieldTable>
                  <c15:showDataLabelsRange val="0"/>
                </c:ext>
              </c:extLst>
            </c:dLbl>
            <c:dLbl>
              <c:idx val="8"/>
              <c:tx>
                <c:strRef>
                  <c:f>[1]公会計指標分析・財政指標組合せ分析表!$BX$72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D35-4F8D-B5BA-BA676A261D51}"/>
                </c:ext>
                <c:ext xmlns:c15="http://schemas.microsoft.com/office/drawing/2012/chart" uri="{CE6537A1-D6FC-4f65-9D91-7224C49458BB}">
                  <c15:dlblFieldTable>
                    <c15:dlblFTEntry>
                      <c15:txfldGUID>{4C8DB39A-5538-4532-8FA9-3A52BA44117E}</c15:txfldGUID>
                      <c15:f>[1]公会計指標分析・財政指標組合せ分析表!$BX$72</c15:f>
                      <c15:dlblFieldTableCache>
                        <c:ptCount val="1"/>
                        <c:pt idx="0">
                          <c:v>R01</c:v>
                        </c:pt>
                      </c15:dlblFieldTableCache>
                    </c15:dlblFTEntry>
                  </c15:dlblFieldTable>
                  <c15:showDataLabelsRange val="0"/>
                </c:ext>
              </c:extLst>
            </c:dLbl>
            <c:dLbl>
              <c:idx val="16"/>
              <c:tx>
                <c:strRef>
                  <c:f>[1]公会計指標分析・財政指標組合せ分析表!$CF$72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D35-4F8D-B5BA-BA676A261D51}"/>
                </c:ext>
                <c:ext xmlns:c15="http://schemas.microsoft.com/office/drawing/2012/chart" uri="{CE6537A1-D6FC-4f65-9D91-7224C49458BB}">
                  <c15:dlblFieldTable>
                    <c15:dlblFTEntry>
                      <c15:txfldGUID>{373EFE8A-C6DD-4115-9DA6-AEEC73352F07}</c15:txfldGUID>
                      <c15:f>[1]公会計指標分析・財政指標組合せ分析表!$CF$72</c15:f>
                      <c15:dlblFieldTableCache>
                        <c:ptCount val="1"/>
                        <c:pt idx="0">
                          <c:v>R02</c:v>
                        </c:pt>
                      </c15:dlblFieldTableCache>
                    </c15:dlblFTEntry>
                  </c15:dlblFieldTable>
                  <c15:showDataLabelsRange val="0"/>
                </c:ext>
              </c:extLst>
            </c:dLbl>
            <c:dLbl>
              <c:idx val="24"/>
              <c:tx>
                <c:strRef>
                  <c:f>[1]公会計指標分析・財政指標組合せ分析表!$CN$72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D35-4F8D-B5BA-BA676A261D51}"/>
                </c:ext>
                <c:ext xmlns:c15="http://schemas.microsoft.com/office/drawing/2012/chart" uri="{CE6537A1-D6FC-4f65-9D91-7224C49458BB}">
                  <c15:dlblFieldTable>
                    <c15:dlblFTEntry>
                      <c15:txfldGUID>{FF5649AA-F2F8-4123-9179-BE101C2E38DD}</c15:txfldGUID>
                      <c15:f>[1]公会計指標分析・財政指標組合せ分析表!$CN$72</c15:f>
                      <c15:dlblFieldTableCache>
                        <c:ptCount val="1"/>
                        <c:pt idx="0">
                          <c:v>R03</c:v>
                        </c:pt>
                      </c15:dlblFieldTableCache>
                    </c15:dlblFTEntry>
                  </c15:dlblFieldTable>
                  <c15:showDataLabelsRange val="0"/>
                </c:ext>
              </c:extLst>
            </c:dLbl>
            <c:dLbl>
              <c:idx val="32"/>
              <c:tx>
                <c:strRef>
                  <c:f>[1]公会計指標分析・財政指標組合せ分析表!$CV$72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D35-4F8D-B5BA-BA676A261D51}"/>
                </c:ext>
                <c:ext xmlns:c15="http://schemas.microsoft.com/office/drawing/2012/chart" uri="{CE6537A1-D6FC-4f65-9D91-7224C49458BB}">
                  <c15:dlblFieldTable>
                    <c15:dlblFTEntry>
                      <c15:txfldGUID>{A741C325-3F97-4040-A60E-871840650B69}</c15:txfldGUID>
                      <c15:f>[1]公会計指標分析・財政指標組合せ分析表!$CV$72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6.8</c:v>
                </c:pt>
                <c:pt idx="8">
                  <c:v>6.6</c:v>
                </c:pt>
                <c:pt idx="16">
                  <c:v>6.4</c:v>
                </c:pt>
                <c:pt idx="24">
                  <c:v>6.3</c:v>
                </c:pt>
                <c:pt idx="32">
                  <c:v>6.6</c:v>
                </c:pt>
              </c:numCache>
            </c:numRef>
          </c:xVal>
          <c:yVal>
            <c:numRef>
              <c:f>[1]公会計指標分析・財政指標組合せ分析表!$BP$77:$DC$77</c:f>
              <c:numCache>
                <c:formatCode>General</c:formatCode>
                <c:ptCount val="40"/>
                <c:pt idx="0">
                  <c:v>18.2</c:v>
                </c:pt>
                <c:pt idx="8">
                  <c:v>20.3</c:v>
                </c:pt>
                <c:pt idx="16">
                  <c:v>15.5</c:v>
                </c:pt>
                <c:pt idx="24">
                  <c:v>4.5999999999999996</c:v>
                </c:pt>
                <c:pt idx="32">
                  <c:v>1.6</c:v>
                </c:pt>
              </c:numCache>
            </c:numRef>
          </c:yVal>
          <c:smooth val="0"/>
          <c:extLst xmlns:c16r2="http://schemas.microsoft.com/office/drawing/2015/06/chart">
            <c:ext xmlns:c16="http://schemas.microsoft.com/office/drawing/2014/chart" uri="{C3380CC4-5D6E-409C-BE32-E72D297353CC}">
              <c16:uniqueId val="{00000013-2D35-4F8D-B5BA-BA676A261D51}"/>
            </c:ext>
          </c:extLst>
        </c:ser>
        <c:dLbls>
          <c:showLegendKey val="0"/>
          <c:showVal val="1"/>
          <c:showCatName val="0"/>
          <c:showSerName val="0"/>
          <c:showPercent val="0"/>
          <c:showBubbleSize val="0"/>
        </c:dLbls>
        <c:axId val="517385072"/>
        <c:axId val="517385464"/>
      </c:scatterChart>
      <c:valAx>
        <c:axId val="517385072"/>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7385464"/>
        <c:crosses val="autoZero"/>
        <c:crossBetween val="midCat"/>
      </c:valAx>
      <c:valAx>
        <c:axId val="517385464"/>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7385072"/>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6.07</c:v>
                </c:pt>
                <c:pt idx="1">
                  <c:v>3.96</c:v>
                </c:pt>
                <c:pt idx="2">
                  <c:v>9.3800000000000008</c:v>
                </c:pt>
                <c:pt idx="3">
                  <c:v>13.66</c:v>
                </c:pt>
                <c:pt idx="4">
                  <c:v>12.78</c:v>
                </c:pt>
              </c:numCache>
            </c:numRef>
          </c:val>
          <c:extLst xmlns:c16r2="http://schemas.microsoft.com/office/drawing/2015/06/chart">
            <c:ext xmlns:c16="http://schemas.microsoft.com/office/drawing/2014/chart" uri="{C3380CC4-5D6E-409C-BE32-E72D297353CC}">
              <c16:uniqueId val="{00000000-FDC7-4EB2-AEB1-C147E4C4646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43</c:v>
                </c:pt>
                <c:pt idx="1">
                  <c:v>44.6</c:v>
                </c:pt>
                <c:pt idx="2">
                  <c:v>40.619999999999997</c:v>
                </c:pt>
                <c:pt idx="3">
                  <c:v>45.96</c:v>
                </c:pt>
                <c:pt idx="4">
                  <c:v>34.619999999999997</c:v>
                </c:pt>
              </c:numCache>
            </c:numRef>
          </c:val>
          <c:extLst xmlns:c16r2="http://schemas.microsoft.com/office/drawing/2015/06/chart">
            <c:ext xmlns:c16="http://schemas.microsoft.com/office/drawing/2014/chart" uri="{C3380CC4-5D6E-409C-BE32-E72D297353CC}">
              <c16:uniqueId val="{00000001-FDC7-4EB2-AEB1-C147E4C46462}"/>
            </c:ext>
          </c:extLst>
        </c:ser>
        <c:dLbls>
          <c:showLegendKey val="0"/>
          <c:showVal val="0"/>
          <c:showCatName val="0"/>
          <c:showSerName val="0"/>
          <c:showPercent val="0"/>
          <c:showBubbleSize val="0"/>
        </c:dLbls>
        <c:gapWidth val="250"/>
        <c:overlap val="100"/>
        <c:axId val="509209744"/>
        <c:axId val="5092101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4.6900000000000004</c:v>
                </c:pt>
                <c:pt idx="1">
                  <c:v>-0.53</c:v>
                </c:pt>
                <c:pt idx="2">
                  <c:v>3.87</c:v>
                </c:pt>
                <c:pt idx="3">
                  <c:v>12.61</c:v>
                </c:pt>
                <c:pt idx="4">
                  <c:v>-14.23</c:v>
                </c:pt>
              </c:numCache>
            </c:numRef>
          </c:val>
          <c:smooth val="0"/>
          <c:extLst xmlns:c16r2="http://schemas.microsoft.com/office/drawing/2015/06/chart">
            <c:ext xmlns:c16="http://schemas.microsoft.com/office/drawing/2014/chart" uri="{C3380CC4-5D6E-409C-BE32-E72D297353CC}">
              <c16:uniqueId val="{00000002-FDC7-4EB2-AEB1-C147E4C46462}"/>
            </c:ext>
          </c:extLst>
        </c:ser>
        <c:dLbls>
          <c:showLegendKey val="0"/>
          <c:showVal val="0"/>
          <c:showCatName val="0"/>
          <c:showSerName val="0"/>
          <c:showPercent val="0"/>
          <c:showBubbleSize val="0"/>
        </c:dLbls>
        <c:marker val="1"/>
        <c:smooth val="0"/>
        <c:axId val="509209744"/>
        <c:axId val="509210128"/>
      </c:lineChart>
      <c:catAx>
        <c:axId val="509209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9210128"/>
        <c:crosses val="autoZero"/>
        <c:auto val="1"/>
        <c:lblAlgn val="ctr"/>
        <c:lblOffset val="100"/>
        <c:tickLblSkip val="1"/>
        <c:tickMarkSkip val="1"/>
        <c:noMultiLvlLbl val="0"/>
      </c:catAx>
      <c:valAx>
        <c:axId val="509210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9209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0.14000000000000001</c:v>
                </c:pt>
                <c:pt idx="2">
                  <c:v>#N/A</c:v>
                </c:pt>
                <c:pt idx="3">
                  <c:v>0.14000000000000001</c:v>
                </c:pt>
                <c:pt idx="4">
                  <c:v>#N/A</c:v>
                </c:pt>
                <c:pt idx="5">
                  <c:v>0.13</c:v>
                </c:pt>
                <c:pt idx="6">
                  <c:v>#N/A</c:v>
                </c:pt>
                <c:pt idx="7">
                  <c:v>0</c:v>
                </c:pt>
                <c:pt idx="8">
                  <c:v>0</c:v>
                </c:pt>
                <c:pt idx="9">
                  <c:v>0</c:v>
                </c:pt>
              </c:numCache>
            </c:numRef>
          </c:val>
          <c:extLst xmlns:c16r2="http://schemas.microsoft.com/office/drawing/2015/06/chart">
            <c:ext xmlns:c16="http://schemas.microsoft.com/office/drawing/2014/chart" uri="{C3380CC4-5D6E-409C-BE32-E72D297353CC}">
              <c16:uniqueId val="{00000000-FF08-4C32-ACA8-8293F8F74F5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F08-4C32-ACA8-8293F8F74F5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FF08-4C32-ACA8-8293F8F74F5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FF08-4C32-ACA8-8293F8F74F5D}"/>
            </c:ext>
          </c:extLst>
        </c:ser>
        <c:ser>
          <c:idx val="4"/>
          <c:order val="4"/>
          <c:tx>
            <c:strRef>
              <c:f>データシート!$A$31</c:f>
              <c:strCache>
                <c:ptCount val="1"/>
                <c:pt idx="0">
                  <c:v>公共施設公益施設整備拡充基金特別会計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FF08-4C32-ACA8-8293F8F74F5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0.31</c:v>
                </c:pt>
                <c:pt idx="2">
                  <c:v>#N/A</c:v>
                </c:pt>
                <c:pt idx="3">
                  <c:v>0.31</c:v>
                </c:pt>
                <c:pt idx="4">
                  <c:v>#N/A</c:v>
                </c:pt>
                <c:pt idx="5">
                  <c:v>0.28999999999999998</c:v>
                </c:pt>
                <c:pt idx="6">
                  <c:v>#N/A</c:v>
                </c:pt>
                <c:pt idx="7">
                  <c:v>0.28999999999999998</c:v>
                </c:pt>
                <c:pt idx="8">
                  <c:v>#N/A</c:v>
                </c:pt>
                <c:pt idx="9">
                  <c:v>0.33</c:v>
                </c:pt>
              </c:numCache>
            </c:numRef>
          </c:val>
          <c:extLst xmlns:c16r2="http://schemas.microsoft.com/office/drawing/2015/06/chart">
            <c:ext xmlns:c16="http://schemas.microsoft.com/office/drawing/2014/chart" uri="{C3380CC4-5D6E-409C-BE32-E72D297353CC}">
              <c16:uniqueId val="{00000005-FF08-4C32-ACA8-8293F8F74F5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0.56000000000000005</c:v>
                </c:pt>
                <c:pt idx="1">
                  <c:v>#N/A</c:v>
                </c:pt>
                <c:pt idx="2">
                  <c:v>#N/A</c:v>
                </c:pt>
                <c:pt idx="3">
                  <c:v>0.48</c:v>
                </c:pt>
                <c:pt idx="4">
                  <c:v>#N/A</c:v>
                </c:pt>
                <c:pt idx="5">
                  <c:v>0.44</c:v>
                </c:pt>
                <c:pt idx="6">
                  <c:v>#N/A</c:v>
                </c:pt>
                <c:pt idx="7">
                  <c:v>1.55</c:v>
                </c:pt>
                <c:pt idx="8">
                  <c:v>#N/A</c:v>
                </c:pt>
                <c:pt idx="9">
                  <c:v>1.4</c:v>
                </c:pt>
              </c:numCache>
            </c:numRef>
          </c:val>
          <c:extLst xmlns:c16r2="http://schemas.microsoft.com/office/drawing/2015/06/chart">
            <c:ext xmlns:c16="http://schemas.microsoft.com/office/drawing/2014/chart" uri="{C3380CC4-5D6E-409C-BE32-E72D297353CC}">
              <c16:uniqueId val="{00000006-FF08-4C32-ACA8-8293F8F74F5D}"/>
            </c:ext>
          </c:extLst>
        </c:ser>
        <c:ser>
          <c:idx val="7"/>
          <c:order val="7"/>
          <c:tx>
            <c:strRef>
              <c:f>データシート!$A$34</c:f>
              <c:strCache>
                <c:ptCount val="1"/>
                <c:pt idx="0">
                  <c:v>流域関連公共下水道事業会計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8.3800000000000008</c:v>
                </c:pt>
                <c:pt idx="2">
                  <c:v>#N/A</c:v>
                </c:pt>
                <c:pt idx="3">
                  <c:v>9.19</c:v>
                </c:pt>
                <c:pt idx="4">
                  <c:v>#N/A</c:v>
                </c:pt>
                <c:pt idx="5">
                  <c:v>9.4499999999999993</c:v>
                </c:pt>
                <c:pt idx="6">
                  <c:v>#N/A</c:v>
                </c:pt>
                <c:pt idx="7">
                  <c:v>10.039999999999999</c:v>
                </c:pt>
                <c:pt idx="8">
                  <c:v>#N/A</c:v>
                </c:pt>
                <c:pt idx="9">
                  <c:v>11.48</c:v>
                </c:pt>
              </c:numCache>
            </c:numRef>
          </c:val>
          <c:extLst xmlns:c16r2="http://schemas.microsoft.com/office/drawing/2015/06/chart">
            <c:ext xmlns:c16="http://schemas.microsoft.com/office/drawing/2014/chart" uri="{C3380CC4-5D6E-409C-BE32-E72D297353CC}">
              <c16:uniqueId val="{00000007-FF08-4C32-ACA8-8293F8F74F5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5.92</c:v>
                </c:pt>
                <c:pt idx="2">
                  <c:v>#N/A</c:v>
                </c:pt>
                <c:pt idx="3">
                  <c:v>3.81</c:v>
                </c:pt>
                <c:pt idx="4">
                  <c:v>#N/A</c:v>
                </c:pt>
                <c:pt idx="5">
                  <c:v>9.24</c:v>
                </c:pt>
                <c:pt idx="6">
                  <c:v>#N/A</c:v>
                </c:pt>
                <c:pt idx="7">
                  <c:v>13.66</c:v>
                </c:pt>
                <c:pt idx="8">
                  <c:v>#N/A</c:v>
                </c:pt>
                <c:pt idx="9">
                  <c:v>12.77</c:v>
                </c:pt>
              </c:numCache>
            </c:numRef>
          </c:val>
          <c:extLst xmlns:c16r2="http://schemas.microsoft.com/office/drawing/2015/06/chart">
            <c:ext xmlns:c16="http://schemas.microsoft.com/office/drawing/2014/chart" uri="{C3380CC4-5D6E-409C-BE32-E72D297353CC}">
              <c16:uniqueId val="{00000008-FF08-4C32-ACA8-8293F8F74F5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22.11</c:v>
                </c:pt>
                <c:pt idx="2">
                  <c:v>#N/A</c:v>
                </c:pt>
                <c:pt idx="3">
                  <c:v>22.16</c:v>
                </c:pt>
                <c:pt idx="4">
                  <c:v>#N/A</c:v>
                </c:pt>
                <c:pt idx="5">
                  <c:v>21.09</c:v>
                </c:pt>
                <c:pt idx="6">
                  <c:v>#N/A</c:v>
                </c:pt>
                <c:pt idx="7">
                  <c:v>20.28</c:v>
                </c:pt>
                <c:pt idx="8">
                  <c:v>#N/A</c:v>
                </c:pt>
                <c:pt idx="9">
                  <c:v>21.91</c:v>
                </c:pt>
              </c:numCache>
            </c:numRef>
          </c:val>
          <c:extLst xmlns:c16r2="http://schemas.microsoft.com/office/drawing/2015/06/chart">
            <c:ext xmlns:c16="http://schemas.microsoft.com/office/drawing/2014/chart" uri="{C3380CC4-5D6E-409C-BE32-E72D297353CC}">
              <c16:uniqueId val="{00000009-FF08-4C32-ACA8-8293F8F74F5D}"/>
            </c:ext>
          </c:extLst>
        </c:ser>
        <c:dLbls>
          <c:showLegendKey val="0"/>
          <c:showVal val="0"/>
          <c:showCatName val="0"/>
          <c:showSerName val="0"/>
          <c:showPercent val="0"/>
          <c:showBubbleSize val="0"/>
        </c:dLbls>
        <c:gapWidth val="150"/>
        <c:overlap val="100"/>
        <c:axId val="516884920"/>
        <c:axId val="516885304"/>
      </c:barChart>
      <c:catAx>
        <c:axId val="516884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6885304"/>
        <c:crosses val="autoZero"/>
        <c:auto val="1"/>
        <c:lblAlgn val="ctr"/>
        <c:lblOffset val="100"/>
        <c:tickLblSkip val="1"/>
        <c:tickMarkSkip val="1"/>
        <c:noMultiLvlLbl val="0"/>
      </c:catAx>
      <c:valAx>
        <c:axId val="516885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68849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1147</c:v>
                </c:pt>
                <c:pt idx="5">
                  <c:v>1138</c:v>
                </c:pt>
                <c:pt idx="8">
                  <c:v>1173</c:v>
                </c:pt>
                <c:pt idx="11">
                  <c:v>1190</c:v>
                </c:pt>
                <c:pt idx="14">
                  <c:v>1123</c:v>
                </c:pt>
              </c:numCache>
            </c:numRef>
          </c:val>
          <c:extLst xmlns:c16r2="http://schemas.microsoft.com/office/drawing/2015/06/chart">
            <c:ext xmlns:c16="http://schemas.microsoft.com/office/drawing/2014/chart" uri="{C3380CC4-5D6E-409C-BE32-E72D297353CC}">
              <c16:uniqueId val="{00000000-FE07-4CA6-B32E-F1170911D6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E07-4CA6-B32E-F1170911D6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101</c:v>
                </c:pt>
                <c:pt idx="3">
                  <c:v>101</c:v>
                </c:pt>
                <c:pt idx="6">
                  <c:v>100</c:v>
                </c:pt>
                <c:pt idx="9">
                  <c:v>82</c:v>
                </c:pt>
                <c:pt idx="12">
                  <c:v>81</c:v>
                </c:pt>
              </c:numCache>
            </c:numRef>
          </c:val>
          <c:extLst xmlns:c16r2="http://schemas.microsoft.com/office/drawing/2015/06/chart">
            <c:ext xmlns:c16="http://schemas.microsoft.com/office/drawing/2014/chart" uri="{C3380CC4-5D6E-409C-BE32-E72D297353CC}">
              <c16:uniqueId val="{00000002-FE07-4CA6-B32E-F1170911D6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1</c:v>
                </c:pt>
                <c:pt idx="6">
                  <c:v>1</c:v>
                </c:pt>
                <c:pt idx="9">
                  <c:v>0</c:v>
                </c:pt>
                <c:pt idx="12">
                  <c:v>1</c:v>
                </c:pt>
              </c:numCache>
            </c:numRef>
          </c:val>
          <c:extLst xmlns:c16r2="http://schemas.microsoft.com/office/drawing/2015/06/chart">
            <c:ext xmlns:c16="http://schemas.microsoft.com/office/drawing/2014/chart" uri="{C3380CC4-5D6E-409C-BE32-E72D297353CC}">
              <c16:uniqueId val="{00000003-FE07-4CA6-B32E-F1170911D6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396</c:v>
                </c:pt>
                <c:pt idx="3">
                  <c:v>404</c:v>
                </c:pt>
                <c:pt idx="6">
                  <c:v>372</c:v>
                </c:pt>
                <c:pt idx="9">
                  <c:v>333</c:v>
                </c:pt>
                <c:pt idx="12">
                  <c:v>309</c:v>
                </c:pt>
              </c:numCache>
            </c:numRef>
          </c:val>
          <c:extLst xmlns:c16r2="http://schemas.microsoft.com/office/drawing/2015/06/chart">
            <c:ext xmlns:c16="http://schemas.microsoft.com/office/drawing/2014/chart" uri="{C3380CC4-5D6E-409C-BE32-E72D297353CC}">
              <c16:uniqueId val="{00000004-FE07-4CA6-B32E-F1170911D6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E07-4CA6-B32E-F1170911D6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E07-4CA6-B32E-F1170911D6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1082</c:v>
                </c:pt>
                <c:pt idx="3">
                  <c:v>1112</c:v>
                </c:pt>
                <c:pt idx="6">
                  <c:v>1127</c:v>
                </c:pt>
                <c:pt idx="9">
                  <c:v>1165</c:v>
                </c:pt>
                <c:pt idx="12">
                  <c:v>1176</c:v>
                </c:pt>
              </c:numCache>
            </c:numRef>
          </c:val>
          <c:extLst xmlns:c16r2="http://schemas.microsoft.com/office/drawing/2015/06/chart">
            <c:ext xmlns:c16="http://schemas.microsoft.com/office/drawing/2014/chart" uri="{C3380CC4-5D6E-409C-BE32-E72D297353CC}">
              <c16:uniqueId val="{00000007-FE07-4CA6-B32E-F1170911D621}"/>
            </c:ext>
          </c:extLst>
        </c:ser>
        <c:dLbls>
          <c:showLegendKey val="0"/>
          <c:showVal val="0"/>
          <c:showCatName val="0"/>
          <c:showSerName val="0"/>
          <c:showPercent val="0"/>
          <c:showBubbleSize val="0"/>
        </c:dLbls>
        <c:gapWidth val="100"/>
        <c:overlap val="100"/>
        <c:axId val="516892032"/>
        <c:axId val="5168924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432</c:v>
                </c:pt>
                <c:pt idx="2">
                  <c:v>#N/A</c:v>
                </c:pt>
                <c:pt idx="3">
                  <c:v>#N/A</c:v>
                </c:pt>
                <c:pt idx="4">
                  <c:v>480</c:v>
                </c:pt>
                <c:pt idx="5">
                  <c:v>#N/A</c:v>
                </c:pt>
                <c:pt idx="6">
                  <c:v>#N/A</c:v>
                </c:pt>
                <c:pt idx="7">
                  <c:v>427</c:v>
                </c:pt>
                <c:pt idx="8">
                  <c:v>#N/A</c:v>
                </c:pt>
                <c:pt idx="9">
                  <c:v>#N/A</c:v>
                </c:pt>
                <c:pt idx="10">
                  <c:v>390</c:v>
                </c:pt>
                <c:pt idx="11">
                  <c:v>#N/A</c:v>
                </c:pt>
                <c:pt idx="12">
                  <c:v>#N/A</c:v>
                </c:pt>
                <c:pt idx="13">
                  <c:v>444</c:v>
                </c:pt>
                <c:pt idx="14">
                  <c:v>#N/A</c:v>
                </c:pt>
              </c:numCache>
            </c:numRef>
          </c:val>
          <c:smooth val="0"/>
          <c:extLst xmlns:c16r2="http://schemas.microsoft.com/office/drawing/2015/06/chart">
            <c:ext xmlns:c16="http://schemas.microsoft.com/office/drawing/2014/chart" uri="{C3380CC4-5D6E-409C-BE32-E72D297353CC}">
              <c16:uniqueId val="{00000008-FE07-4CA6-B32E-F1170911D621}"/>
            </c:ext>
          </c:extLst>
        </c:ser>
        <c:dLbls>
          <c:showLegendKey val="0"/>
          <c:showVal val="0"/>
          <c:showCatName val="0"/>
          <c:showSerName val="0"/>
          <c:showPercent val="0"/>
          <c:showBubbleSize val="0"/>
        </c:dLbls>
        <c:marker val="1"/>
        <c:smooth val="0"/>
        <c:axId val="516892032"/>
        <c:axId val="516892416"/>
      </c:lineChart>
      <c:catAx>
        <c:axId val="516892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6892416"/>
        <c:crosses val="autoZero"/>
        <c:auto val="1"/>
        <c:lblAlgn val="ctr"/>
        <c:lblOffset val="100"/>
        <c:tickLblSkip val="1"/>
        <c:tickMarkSkip val="1"/>
        <c:noMultiLvlLbl val="0"/>
      </c:catAx>
      <c:valAx>
        <c:axId val="516892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6892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14447</c:v>
                </c:pt>
                <c:pt idx="5">
                  <c:v>14117</c:v>
                </c:pt>
                <c:pt idx="8">
                  <c:v>13644</c:v>
                </c:pt>
                <c:pt idx="11">
                  <c:v>13166</c:v>
                </c:pt>
                <c:pt idx="14">
                  <c:v>12386</c:v>
                </c:pt>
              </c:numCache>
            </c:numRef>
          </c:val>
          <c:extLst xmlns:c16r2="http://schemas.microsoft.com/office/drawing/2015/06/chart">
            <c:ext xmlns:c16="http://schemas.microsoft.com/office/drawing/2014/chart" uri="{C3380CC4-5D6E-409C-BE32-E72D297353CC}">
              <c16:uniqueId val="{00000000-06CB-425B-AEDB-718FDFD3C2E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c:v>
                </c:pt>
                <c:pt idx="5">
                  <c:v>1</c:v>
                </c:pt>
                <c:pt idx="8">
                  <c:v>1</c:v>
                </c:pt>
                <c:pt idx="11">
                  <c:v>1</c:v>
                </c:pt>
                <c:pt idx="14">
                  <c:v>1</c:v>
                </c:pt>
              </c:numCache>
            </c:numRef>
          </c:val>
          <c:extLst xmlns:c16r2="http://schemas.microsoft.com/office/drawing/2015/06/chart">
            <c:ext xmlns:c16="http://schemas.microsoft.com/office/drawing/2014/chart" uri="{C3380CC4-5D6E-409C-BE32-E72D297353CC}">
              <c16:uniqueId val="{00000001-06CB-425B-AEDB-718FDFD3C2E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5792</c:v>
                </c:pt>
                <c:pt idx="5">
                  <c:v>6092</c:v>
                </c:pt>
                <c:pt idx="8">
                  <c:v>6128</c:v>
                </c:pt>
                <c:pt idx="11">
                  <c:v>6898</c:v>
                </c:pt>
                <c:pt idx="14">
                  <c:v>7241</c:v>
                </c:pt>
              </c:numCache>
            </c:numRef>
          </c:val>
          <c:extLst xmlns:c16r2="http://schemas.microsoft.com/office/drawing/2015/06/chart">
            <c:ext xmlns:c16="http://schemas.microsoft.com/office/drawing/2014/chart" uri="{C3380CC4-5D6E-409C-BE32-E72D297353CC}">
              <c16:uniqueId val="{00000002-06CB-425B-AEDB-718FDFD3C2E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6CB-425B-AEDB-718FDFD3C2E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6CB-425B-AEDB-718FDFD3C2E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6CB-425B-AEDB-718FDFD3C2E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853</c:v>
                </c:pt>
                <c:pt idx="3">
                  <c:v>797</c:v>
                </c:pt>
                <c:pt idx="6">
                  <c:v>669</c:v>
                </c:pt>
                <c:pt idx="9">
                  <c:v>538</c:v>
                </c:pt>
                <c:pt idx="12">
                  <c:v>548</c:v>
                </c:pt>
              </c:numCache>
            </c:numRef>
          </c:val>
          <c:extLst xmlns:c16r2="http://schemas.microsoft.com/office/drawing/2015/06/chart">
            <c:ext xmlns:c16="http://schemas.microsoft.com/office/drawing/2014/chart" uri="{C3380CC4-5D6E-409C-BE32-E72D297353CC}">
              <c16:uniqueId val="{00000006-06CB-425B-AEDB-718FDFD3C2E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512</c:v>
                </c:pt>
                <c:pt idx="3">
                  <c:v>418</c:v>
                </c:pt>
                <c:pt idx="6">
                  <c:v>337</c:v>
                </c:pt>
                <c:pt idx="9">
                  <c:v>271</c:v>
                </c:pt>
                <c:pt idx="12">
                  <c:v>208</c:v>
                </c:pt>
              </c:numCache>
            </c:numRef>
          </c:val>
          <c:extLst xmlns:c16r2="http://schemas.microsoft.com/office/drawing/2015/06/chart">
            <c:ext xmlns:c16="http://schemas.microsoft.com/office/drawing/2014/chart" uri="{C3380CC4-5D6E-409C-BE32-E72D297353CC}">
              <c16:uniqueId val="{00000007-06CB-425B-AEDB-718FDFD3C2E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5824</c:v>
                </c:pt>
                <c:pt idx="3">
                  <c:v>5464</c:v>
                </c:pt>
                <c:pt idx="6">
                  <c:v>5050</c:v>
                </c:pt>
                <c:pt idx="9">
                  <c:v>4610</c:v>
                </c:pt>
                <c:pt idx="12">
                  <c:v>4042</c:v>
                </c:pt>
              </c:numCache>
            </c:numRef>
          </c:val>
          <c:extLst xmlns:c16r2="http://schemas.microsoft.com/office/drawing/2015/06/chart">
            <c:ext xmlns:c16="http://schemas.microsoft.com/office/drawing/2014/chart" uri="{C3380CC4-5D6E-409C-BE32-E72D297353CC}">
              <c16:uniqueId val="{00000008-06CB-425B-AEDB-718FDFD3C2E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06CB-425B-AEDB-718FDFD3C2E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11546</c:v>
                </c:pt>
                <c:pt idx="3">
                  <c:v>11189</c:v>
                </c:pt>
                <c:pt idx="6">
                  <c:v>10802</c:v>
                </c:pt>
                <c:pt idx="9">
                  <c:v>10297</c:v>
                </c:pt>
                <c:pt idx="12">
                  <c:v>9501</c:v>
                </c:pt>
              </c:numCache>
            </c:numRef>
          </c:val>
          <c:extLst xmlns:c16r2="http://schemas.microsoft.com/office/drawing/2015/06/chart">
            <c:ext xmlns:c16="http://schemas.microsoft.com/office/drawing/2014/chart" uri="{C3380CC4-5D6E-409C-BE32-E72D297353CC}">
              <c16:uniqueId val="{0000000A-06CB-425B-AEDB-718FDFD3C2E6}"/>
            </c:ext>
          </c:extLst>
        </c:ser>
        <c:dLbls>
          <c:showLegendKey val="0"/>
          <c:showVal val="0"/>
          <c:showCatName val="0"/>
          <c:showSerName val="0"/>
          <c:showPercent val="0"/>
          <c:showBubbleSize val="0"/>
        </c:dLbls>
        <c:gapWidth val="100"/>
        <c:overlap val="100"/>
        <c:axId val="516887368"/>
        <c:axId val="5029864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6CB-425B-AEDB-718FDFD3C2E6}"/>
            </c:ext>
          </c:extLst>
        </c:ser>
        <c:dLbls>
          <c:showLegendKey val="0"/>
          <c:showVal val="0"/>
          <c:showCatName val="0"/>
          <c:showSerName val="0"/>
          <c:showPercent val="0"/>
          <c:showBubbleSize val="0"/>
        </c:dLbls>
        <c:marker val="1"/>
        <c:smooth val="0"/>
        <c:axId val="516887368"/>
        <c:axId val="502986448"/>
      </c:lineChart>
      <c:catAx>
        <c:axId val="516887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2986448"/>
        <c:crosses val="autoZero"/>
        <c:auto val="1"/>
        <c:lblAlgn val="ctr"/>
        <c:lblOffset val="100"/>
        <c:tickLblSkip val="1"/>
        <c:tickMarkSkip val="1"/>
        <c:noMultiLvlLbl val="0"/>
      </c:catAx>
      <c:valAx>
        <c:axId val="502986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6887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3676</c:v>
                </c:pt>
                <c:pt idx="1">
                  <c:v>4423</c:v>
                </c:pt>
                <c:pt idx="2">
                  <c:v>3223</c:v>
                </c:pt>
              </c:numCache>
            </c:numRef>
          </c:val>
          <c:extLst xmlns:c16r2="http://schemas.microsoft.com/office/drawing/2015/06/chart">
            <c:ext xmlns:c16="http://schemas.microsoft.com/office/drawing/2014/chart" uri="{C3380CC4-5D6E-409C-BE32-E72D297353CC}">
              <c16:uniqueId val="{00000000-F315-44AE-AB4A-1FD007575B0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477</c:v>
                </c:pt>
                <c:pt idx="1">
                  <c:v>477</c:v>
                </c:pt>
                <c:pt idx="2">
                  <c:v>0</c:v>
                </c:pt>
              </c:numCache>
            </c:numRef>
          </c:val>
          <c:extLst xmlns:c16r2="http://schemas.microsoft.com/office/drawing/2015/06/chart">
            <c:ext xmlns:c16="http://schemas.microsoft.com/office/drawing/2014/chart" uri="{C3380CC4-5D6E-409C-BE32-E72D297353CC}">
              <c16:uniqueId val="{00000001-F315-44AE-AB4A-1FD007575B0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1973</c:v>
                </c:pt>
                <c:pt idx="1">
                  <c:v>1995</c:v>
                </c:pt>
                <c:pt idx="2">
                  <c:v>4017</c:v>
                </c:pt>
              </c:numCache>
            </c:numRef>
          </c:val>
          <c:extLst xmlns:c16r2="http://schemas.microsoft.com/office/drawing/2015/06/chart">
            <c:ext xmlns:c16="http://schemas.microsoft.com/office/drawing/2014/chart" uri="{C3380CC4-5D6E-409C-BE32-E72D297353CC}">
              <c16:uniqueId val="{00000002-F315-44AE-AB4A-1FD007575B00}"/>
            </c:ext>
          </c:extLst>
        </c:ser>
        <c:dLbls>
          <c:showLegendKey val="0"/>
          <c:showVal val="0"/>
          <c:showCatName val="0"/>
          <c:showSerName val="0"/>
          <c:showPercent val="0"/>
          <c:showBubbleSize val="0"/>
        </c:dLbls>
        <c:gapWidth val="120"/>
        <c:overlap val="100"/>
        <c:axId val="517381936"/>
        <c:axId val="517383504"/>
      </c:barChart>
      <c:catAx>
        <c:axId val="517381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7383504"/>
        <c:crosses val="autoZero"/>
        <c:auto val="1"/>
        <c:lblAlgn val="ctr"/>
        <c:lblOffset val="100"/>
        <c:tickLblSkip val="1"/>
        <c:tickMarkSkip val="1"/>
        <c:noMultiLvlLbl val="0"/>
      </c:catAx>
      <c:valAx>
        <c:axId val="5173835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7381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F92-48A3-B16D-6B0CDE1A1692}"/>
                </c:ext>
                <c:ext xmlns:c15="http://schemas.microsoft.com/office/drawing/2012/chart" uri="{CE6537A1-D6FC-4f65-9D91-7224C49458BB}">
                  <c15:dlblFieldTable>
                    <c15:dlblFTEntry>
                      <c15:txfldGUID>{3370BB48-DD62-47A4-8E82-908A33E2A5B3}</c15:txfldGUID>
                      <c15:f>[1]公会計指標分析・財政指標組合せ分析表!$BP$50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F92-48A3-B16D-6B0CDE1A1692}"/>
                </c:ext>
                <c:ext xmlns:c15="http://schemas.microsoft.com/office/drawing/2012/chart" uri="{CE6537A1-D6FC-4f65-9D91-7224C49458BB}">
                  <c15:dlblFieldTable>
                    <c15:dlblFTEntry>
                      <c15:txfldGUID>{2AED954C-73AE-4611-A9D6-5CBF01926F4A}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F92-48A3-B16D-6B0CDE1A1692}"/>
                </c:ext>
                <c:ext xmlns:c15="http://schemas.microsoft.com/office/drawing/2012/chart" uri="{CE6537A1-D6FC-4f65-9D91-7224C49458BB}">
                  <c15:dlblFieldTable>
                    <c15:dlblFTEntry>
                      <c15:txfldGUID>{F0FF5976-3802-4182-85DF-3EE80F5D3C79}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F92-48A3-B16D-6B0CDE1A1692}"/>
                </c:ext>
                <c:ext xmlns:c15="http://schemas.microsoft.com/office/drawing/2012/chart" uri="{CE6537A1-D6FC-4f65-9D91-7224C49458BB}">
                  <c15:dlblFieldTable>
                    <c15:dlblFTEntry>
                      <c15:txfldGUID>{14274C23-6B80-436F-96BB-0C9E77402AA6}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F92-48A3-B16D-6B0CDE1A1692}"/>
                </c:ext>
                <c:ext xmlns:c15="http://schemas.microsoft.com/office/drawing/2012/chart" uri="{CE6537A1-D6FC-4f65-9D91-7224C49458BB}">
                  <c15:dlblFieldTable>
                    <c15:dlblFTEntry>
                      <c15:txfldGUID>{24F6A2EB-BCC8-4896-AF45-0492192729F4}</c15:txfldGUID>
                      <c15:f>#REF!</c15:f>
                      <c15:dlblFieldTableCache>
                        <c:ptCount val="1"/>
                        <c:pt idx="0">
                          <c:v>#REF!</c:v>
                        </c:pt>
                      </c15:dlblFieldTableCache>
                    </c15:dlblFTEntry>
                  </c15:dlblFieldTable>
                  <c15:showDataLabelsRange val="0"/>
                </c:ext>
              </c:extLst>
            </c:dLbl>
            <c:dLbl>
              <c:idx val="8"/>
              <c:tx>
                <c:strRef>
                  <c:f>[1]公会計指標分析・財政指標組合せ分析表!$BX$50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F92-48A3-B16D-6B0CDE1A1692}"/>
                </c:ext>
                <c:ext xmlns:c15="http://schemas.microsoft.com/office/drawing/2012/chart" uri="{CE6537A1-D6FC-4f65-9D91-7224C49458BB}">
                  <c15:dlblFieldTable>
                    <c15:dlblFTEntry>
                      <c15:txfldGUID>{DAF7B59B-5E56-463D-9D71-BD1D007AC920}</c15:txfldGUID>
                      <c15:f>[1]公会計指標分析・財政指標組合せ分析表!$BX$50</c15:f>
                      <c15:dlblFieldTableCache>
                        <c:ptCount val="1"/>
                        <c:pt idx="0">
                          <c:v>R01</c:v>
                        </c:pt>
                      </c15:dlblFieldTableCache>
                    </c15:dlblFTEntry>
                  </c15:dlblFieldTable>
                  <c15:showDataLabelsRange val="0"/>
                </c:ext>
              </c:extLst>
            </c:dLbl>
            <c:dLbl>
              <c:idx val="16"/>
              <c:tx>
                <c:strRef>
                  <c:f>[1]公会計指標分析・財政指標組合せ分析表!$CF$50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F92-48A3-B16D-6B0CDE1A1692}"/>
                </c:ext>
                <c:ext xmlns:c15="http://schemas.microsoft.com/office/drawing/2012/chart" uri="{CE6537A1-D6FC-4f65-9D91-7224C49458BB}">
                  <c15:dlblFieldTable>
                    <c15:dlblFTEntry>
                      <c15:txfldGUID>{B61D41C0-A072-41B1-945D-C94D09C114E5}</c15:txfldGUID>
                      <c15:f>[1]公会計指標分析・財政指標組合せ分析表!$CF$50</c15:f>
                      <c15:dlblFieldTableCache>
                        <c:ptCount val="1"/>
                        <c:pt idx="0">
                          <c:v>R02</c:v>
                        </c:pt>
                      </c15:dlblFieldTableCache>
                    </c15:dlblFTEntry>
                  </c15:dlblFieldTable>
                  <c15:showDataLabelsRange val="0"/>
                </c:ext>
              </c:extLst>
            </c:dLbl>
            <c:dLbl>
              <c:idx val="24"/>
              <c:tx>
                <c:strRef>
                  <c:f>[1]公会計指標分析・財政指標組合せ分析表!$CN$50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F92-48A3-B16D-6B0CDE1A1692}"/>
                </c:ext>
                <c:ext xmlns:c15="http://schemas.microsoft.com/office/drawing/2012/chart" uri="{CE6537A1-D6FC-4f65-9D91-7224C49458BB}">
                  <c15:dlblFieldTable>
                    <c15:dlblFTEntry>
                      <c15:txfldGUID>{A53DE63B-5868-4BB7-9090-52D41472812E}</c15:txfldGUID>
                      <c15:f>[1]公会計指標分析・財政指標組合せ分析表!$CN$50</c15:f>
                      <c15:dlblFieldTableCache>
                        <c:ptCount val="1"/>
                        <c:pt idx="0">
                          <c:v>R03</c:v>
                        </c:pt>
                      </c15:dlblFieldTableCache>
                    </c15:dlblFTEntry>
                  </c15:dlblFieldTable>
                  <c15:showDataLabelsRange val="0"/>
                </c:ext>
              </c:extLst>
            </c:dLbl>
            <c:dLbl>
              <c:idx val="32"/>
              <c:tx>
                <c:strRef>
                  <c:f>[1]公会計指標分析・財政指標組合せ分析表!$CV$50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F92-48A3-B16D-6B0CDE1A1692}"/>
                </c:ext>
                <c:ext xmlns:c15="http://schemas.microsoft.com/office/drawing/2012/chart" uri="{CE6537A1-D6FC-4f65-9D91-7224C49458BB}">
                  <c15:dlblFieldTable>
                    <c15:dlblFTEntry>
                      <c15:txfldGUID>{D6FB2348-A8BB-4B3B-979B-0DA18FB88770}</c15:txfldGUID>
                      <c15:f>[1]公会計指標分析・財政指標組合せ分析表!$CV$50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59.2</c:v>
                </c:pt>
                <c:pt idx="8">
                  <c:v>60.3</c:v>
                </c:pt>
                <c:pt idx="16">
                  <c:v>61.9</c:v>
                </c:pt>
                <c:pt idx="24">
                  <c:v>63.7</c:v>
                </c:pt>
                <c:pt idx="32">
                  <c:v>65.099999999999994</c:v>
                </c:pt>
              </c:numCache>
            </c:numRef>
          </c:xVal>
          <c:yVal>
            <c:numRef>
              <c:f>[1]公会計指標分析・財政指標組合せ分析表!$BP$51:$DC$51</c:f>
              <c:numCache>
                <c:formatCode>General</c:formatCode>
                <c:ptCount val="40"/>
              </c:numCache>
            </c:numRef>
          </c:yVal>
          <c:smooth val="0"/>
          <c:extLst xmlns:c16r2="http://schemas.microsoft.com/office/drawing/2015/06/chart">
            <c:ext xmlns:c16="http://schemas.microsoft.com/office/drawing/2014/chart" uri="{C3380CC4-5D6E-409C-BE32-E72D297353CC}">
              <c16:uniqueId val="{00000009-1F92-48A3-B16D-6B0CDE1A1692}"/>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F92-48A3-B16D-6B0CDE1A1692}"/>
                </c:ext>
                <c:ext xmlns:c15="http://schemas.microsoft.com/office/drawing/2012/chart" uri="{CE6537A1-D6FC-4f65-9D91-7224C49458BB}">
                  <c15:dlblFieldTable>
                    <c15:dlblFTEntry>
                      <c15:txfldGUID>{1F165939-7515-49BC-9262-83D94A065C7D}</c15:txfldGUID>
                      <c15:f>[1]公会計指標分析・財政指標組合せ分析表!$BP$50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F92-48A3-B16D-6B0CDE1A1692}"/>
                </c:ext>
                <c:ext xmlns:c15="http://schemas.microsoft.com/office/drawing/2012/chart" uri="{CE6537A1-D6FC-4f65-9D91-7224C49458BB}">
                  <c15:dlblFieldTable>
                    <c15:dlblFTEntry>
                      <c15:txfldGUID>{4BECF19F-FCE5-4E99-89A7-E7B23FFF68D1}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F92-48A3-B16D-6B0CDE1A1692}"/>
                </c:ext>
                <c:ext xmlns:c15="http://schemas.microsoft.com/office/drawing/2012/chart" uri="{CE6537A1-D6FC-4f65-9D91-7224C49458BB}">
                  <c15:dlblFieldTable>
                    <c15:dlblFTEntry>
                      <c15:txfldGUID>{34CE3813-3D2A-44EF-9719-943EECF9977F}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F92-48A3-B16D-6B0CDE1A1692}"/>
                </c:ext>
                <c:ext xmlns:c15="http://schemas.microsoft.com/office/drawing/2012/chart" uri="{CE6537A1-D6FC-4f65-9D91-7224C49458BB}">
                  <c15:dlblFieldTable>
                    <c15:dlblFTEntry>
                      <c15:txfldGUID>{4F67F311-B472-4A6B-A058-FD7E9A470FEF}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F92-48A3-B16D-6B0CDE1A1692}"/>
                </c:ext>
                <c:ext xmlns:c15="http://schemas.microsoft.com/office/drawing/2012/chart" uri="{CE6537A1-D6FC-4f65-9D91-7224C49458BB}">
                  <c15:dlblFieldTable>
                    <c15:dlblFTEntry>
                      <c15:txfldGUID>{FBABA84C-7DC6-468E-8D17-77C94CE3D8DA}</c15:txfldGUID>
                      <c15:f>#REF!</c15:f>
                      <c15:dlblFieldTableCache>
                        <c:ptCount val="1"/>
                        <c:pt idx="0">
                          <c:v>#REF!</c:v>
                        </c:pt>
                      </c15:dlblFieldTableCache>
                    </c15:dlblFTEntry>
                  </c15:dlblFieldTable>
                  <c15:showDataLabelsRange val="0"/>
                </c:ext>
              </c:extLst>
            </c:dLbl>
            <c:dLbl>
              <c:idx val="8"/>
              <c:tx>
                <c:strRef>
                  <c:f>[1]公会計指標分析・財政指標組合せ分析表!$BX$50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F92-48A3-B16D-6B0CDE1A1692}"/>
                </c:ext>
                <c:ext xmlns:c15="http://schemas.microsoft.com/office/drawing/2012/chart" uri="{CE6537A1-D6FC-4f65-9D91-7224C49458BB}">
                  <c15:dlblFieldTable>
                    <c15:dlblFTEntry>
                      <c15:txfldGUID>{1E63E9F1-A782-4080-8536-81107B3AC091}</c15:txfldGUID>
                      <c15:f>[1]公会計指標分析・財政指標組合せ分析表!$BX$50</c15:f>
                      <c15:dlblFieldTableCache>
                        <c:ptCount val="1"/>
                        <c:pt idx="0">
                          <c:v>R01</c:v>
                        </c:pt>
                      </c15:dlblFieldTableCache>
                    </c15:dlblFTEntry>
                  </c15:dlblFieldTable>
                  <c15:showDataLabelsRange val="0"/>
                </c:ext>
              </c:extLst>
            </c:dLbl>
            <c:dLbl>
              <c:idx val="16"/>
              <c:tx>
                <c:strRef>
                  <c:f>[1]公会計指標分析・財政指標組合せ分析表!$CF$50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F92-48A3-B16D-6B0CDE1A1692}"/>
                </c:ext>
                <c:ext xmlns:c15="http://schemas.microsoft.com/office/drawing/2012/chart" uri="{CE6537A1-D6FC-4f65-9D91-7224C49458BB}">
                  <c15:dlblFieldTable>
                    <c15:dlblFTEntry>
                      <c15:txfldGUID>{77827134-A63B-4E9E-9D3C-141B3DAECA2C}</c15:txfldGUID>
                      <c15:f>[1]公会計指標分析・財政指標組合せ分析表!$CF$50</c15:f>
                      <c15:dlblFieldTableCache>
                        <c:ptCount val="1"/>
                        <c:pt idx="0">
                          <c:v>R02</c:v>
                        </c:pt>
                      </c15:dlblFieldTableCache>
                    </c15:dlblFTEntry>
                  </c15:dlblFieldTable>
                  <c15:showDataLabelsRange val="0"/>
                </c:ext>
              </c:extLst>
            </c:dLbl>
            <c:dLbl>
              <c:idx val="24"/>
              <c:tx>
                <c:strRef>
                  <c:f>[1]公会計指標分析・財政指標組合せ分析表!$CN$50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F92-48A3-B16D-6B0CDE1A1692}"/>
                </c:ext>
                <c:ext xmlns:c15="http://schemas.microsoft.com/office/drawing/2012/chart" uri="{CE6537A1-D6FC-4f65-9D91-7224C49458BB}">
                  <c15:dlblFieldTable>
                    <c15:dlblFTEntry>
                      <c15:txfldGUID>{DA2F47DA-5E9E-4547-AF0A-098F66175450}</c15:txfldGUID>
                      <c15:f>[1]公会計指標分析・財政指標組合せ分析表!$CN$50</c15:f>
                      <c15:dlblFieldTableCache>
                        <c:ptCount val="1"/>
                        <c:pt idx="0">
                          <c:v>R03</c:v>
                        </c:pt>
                      </c15:dlblFieldTableCache>
                    </c15:dlblFTEntry>
                  </c15:dlblFieldTable>
                  <c15:showDataLabelsRange val="0"/>
                </c:ext>
              </c:extLst>
            </c:dLbl>
            <c:dLbl>
              <c:idx val="32"/>
              <c:tx>
                <c:strRef>
                  <c:f>[1]公会計指標分析・財政指標組合せ分析表!$CV$50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F92-48A3-B16D-6B0CDE1A1692}"/>
                </c:ext>
                <c:ext xmlns:c15="http://schemas.microsoft.com/office/drawing/2012/chart" uri="{CE6537A1-D6FC-4f65-9D91-7224C49458BB}">
                  <c15:dlblFieldTable>
                    <c15:dlblFTEntry>
                      <c15:txfldGUID>{3C0E4882-94CD-4B92-9DE9-5F52338353A1}</c15:txfldGUID>
                      <c15:f>[1]公会計指標分析・財政指標組合せ分析表!$CV$50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59.3</c:v>
                </c:pt>
                <c:pt idx="8">
                  <c:v>60.3</c:v>
                </c:pt>
                <c:pt idx="16">
                  <c:v>61.5</c:v>
                </c:pt>
                <c:pt idx="24">
                  <c:v>61</c:v>
                </c:pt>
                <c:pt idx="32">
                  <c:v>62.3</c:v>
                </c:pt>
              </c:numCache>
            </c:numRef>
          </c:xVal>
          <c:yVal>
            <c:numRef>
              <c:f>[1]公会計指標分析・財政指標組合せ分析表!$BP$55:$DC$55</c:f>
              <c:numCache>
                <c:formatCode>General</c:formatCode>
                <c:ptCount val="40"/>
                <c:pt idx="0">
                  <c:v>18.2</c:v>
                </c:pt>
                <c:pt idx="8">
                  <c:v>20.3</c:v>
                </c:pt>
                <c:pt idx="16">
                  <c:v>15.5</c:v>
                </c:pt>
                <c:pt idx="24">
                  <c:v>4.5999999999999996</c:v>
                </c:pt>
                <c:pt idx="32">
                  <c:v>1.6</c:v>
                </c:pt>
              </c:numCache>
            </c:numRef>
          </c:yVal>
          <c:smooth val="0"/>
          <c:extLst xmlns:c16r2="http://schemas.microsoft.com/office/drawing/2015/06/chart">
            <c:ext xmlns:c16="http://schemas.microsoft.com/office/drawing/2014/chart" uri="{C3380CC4-5D6E-409C-BE32-E72D297353CC}">
              <c16:uniqueId val="{00000013-1F92-48A3-B16D-6B0CDE1A1692}"/>
            </c:ext>
          </c:extLst>
        </c:ser>
        <c:dLbls>
          <c:showLegendKey val="0"/>
          <c:showVal val="1"/>
          <c:showCatName val="0"/>
          <c:showSerName val="0"/>
          <c:showPercent val="0"/>
          <c:showBubbleSize val="0"/>
        </c:dLbls>
        <c:axId val="517380760"/>
        <c:axId val="517381152"/>
      </c:scatterChart>
      <c:valAx>
        <c:axId val="517380760"/>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7381152"/>
        <c:crosses val="autoZero"/>
        <c:crossBetween val="midCat"/>
      </c:valAx>
      <c:valAx>
        <c:axId val="517381152"/>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738076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447-4791-96DC-2A5481B38E24}"/>
                </c:ext>
                <c:ext xmlns:c15="http://schemas.microsoft.com/office/drawing/2012/chart" uri="{CE6537A1-D6FC-4f65-9D91-7224C49458BB}">
                  <c15:dlblFieldTable>
                    <c15:dlblFTEntry>
                      <c15:txfldGUID>{32C42A8D-2080-4F23-ADD5-E10F4B44D6CA}</c15:txfldGUID>
                      <c15:f>[1]公会計指標分析・財政指標組合せ分析表!$BP$72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447-4791-96DC-2A5481B38E24}"/>
                </c:ext>
                <c:ext xmlns:c15="http://schemas.microsoft.com/office/drawing/2012/chart" uri="{CE6537A1-D6FC-4f65-9D91-7224C49458BB}">
                  <c15:dlblFieldTable>
                    <c15:dlblFTEntry>
                      <c15:txfldGUID>{CEDADD5C-48B7-4679-B2A0-69A0B373ED04}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447-4791-96DC-2A5481B38E24}"/>
                </c:ext>
                <c:ext xmlns:c15="http://schemas.microsoft.com/office/drawing/2012/chart" uri="{CE6537A1-D6FC-4f65-9D91-7224C49458BB}">
                  <c15:dlblFieldTable>
                    <c15:dlblFTEntry>
                      <c15:txfldGUID>{D43D8154-7425-4E29-9016-D33B504198DE}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447-4791-96DC-2A5481B38E24}"/>
                </c:ext>
                <c:ext xmlns:c15="http://schemas.microsoft.com/office/drawing/2012/chart" uri="{CE6537A1-D6FC-4f65-9D91-7224C49458BB}">
                  <c15:dlblFieldTable>
                    <c15:dlblFTEntry>
                      <c15:txfldGUID>{2467E17A-E94F-4284-B143-2CC1289F60EB}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447-4791-96DC-2A5481B38E24}"/>
                </c:ext>
                <c:ext xmlns:c15="http://schemas.microsoft.com/office/drawing/2012/chart" uri="{CE6537A1-D6FC-4f65-9D91-7224C49458BB}">
                  <c15:dlblFieldTable>
                    <c15:dlblFTEntry>
                      <c15:txfldGUID>{50C2E111-1389-4487-AF53-6D9326FDE9FC}</c15:txfldGUID>
                      <c15:f>#REF!</c15:f>
                      <c15:dlblFieldTableCache>
                        <c:ptCount val="1"/>
                        <c:pt idx="0">
                          <c:v>#REF!</c:v>
                        </c:pt>
                      </c15:dlblFieldTableCache>
                    </c15:dlblFTEntry>
                  </c15:dlblFieldTable>
                  <c15:showDataLabelsRange val="0"/>
                </c:ext>
              </c:extLst>
            </c:dLbl>
            <c:dLbl>
              <c:idx val="8"/>
              <c:tx>
                <c:strRef>
                  <c:f>[1]公会計指標分析・財政指標組合せ分析表!$BX$72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447-4791-96DC-2A5481B38E24}"/>
                </c:ext>
                <c:ext xmlns:c15="http://schemas.microsoft.com/office/drawing/2012/chart" uri="{CE6537A1-D6FC-4f65-9D91-7224C49458BB}">
                  <c15:dlblFieldTable>
                    <c15:dlblFTEntry>
                      <c15:txfldGUID>{D93961C8-5D3E-4820-8FE8-A4DC655F4650}</c15:txfldGUID>
                      <c15:f>[1]公会計指標分析・財政指標組合せ分析表!$BX$72</c15:f>
                      <c15:dlblFieldTableCache>
                        <c:ptCount val="1"/>
                        <c:pt idx="0">
                          <c:v>R01</c:v>
                        </c:pt>
                      </c15:dlblFieldTableCache>
                    </c15:dlblFTEntry>
                  </c15:dlblFieldTable>
                  <c15:showDataLabelsRange val="0"/>
                </c:ext>
              </c:extLst>
            </c:dLbl>
            <c:dLbl>
              <c:idx val="16"/>
              <c:tx>
                <c:strRef>
                  <c:f>[1]公会計指標分析・財政指標組合せ分析表!$CF$72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447-4791-96DC-2A5481B38E24}"/>
                </c:ext>
                <c:ext xmlns:c15="http://schemas.microsoft.com/office/drawing/2012/chart" uri="{CE6537A1-D6FC-4f65-9D91-7224C49458BB}">
                  <c15:dlblFieldTable>
                    <c15:dlblFTEntry>
                      <c15:txfldGUID>{A6B55FBF-250E-4C67-A568-044ACA40566C}</c15:txfldGUID>
                      <c15:f>[1]公会計指標分析・財政指標組合せ分析表!$CF$72</c15:f>
                      <c15:dlblFieldTableCache>
                        <c:ptCount val="1"/>
                        <c:pt idx="0">
                          <c:v>R02</c:v>
                        </c:pt>
                      </c15:dlblFieldTableCache>
                    </c15:dlblFTEntry>
                  </c15:dlblFieldTable>
                  <c15:showDataLabelsRange val="0"/>
                </c:ext>
              </c:extLst>
            </c:dLbl>
            <c:dLbl>
              <c:idx val="24"/>
              <c:tx>
                <c:strRef>
                  <c:f>[1]公会計指標分析・財政指標組合せ分析表!$CN$72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447-4791-96DC-2A5481B38E24}"/>
                </c:ext>
                <c:ext xmlns:c15="http://schemas.microsoft.com/office/drawing/2012/chart" uri="{CE6537A1-D6FC-4f65-9D91-7224C49458BB}">
                  <c15:dlblFieldTable>
                    <c15:dlblFTEntry>
                      <c15:txfldGUID>{2F6CA1D3-0434-462A-B08B-1205C74620BA}</c15:txfldGUID>
                      <c15:f>[1]公会計指標分析・財政指標組合せ分析表!$CN$72</c15:f>
                      <c15:dlblFieldTableCache>
                        <c:ptCount val="1"/>
                        <c:pt idx="0">
                          <c:v>R03</c:v>
                        </c:pt>
                      </c15:dlblFieldTableCache>
                    </c15:dlblFTEntry>
                  </c15:dlblFieldTable>
                  <c15:showDataLabelsRange val="0"/>
                </c:ext>
              </c:extLst>
            </c:dLbl>
            <c:dLbl>
              <c:idx val="32"/>
              <c:tx>
                <c:strRef>
                  <c:f>[1]公会計指標分析・財政指標組合せ分析表!$CV$72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447-4791-96DC-2A5481B38E24}"/>
                </c:ext>
                <c:ext xmlns:c15="http://schemas.microsoft.com/office/drawing/2012/chart" uri="{CE6537A1-D6FC-4f65-9D91-7224C49458BB}">
                  <c15:dlblFieldTable>
                    <c15:dlblFTEntry>
                      <c15:txfldGUID>{0B1B8E8A-0743-4918-82AC-3DE855283438}</c15:txfldGUID>
                      <c15:f>[1]公会計指標分析・財政指標組合せ分析表!$CV$72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6.2</c:v>
                </c:pt>
                <c:pt idx="8">
                  <c:v>6</c:v>
                </c:pt>
                <c:pt idx="16">
                  <c:v>5.8</c:v>
                </c:pt>
                <c:pt idx="24">
                  <c:v>5.4</c:v>
                </c:pt>
                <c:pt idx="32">
                  <c:v>5.0999999999999996</c:v>
                </c:pt>
              </c:numCache>
            </c:numRef>
          </c:xVal>
          <c:yVal>
            <c:numRef>
              <c:f>[1]公会計指標分析・財政指標組合せ分析表!$BP$73:$DC$73</c:f>
              <c:numCache>
                <c:formatCode>General</c:formatCode>
                <c:ptCount val="40"/>
              </c:numCache>
            </c:numRef>
          </c:yVal>
          <c:smooth val="0"/>
          <c:extLst xmlns:c16r2="http://schemas.microsoft.com/office/drawing/2015/06/chart">
            <c:ext xmlns:c16="http://schemas.microsoft.com/office/drawing/2014/chart" uri="{C3380CC4-5D6E-409C-BE32-E72D297353CC}">
              <c16:uniqueId val="{00000009-3447-4791-96DC-2A5481B38E24}"/>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447-4791-96DC-2A5481B38E24}"/>
                </c:ext>
                <c:ext xmlns:c15="http://schemas.microsoft.com/office/drawing/2012/chart" uri="{CE6537A1-D6FC-4f65-9D91-7224C49458BB}">
                  <c15:dlblFieldTable>
                    <c15:dlblFTEntry>
                      <c15:txfldGUID>{04F9C908-2E2F-441A-9C9F-0008B66F3088}</c15:txfldGUID>
                      <c15:f>[1]公会計指標分析・財政指標組合せ分析表!$BP$72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447-4791-96DC-2A5481B38E24}"/>
                </c:ext>
                <c:ext xmlns:c15="http://schemas.microsoft.com/office/drawing/2012/chart" uri="{CE6537A1-D6FC-4f65-9D91-7224C49458BB}">
                  <c15:dlblFieldTable>
                    <c15:dlblFTEntry>
                      <c15:txfldGUID>{EC2AC7BF-BCA3-45AC-A8D8-DB4B139B124A}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447-4791-96DC-2A5481B38E24}"/>
                </c:ext>
                <c:ext xmlns:c15="http://schemas.microsoft.com/office/drawing/2012/chart" uri="{CE6537A1-D6FC-4f65-9D91-7224C49458BB}">
                  <c15:dlblFieldTable>
                    <c15:dlblFTEntry>
                      <c15:txfldGUID>{759BF67C-A988-4FE7-8BD4-743D7E5E4CF5}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447-4791-96DC-2A5481B38E24}"/>
                </c:ext>
                <c:ext xmlns:c15="http://schemas.microsoft.com/office/drawing/2012/chart" uri="{CE6537A1-D6FC-4f65-9D91-7224C49458BB}">
                  <c15:dlblFieldTable>
                    <c15:dlblFTEntry>
                      <c15:txfldGUID>{7D846184-16FF-45FF-866C-64DDB0BAC73B}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447-4791-96DC-2A5481B38E24}"/>
                </c:ext>
                <c:ext xmlns:c15="http://schemas.microsoft.com/office/drawing/2012/chart" uri="{CE6537A1-D6FC-4f65-9D91-7224C49458BB}">
                  <c15:dlblFieldTable>
                    <c15:dlblFTEntry>
                      <c15:txfldGUID>{20FCDCE6-6889-496A-BCF0-8783BF6138D3}</c15:txfldGUID>
                      <c15:f>#REF!</c15:f>
                      <c15:dlblFieldTableCache>
                        <c:ptCount val="1"/>
                        <c:pt idx="0">
                          <c:v>#REF!</c:v>
                        </c:pt>
                      </c15:dlblFieldTableCache>
                    </c15:dlblFTEntry>
                  </c15:dlblFieldTable>
                  <c15:showDataLabelsRange val="0"/>
                </c:ext>
              </c:extLst>
            </c:dLbl>
            <c:dLbl>
              <c:idx val="8"/>
              <c:tx>
                <c:strRef>
                  <c:f>[1]公会計指標分析・財政指標組合せ分析表!$BX$72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447-4791-96DC-2A5481B38E24}"/>
                </c:ext>
                <c:ext xmlns:c15="http://schemas.microsoft.com/office/drawing/2012/chart" uri="{CE6537A1-D6FC-4f65-9D91-7224C49458BB}">
                  <c15:dlblFieldTable>
                    <c15:dlblFTEntry>
                      <c15:txfldGUID>{6C1CA513-E2E9-4DE9-B15A-8208F2AC3AD6}</c15:txfldGUID>
                      <c15:f>[1]公会計指標分析・財政指標組合せ分析表!$BX$72</c15:f>
                      <c15:dlblFieldTableCache>
                        <c:ptCount val="1"/>
                        <c:pt idx="0">
                          <c:v>R01</c:v>
                        </c:pt>
                      </c15:dlblFieldTableCache>
                    </c15:dlblFTEntry>
                  </c15:dlblFieldTable>
                  <c15:showDataLabelsRange val="0"/>
                </c:ext>
              </c:extLst>
            </c:dLbl>
            <c:dLbl>
              <c:idx val="16"/>
              <c:tx>
                <c:strRef>
                  <c:f>[1]公会計指標分析・財政指標組合せ分析表!$CF$72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447-4791-96DC-2A5481B38E24}"/>
                </c:ext>
                <c:ext xmlns:c15="http://schemas.microsoft.com/office/drawing/2012/chart" uri="{CE6537A1-D6FC-4f65-9D91-7224C49458BB}">
                  <c15:dlblFieldTable>
                    <c15:dlblFTEntry>
                      <c15:txfldGUID>{4BFFDA40-D848-4FD3-9DCF-D4207B00B9A2}</c15:txfldGUID>
                      <c15:f>[1]公会計指標分析・財政指標組合せ分析表!$CF$72</c15:f>
                      <c15:dlblFieldTableCache>
                        <c:ptCount val="1"/>
                        <c:pt idx="0">
                          <c:v>R02</c:v>
                        </c:pt>
                      </c15:dlblFieldTableCache>
                    </c15:dlblFTEntry>
                  </c15:dlblFieldTable>
                  <c15:showDataLabelsRange val="0"/>
                </c:ext>
              </c:extLst>
            </c:dLbl>
            <c:dLbl>
              <c:idx val="24"/>
              <c:tx>
                <c:strRef>
                  <c:f>[1]公会計指標分析・財政指標組合せ分析表!$CN$72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447-4791-96DC-2A5481B38E24}"/>
                </c:ext>
                <c:ext xmlns:c15="http://schemas.microsoft.com/office/drawing/2012/chart" uri="{CE6537A1-D6FC-4f65-9D91-7224C49458BB}">
                  <c15:dlblFieldTable>
                    <c15:dlblFTEntry>
                      <c15:txfldGUID>{6260430C-22DC-4E8A-8DC8-3035A4B4DAD1}</c15:txfldGUID>
                      <c15:f>[1]公会計指標分析・財政指標組合せ分析表!$CN$72</c15:f>
                      <c15:dlblFieldTableCache>
                        <c:ptCount val="1"/>
                        <c:pt idx="0">
                          <c:v>R03</c:v>
                        </c:pt>
                      </c15:dlblFieldTableCache>
                    </c15:dlblFTEntry>
                  </c15:dlblFieldTable>
                  <c15:showDataLabelsRange val="0"/>
                </c:ext>
              </c:extLst>
            </c:dLbl>
            <c:dLbl>
              <c:idx val="32"/>
              <c:tx>
                <c:strRef>
                  <c:f>[1]公会計指標分析・財政指標組合せ分析表!$CV$72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447-4791-96DC-2A5481B38E24}"/>
                </c:ext>
                <c:ext xmlns:c15="http://schemas.microsoft.com/office/drawing/2012/chart" uri="{CE6537A1-D6FC-4f65-9D91-7224C49458BB}">
                  <c15:dlblFieldTable>
                    <c15:dlblFTEntry>
                      <c15:txfldGUID>{6EB58A15-3771-4094-8666-0EBBD08E26B2}</c15:txfldGUID>
                      <c15:f>[1]公会計指標分析・財政指標組合せ分析表!$CV$72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6.8</c:v>
                </c:pt>
                <c:pt idx="8">
                  <c:v>6.6</c:v>
                </c:pt>
                <c:pt idx="16">
                  <c:v>6.4</c:v>
                </c:pt>
                <c:pt idx="24">
                  <c:v>6.3</c:v>
                </c:pt>
                <c:pt idx="32">
                  <c:v>6.6</c:v>
                </c:pt>
              </c:numCache>
            </c:numRef>
          </c:xVal>
          <c:yVal>
            <c:numRef>
              <c:f>[1]公会計指標分析・財政指標組合せ分析表!$BP$77:$DC$77</c:f>
              <c:numCache>
                <c:formatCode>General</c:formatCode>
                <c:ptCount val="40"/>
                <c:pt idx="0">
                  <c:v>18.2</c:v>
                </c:pt>
                <c:pt idx="8">
                  <c:v>20.3</c:v>
                </c:pt>
                <c:pt idx="16">
                  <c:v>15.5</c:v>
                </c:pt>
                <c:pt idx="24">
                  <c:v>4.5999999999999996</c:v>
                </c:pt>
                <c:pt idx="32">
                  <c:v>1.6</c:v>
                </c:pt>
              </c:numCache>
            </c:numRef>
          </c:yVal>
          <c:smooth val="0"/>
          <c:extLst xmlns:c16r2="http://schemas.microsoft.com/office/drawing/2015/06/chart">
            <c:ext xmlns:c16="http://schemas.microsoft.com/office/drawing/2014/chart" uri="{C3380CC4-5D6E-409C-BE32-E72D297353CC}">
              <c16:uniqueId val="{00000013-3447-4791-96DC-2A5481B38E24}"/>
            </c:ext>
          </c:extLst>
        </c:ser>
        <c:dLbls>
          <c:showLegendKey val="0"/>
          <c:showVal val="1"/>
          <c:showCatName val="0"/>
          <c:showSerName val="0"/>
          <c:showPercent val="0"/>
          <c:showBubbleSize val="0"/>
        </c:dLbls>
        <c:axId val="517383112"/>
        <c:axId val="517381544"/>
      </c:scatterChart>
      <c:valAx>
        <c:axId val="517383112"/>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7381544"/>
        <c:crosses val="autoZero"/>
        <c:crossBetween val="midCat"/>
      </c:valAx>
      <c:valAx>
        <c:axId val="517381544"/>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7383112"/>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703-46B5-949E-E1A570DE9581}"/>
                </c:ext>
                <c:ext xmlns:c15="http://schemas.microsoft.com/office/drawing/2012/chart" uri="{CE6537A1-D6FC-4f65-9D91-7224C49458BB}">
                  <c15:dlblFieldTable>
                    <c15:dlblFTEntry>
                      <c15:txfldGUID>{ECC0D794-FD0A-451C-9633-3ACAF260F990}</c15:txfldGUID>
                      <c15:f>[1]公会計指標分析・財政指標組合せ分析表!$BP$50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703-46B5-949E-E1A570DE9581}"/>
                </c:ext>
                <c:ext xmlns:c15="http://schemas.microsoft.com/office/drawing/2012/chart" uri="{CE6537A1-D6FC-4f65-9D91-7224C49458BB}">
                  <c15:dlblFieldTable>
                    <c15:dlblFTEntry>
                      <c15:txfldGUID>{3DFAD21B-8036-4629-908B-B7A47DAC8BA5}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703-46B5-949E-E1A570DE9581}"/>
                </c:ext>
                <c:ext xmlns:c15="http://schemas.microsoft.com/office/drawing/2012/chart" uri="{CE6537A1-D6FC-4f65-9D91-7224C49458BB}">
                  <c15:dlblFieldTable>
                    <c15:dlblFTEntry>
                      <c15:txfldGUID>{3F7C7F8D-9905-4146-981E-D0E8FA5E41DA}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703-46B5-949E-E1A570DE9581}"/>
                </c:ext>
                <c:ext xmlns:c15="http://schemas.microsoft.com/office/drawing/2012/chart" uri="{CE6537A1-D6FC-4f65-9D91-7224C49458BB}">
                  <c15:dlblFieldTable>
                    <c15:dlblFTEntry>
                      <c15:txfldGUID>{82E6CEC0-5F68-40DD-9F60-D78EFFFE81F1}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703-46B5-949E-E1A570DE9581}"/>
                </c:ext>
                <c:ext xmlns:c15="http://schemas.microsoft.com/office/drawing/2012/chart" uri="{CE6537A1-D6FC-4f65-9D91-7224C49458BB}">
                  <c15:dlblFieldTable>
                    <c15:dlblFTEntry>
                      <c15:txfldGUID>{AB35B7ED-2083-4274-9055-6AC569421D47}</c15:txfldGUID>
                      <c15:f>#REF!</c15:f>
                      <c15:dlblFieldTableCache>
                        <c:ptCount val="1"/>
                        <c:pt idx="0">
                          <c:v>#REF!</c:v>
                        </c:pt>
                      </c15:dlblFieldTableCache>
                    </c15:dlblFTEntry>
                  </c15:dlblFieldTable>
                  <c15:showDataLabelsRange val="0"/>
                </c:ext>
              </c:extLst>
            </c:dLbl>
            <c:dLbl>
              <c:idx val="8"/>
              <c:tx>
                <c:strRef>
                  <c:f>[1]公会計指標分析・財政指標組合せ分析表!$BX$50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703-46B5-949E-E1A570DE9581}"/>
                </c:ext>
                <c:ext xmlns:c15="http://schemas.microsoft.com/office/drawing/2012/chart" uri="{CE6537A1-D6FC-4f65-9D91-7224C49458BB}">
                  <c15:dlblFieldTable>
                    <c15:dlblFTEntry>
                      <c15:txfldGUID>{37C1F1AB-C160-4ADC-A1F1-05A9BDA7E677}</c15:txfldGUID>
                      <c15:f>[1]公会計指標分析・財政指標組合せ分析表!$BX$50</c15:f>
                      <c15:dlblFieldTableCache>
                        <c:ptCount val="1"/>
                        <c:pt idx="0">
                          <c:v>R01</c:v>
                        </c:pt>
                      </c15:dlblFieldTableCache>
                    </c15:dlblFTEntry>
                  </c15:dlblFieldTable>
                  <c15:showDataLabelsRange val="0"/>
                </c:ext>
              </c:extLst>
            </c:dLbl>
            <c:dLbl>
              <c:idx val="16"/>
              <c:tx>
                <c:strRef>
                  <c:f>[1]公会計指標分析・財政指標組合せ分析表!$CF$50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703-46B5-949E-E1A570DE9581}"/>
                </c:ext>
                <c:ext xmlns:c15="http://schemas.microsoft.com/office/drawing/2012/chart" uri="{CE6537A1-D6FC-4f65-9D91-7224C49458BB}">
                  <c15:dlblFieldTable>
                    <c15:dlblFTEntry>
                      <c15:txfldGUID>{137DE69C-42C9-4DC5-8278-358410F5184D}</c15:txfldGUID>
                      <c15:f>[1]公会計指標分析・財政指標組合せ分析表!$CF$50</c15:f>
                      <c15:dlblFieldTableCache>
                        <c:ptCount val="1"/>
                        <c:pt idx="0">
                          <c:v>R02</c:v>
                        </c:pt>
                      </c15:dlblFieldTableCache>
                    </c15:dlblFTEntry>
                  </c15:dlblFieldTable>
                  <c15:showDataLabelsRange val="0"/>
                </c:ext>
              </c:extLst>
            </c:dLbl>
            <c:dLbl>
              <c:idx val="24"/>
              <c:tx>
                <c:strRef>
                  <c:f>[1]公会計指標分析・財政指標組合せ分析表!$CN$50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703-46B5-949E-E1A570DE9581}"/>
                </c:ext>
                <c:ext xmlns:c15="http://schemas.microsoft.com/office/drawing/2012/chart" uri="{CE6537A1-D6FC-4f65-9D91-7224C49458BB}">
                  <c15:dlblFieldTable>
                    <c15:dlblFTEntry>
                      <c15:txfldGUID>{F4F6A1BB-45C2-42FB-BE22-F235A809ECE8}</c15:txfldGUID>
                      <c15:f>[1]公会計指標分析・財政指標組合せ分析表!$CN$50</c15:f>
                      <c15:dlblFieldTableCache>
                        <c:ptCount val="1"/>
                        <c:pt idx="0">
                          <c:v>R03</c:v>
                        </c:pt>
                      </c15:dlblFieldTableCache>
                    </c15:dlblFTEntry>
                  </c15:dlblFieldTable>
                  <c15:showDataLabelsRange val="0"/>
                </c:ext>
              </c:extLst>
            </c:dLbl>
            <c:dLbl>
              <c:idx val="32"/>
              <c:tx>
                <c:strRef>
                  <c:f>[1]公会計指標分析・財政指標組合せ分析表!$CV$50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703-46B5-949E-E1A570DE9581}"/>
                </c:ext>
                <c:ext xmlns:c15="http://schemas.microsoft.com/office/drawing/2012/chart" uri="{CE6537A1-D6FC-4f65-9D91-7224C49458BB}">
                  <c15:dlblFieldTable>
                    <c15:dlblFTEntry>
                      <c15:txfldGUID>{51C5569A-8625-418E-AEE4-E6BE9B248DBC}</c15:txfldGUID>
                      <c15:f>[1]公会計指標分析・財政指標組合せ分析表!$CV$50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59.2</c:v>
                </c:pt>
                <c:pt idx="8">
                  <c:v>60.3</c:v>
                </c:pt>
                <c:pt idx="16">
                  <c:v>61.9</c:v>
                </c:pt>
                <c:pt idx="24">
                  <c:v>63.7</c:v>
                </c:pt>
                <c:pt idx="32">
                  <c:v>65.099999999999994</c:v>
                </c:pt>
              </c:numCache>
            </c:numRef>
          </c:xVal>
          <c:yVal>
            <c:numRef>
              <c:f>[1]公会計指標分析・財政指標組合せ分析表!$BP$51:$DC$51</c:f>
              <c:numCache>
                <c:formatCode>General</c:formatCode>
                <c:ptCount val="40"/>
              </c:numCache>
            </c:numRef>
          </c:yVal>
          <c:smooth val="0"/>
          <c:extLst xmlns:c16r2="http://schemas.microsoft.com/office/drawing/2015/06/chart">
            <c:ext xmlns:c16="http://schemas.microsoft.com/office/drawing/2014/chart" uri="{C3380CC4-5D6E-409C-BE32-E72D297353CC}">
              <c16:uniqueId val="{00000009-3703-46B5-949E-E1A570DE9581}"/>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703-46B5-949E-E1A570DE9581}"/>
                </c:ext>
                <c:ext xmlns:c15="http://schemas.microsoft.com/office/drawing/2012/chart" uri="{CE6537A1-D6FC-4f65-9D91-7224C49458BB}">
                  <c15:dlblFieldTable>
                    <c15:dlblFTEntry>
                      <c15:txfldGUID>{99475108-1968-4D13-97BF-8C68CF1E53BF}</c15:txfldGUID>
                      <c15:f>[1]公会計指標分析・財政指標組合せ分析表!$BP$50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703-46B5-949E-E1A570DE9581}"/>
                </c:ext>
                <c:ext xmlns:c15="http://schemas.microsoft.com/office/drawing/2012/chart" uri="{CE6537A1-D6FC-4f65-9D91-7224C49458BB}">
                  <c15:dlblFieldTable>
                    <c15:dlblFTEntry>
                      <c15:txfldGUID>{B941831C-1682-4239-B4CF-A995ABC4677B}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703-46B5-949E-E1A570DE9581}"/>
                </c:ext>
                <c:ext xmlns:c15="http://schemas.microsoft.com/office/drawing/2012/chart" uri="{CE6537A1-D6FC-4f65-9D91-7224C49458BB}">
                  <c15:dlblFieldTable>
                    <c15:dlblFTEntry>
                      <c15:txfldGUID>{68A08A78-17E9-43E0-A5B3-17E68DAB7A82}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703-46B5-949E-E1A570DE9581}"/>
                </c:ext>
                <c:ext xmlns:c15="http://schemas.microsoft.com/office/drawing/2012/chart" uri="{CE6537A1-D6FC-4f65-9D91-7224C49458BB}">
                  <c15:dlblFieldTable>
                    <c15:dlblFTEntry>
                      <c15:txfldGUID>{C7986057-23E3-40F5-8091-CFE7070F4FEE}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703-46B5-949E-E1A570DE9581}"/>
                </c:ext>
                <c:ext xmlns:c15="http://schemas.microsoft.com/office/drawing/2012/chart" uri="{CE6537A1-D6FC-4f65-9D91-7224C49458BB}">
                  <c15:dlblFieldTable>
                    <c15:dlblFTEntry>
                      <c15:txfldGUID>{C5D8850A-AB50-4E2C-B551-B8FD59349E56}</c15:txfldGUID>
                      <c15:f>#REF!</c15:f>
                      <c15:dlblFieldTableCache>
                        <c:ptCount val="1"/>
                        <c:pt idx="0">
                          <c:v>#REF!</c:v>
                        </c:pt>
                      </c15:dlblFieldTableCache>
                    </c15:dlblFTEntry>
                  </c15:dlblFieldTable>
                  <c15:showDataLabelsRange val="0"/>
                </c:ext>
              </c:extLst>
            </c:dLbl>
            <c:dLbl>
              <c:idx val="8"/>
              <c:tx>
                <c:strRef>
                  <c:f>[1]公会計指標分析・財政指標組合せ分析表!$BX$50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703-46B5-949E-E1A570DE9581}"/>
                </c:ext>
                <c:ext xmlns:c15="http://schemas.microsoft.com/office/drawing/2012/chart" uri="{CE6537A1-D6FC-4f65-9D91-7224C49458BB}">
                  <c15:dlblFieldTable>
                    <c15:dlblFTEntry>
                      <c15:txfldGUID>{63BB3DC9-4D10-496C-8FA9-E3D5E2FECD1A}</c15:txfldGUID>
                      <c15:f>[1]公会計指標分析・財政指標組合せ分析表!$BX$50</c15:f>
                      <c15:dlblFieldTableCache>
                        <c:ptCount val="1"/>
                        <c:pt idx="0">
                          <c:v>R01</c:v>
                        </c:pt>
                      </c15:dlblFieldTableCache>
                    </c15:dlblFTEntry>
                  </c15:dlblFieldTable>
                  <c15:showDataLabelsRange val="0"/>
                </c:ext>
              </c:extLst>
            </c:dLbl>
            <c:dLbl>
              <c:idx val="16"/>
              <c:tx>
                <c:strRef>
                  <c:f>[1]公会計指標分析・財政指標組合せ分析表!$CF$50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703-46B5-949E-E1A570DE9581}"/>
                </c:ext>
                <c:ext xmlns:c15="http://schemas.microsoft.com/office/drawing/2012/chart" uri="{CE6537A1-D6FC-4f65-9D91-7224C49458BB}">
                  <c15:dlblFieldTable>
                    <c15:dlblFTEntry>
                      <c15:txfldGUID>{305CA95B-CE30-45BF-84A2-847290EB1AC9}</c15:txfldGUID>
                      <c15:f>[1]公会計指標分析・財政指標組合せ分析表!$CF$50</c15:f>
                      <c15:dlblFieldTableCache>
                        <c:ptCount val="1"/>
                        <c:pt idx="0">
                          <c:v>R02</c:v>
                        </c:pt>
                      </c15:dlblFieldTableCache>
                    </c15:dlblFTEntry>
                  </c15:dlblFieldTable>
                  <c15:showDataLabelsRange val="0"/>
                </c:ext>
              </c:extLst>
            </c:dLbl>
            <c:dLbl>
              <c:idx val="24"/>
              <c:tx>
                <c:strRef>
                  <c:f>[1]公会計指標分析・財政指標組合せ分析表!$CN$50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703-46B5-949E-E1A570DE9581}"/>
                </c:ext>
                <c:ext xmlns:c15="http://schemas.microsoft.com/office/drawing/2012/chart" uri="{CE6537A1-D6FC-4f65-9D91-7224C49458BB}">
                  <c15:dlblFieldTable>
                    <c15:dlblFTEntry>
                      <c15:txfldGUID>{ECF1CC76-DB61-43C6-9BCC-42DB30FD50B2}</c15:txfldGUID>
                      <c15:f>[1]公会計指標分析・財政指標組合せ分析表!$CN$50</c15:f>
                      <c15:dlblFieldTableCache>
                        <c:ptCount val="1"/>
                        <c:pt idx="0">
                          <c:v>R03</c:v>
                        </c:pt>
                      </c15:dlblFieldTableCache>
                    </c15:dlblFTEntry>
                  </c15:dlblFieldTable>
                  <c15:showDataLabelsRange val="0"/>
                </c:ext>
              </c:extLst>
            </c:dLbl>
            <c:dLbl>
              <c:idx val="32"/>
              <c:tx>
                <c:strRef>
                  <c:f>[1]公会計指標分析・財政指標組合せ分析表!$CV$50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703-46B5-949E-E1A570DE9581}"/>
                </c:ext>
                <c:ext xmlns:c15="http://schemas.microsoft.com/office/drawing/2012/chart" uri="{CE6537A1-D6FC-4f65-9D91-7224C49458BB}">
                  <c15:dlblFieldTable>
                    <c15:dlblFTEntry>
                      <c15:txfldGUID>{975BF5FF-B86B-46D0-AAB8-993AE7C9802C}</c15:txfldGUID>
                      <c15:f>[1]公会計指標分析・財政指標組合せ分析表!$CV$50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59.3</c:v>
                </c:pt>
                <c:pt idx="8">
                  <c:v>60.3</c:v>
                </c:pt>
                <c:pt idx="16">
                  <c:v>61.5</c:v>
                </c:pt>
                <c:pt idx="24">
                  <c:v>61</c:v>
                </c:pt>
                <c:pt idx="32">
                  <c:v>62.3</c:v>
                </c:pt>
              </c:numCache>
            </c:numRef>
          </c:xVal>
          <c:yVal>
            <c:numRef>
              <c:f>[1]公会計指標分析・財政指標組合せ分析表!$BP$55:$DC$55</c:f>
              <c:numCache>
                <c:formatCode>General</c:formatCode>
                <c:ptCount val="40"/>
                <c:pt idx="0">
                  <c:v>18.2</c:v>
                </c:pt>
                <c:pt idx="8">
                  <c:v>20.3</c:v>
                </c:pt>
                <c:pt idx="16">
                  <c:v>15.5</c:v>
                </c:pt>
                <c:pt idx="24">
                  <c:v>4.5999999999999996</c:v>
                </c:pt>
                <c:pt idx="32">
                  <c:v>1.6</c:v>
                </c:pt>
              </c:numCache>
            </c:numRef>
          </c:yVal>
          <c:smooth val="0"/>
          <c:extLst xmlns:c16r2="http://schemas.microsoft.com/office/drawing/2015/06/chart">
            <c:ext xmlns:c16="http://schemas.microsoft.com/office/drawing/2014/chart" uri="{C3380CC4-5D6E-409C-BE32-E72D297353CC}">
              <c16:uniqueId val="{00000013-3703-46B5-949E-E1A570DE9581}"/>
            </c:ext>
          </c:extLst>
        </c:ser>
        <c:dLbls>
          <c:showLegendKey val="0"/>
          <c:showVal val="1"/>
          <c:showCatName val="0"/>
          <c:showSerName val="0"/>
          <c:showPercent val="0"/>
          <c:showBubbleSize val="0"/>
        </c:dLbls>
        <c:axId val="517379584"/>
        <c:axId val="517382328"/>
      </c:scatterChart>
      <c:valAx>
        <c:axId val="517379584"/>
        <c:scaling>
          <c:orientation val="maxMin"/>
          <c:max val="63"/>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7382328"/>
        <c:crosses val="autoZero"/>
        <c:crossBetween val="midCat"/>
      </c:valAx>
      <c:valAx>
        <c:axId val="517382328"/>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7379584"/>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4" Type="http://schemas.openxmlformats.org/officeDocument/2006/relationships/chart" Target="../charts/chart10.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に学校施設等の耐震化等、計画的に行われてきた大規模な建設事業が終了し、新規起債発行が抑制されていたため、元利償還金はほぼ横ばいの状況である。しかし、令和５年度以降に、公共施設の老朽化に伴う計画的な改修が見込まれているため、元利償還金が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今後は、起債に依存することのないよう、新たな財源の確保に努めていく。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令和４年度は、充当可能財源等が将来負担額を上回り、将来負担比率の分子はマイナスとなった。</a:t>
          </a:r>
        </a:p>
        <a:p>
          <a:r>
            <a:rPr kumimoji="1" lang="ja-JP" altLang="en-US" sz="1400">
              <a:latin typeface="ＭＳ ゴシック" pitchFamily="49" charset="-128"/>
              <a:ea typeface="ＭＳ ゴシック" pitchFamily="49" charset="-128"/>
            </a:rPr>
            <a:t>現状では、一般会計等に係る地方債の現在高を中心に将来負担額は減少している。また、財政調整基金の積立により充当可能基金が増加することで、将来負担比率の分子は減少傾向にある。</a:t>
          </a:r>
        </a:p>
        <a:p>
          <a:r>
            <a:rPr kumimoji="1" lang="ja-JP" altLang="en-US" sz="1400">
              <a:latin typeface="ＭＳ ゴシック" pitchFamily="49" charset="-128"/>
              <a:ea typeface="ＭＳ ゴシック" pitchFamily="49" charset="-128"/>
            </a:rPr>
            <a:t>このまま、将来負担額の減少傾向を維持したいが、今後は、老朽化に伴う公共施設の更新事業に、財政調整基金を財源として充当することを検討する必要があり、将来負担比率に影響を及ぼす可能性がある。</a:t>
          </a:r>
        </a:p>
        <a:p>
          <a:r>
            <a:rPr kumimoji="1" lang="ja-JP" altLang="en-US" sz="1400">
              <a:latin typeface="ＭＳ ゴシック" pitchFamily="49" charset="-128"/>
              <a:ea typeface="ＭＳ ゴシック" pitchFamily="49" charset="-128"/>
            </a:rPr>
            <a:t>公共施設等総合管理計画等に従い、計画的に事業を進め、適切な財政運営に努める。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福岡県志免町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に基金全体の見直しを行い、公共施設の老朽化に伴う改修の財源として公共施設整備基金を創設した。具体的には、減災基金、高齢者福祉基金、公共公益施設拡充基金、災害対策基金を廃止し、公共施設整備基金への積立を行った。また、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百万円取り崩し、公共施設整備基金に積立を行った。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基金の使途明確化を図るため、今後も必要とされる特定目的基金に積極的に積み立てていくことを検討する。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公共施設整備基金：老朽化した公共施設の改修等の財源として活用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おうえん基金：ふるさと納税寄附時に、寄附者が選択した施策の財源として各種事業に活用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地域振興基金：志免町の地域振興に資する事業の財源として活用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別府上井せき維持管理基金：別府上井堰の維持管理及び施設更新に要する資金の財源として活用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吉原地域活性化整備基金：吉原地域の活性化を図るための事業の財源として活用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に基金全体の見直しを行い、公共施設の老朽化に伴う改修の財源として公共施設整備基金を創設したため、特定目的基金が大幅に増加した。おうえん基金は、ここ数年順調に推移していたふるさと納税による寄附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％減）だったことに伴い、減少した。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おうえん基金に関しては、返礼品の更なる充実を図り、財源確保に努める。また、基金の使途明確化を図るため、今後も必要とされる特定目的基金に積極的に積み立てていくことを検討する。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税収及び各種交付金の増加により財源の確保ができた分を積み立てたが、公共施設整備基金創設のために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基金の使途明確化を図るため、今後も必要とされる特定目的基金に積極的に積み立てていくことを検討しつつ、志免町第２期中期財政計画における目標値</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百万円を堅持するよう計画的に管理していく。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基金全体の見直しを行い、公共施設の老朽化に伴う改修の財源として公共施設整備基金を創設するため、令和４年度に減災基金を廃止した。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公債費の繰上償還を行う等減債基金を創設する目的が生じた際に、再度創設する可能性はあるが、当面の間は廃止する予定である。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9FAAADD4-BBD8-4798-AA11-7B3046DCC0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93D7321-5554-4491-BF2C-73FB94AF54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 xmlns:a16="http://schemas.microsoft.com/office/drawing/2014/main" id="{F760E9E1-1788-4C0F-91CF-01370ED0918B}"/>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 xmlns:a16="http://schemas.microsoft.com/office/drawing/2014/main" id="{A59D235A-2F5D-4C66-96F9-E8ACEA9A44B3}"/>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 xmlns:a16="http://schemas.microsoft.com/office/drawing/2014/main" id="{42D59058-98A5-4915-A737-12E804AF60A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 xmlns:a16="http://schemas.microsoft.com/office/drawing/2014/main" id="{DB0A1201-6395-4D92-A412-CB74AA88773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 xmlns:a16="http://schemas.microsoft.com/office/drawing/2014/main" id="{0A9A61EA-2B34-4FF3-86E6-FAF3F1A547D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 xmlns:a16="http://schemas.microsoft.com/office/drawing/2014/main" id="{D152BC5A-15D9-4FBA-A4ED-BA2AA5BFE604}"/>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 xmlns:a16="http://schemas.microsoft.com/office/drawing/2014/main" id="{DFE99D6F-6ED6-46CD-9447-63A19D3F35EF}"/>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 xmlns:a16="http://schemas.microsoft.com/office/drawing/2014/main" id="{B8348C16-C7AC-49DB-B83C-4A569BA8C8A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 xmlns:a16="http://schemas.microsoft.com/office/drawing/2014/main" id="{2B9784CD-7CE1-4E8C-B2A2-42A0EAB03FC4}"/>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 xmlns:a16="http://schemas.microsoft.com/office/drawing/2014/main" id="{A0FE8FF0-1289-4126-9475-DD0DF7564EC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 xmlns:a16="http://schemas.microsoft.com/office/drawing/2014/main" id="{0BDCE3F7-A6DA-4E0E-AD47-8EEFBB14638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 xmlns:a16="http://schemas.microsoft.com/office/drawing/2014/main" id="{6A852A02-70EF-4F46-99E3-A5ABFADB8D6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 xmlns:a16="http://schemas.microsoft.com/office/drawing/2014/main" id="{1F6B811B-788A-4917-B654-7E2BEF64BDB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 xmlns:a16="http://schemas.microsoft.com/office/drawing/2014/main" id="{40D034C6-14C9-4BE1-906F-1D482CA24D0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 xmlns:a16="http://schemas.microsoft.com/office/drawing/2014/main" id="{E3741CB4-D637-4FB7-A855-9F68C9FF032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 xmlns:a16="http://schemas.microsoft.com/office/drawing/2014/main" id="{E8E2E429-C18E-4812-96C2-B424BC260E3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 xmlns:a16="http://schemas.microsoft.com/office/drawing/2014/main" id="{F00A64FF-6064-43BF-9CDD-31E3F751E43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 xmlns:a16="http://schemas.microsoft.com/office/drawing/2014/main" id="{9FE45149-D618-4E12-A8EF-9A37BC6AEC3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 xmlns:a16="http://schemas.microsoft.com/office/drawing/2014/main" id="{40ACE7F4-9E96-47C4-A1F8-4201DD9B6F5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 xmlns:a16="http://schemas.microsoft.com/office/drawing/2014/main" id="{B70D23D2-CD87-4D12-9B4C-0CC3B024E7B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46,560
45,843
8.69
21,357,480
20,150,183
1,189,763
9,309,977
9,501,147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 xmlns:a16="http://schemas.microsoft.com/office/drawing/2014/main" id="{02C77D8C-15BC-4445-AE97-1FDF74F68F8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 xmlns:a16="http://schemas.microsoft.com/office/drawing/2014/main" id="{0F84259B-33BD-4505-A4EB-C9CF2887D4A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 xmlns:a16="http://schemas.microsoft.com/office/drawing/2014/main" id="{82679355-4E07-4861-B31C-606E1587DF6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 xmlns:a16="http://schemas.microsoft.com/office/drawing/2014/main" id="{030F659F-DBF2-4860-8286-416FDBAB93C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 xmlns:a16="http://schemas.microsoft.com/office/drawing/2014/main" id="{7D6D6CD6-2B52-4DDD-BF98-115AABA3AE7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 xmlns:a16="http://schemas.microsoft.com/office/drawing/2014/main" id="{0F75D10D-29A5-4C60-B66F-0D5469A2668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 xmlns:a16="http://schemas.microsoft.com/office/drawing/2014/main" id="{A3686AA9-37E0-4AD9-9FA3-E06CFFD731B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 xmlns:a16="http://schemas.microsoft.com/office/drawing/2014/main" id="{7990A5D8-0DE0-4958-97E3-06C43E034CE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 xmlns:a16="http://schemas.microsoft.com/office/drawing/2014/main" id="{3BB0BBE3-C3A9-4EF7-8DD3-CE11B524FE4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 xmlns:a16="http://schemas.microsoft.com/office/drawing/2014/main" id="{E802F6E7-45CF-4947-97BF-71171ED7BDE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 xmlns:a16="http://schemas.microsoft.com/office/drawing/2014/main" id="{8D5ABA5A-C76D-4E1E-BAB0-C332AD48759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 xmlns:a16="http://schemas.microsoft.com/office/drawing/2014/main" id="{9283CE0B-53AB-4EC5-9C2F-5D649ABA15C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 xmlns:a16="http://schemas.microsoft.com/office/drawing/2014/main" id="{4AD65ECA-A33E-47F9-B110-4A888A3104A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 xmlns:a16="http://schemas.microsoft.com/office/drawing/2014/main" id="{159F2D0C-11E0-4B7D-B056-57CA405012D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 xmlns:a16="http://schemas.microsoft.com/office/drawing/2014/main" id="{D570CB21-1A53-4970-AECD-CB684F137D3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 xmlns:a16="http://schemas.microsoft.com/office/drawing/2014/main" id="{D9189A0B-63BA-487D-87AB-F6D5760CA57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 xmlns:a16="http://schemas.microsoft.com/office/drawing/2014/main" id="{5414D651-1FB5-4300-A12A-5D1C55BB43A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 xmlns:a16="http://schemas.microsoft.com/office/drawing/2014/main" id="{80DD61D8-0691-4E4F-8434-C70B736A5D3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 xmlns:a16="http://schemas.microsoft.com/office/drawing/2014/main" id="{8340C625-2A90-476E-9530-9462855DA64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 xmlns:a16="http://schemas.microsoft.com/office/drawing/2014/main" id="{B028D3AA-258F-4C12-91B0-BF8AFCC8E39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 xmlns:a16="http://schemas.microsoft.com/office/drawing/2014/main" id="{D65F442D-6F87-4FDF-A2CA-37AEA0C97BD1}"/>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 xmlns:a16="http://schemas.microsoft.com/office/drawing/2014/main" id="{B03B7AFD-57D3-42B2-A957-6F8A6AD3287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 xmlns:a16="http://schemas.microsoft.com/office/drawing/2014/main" id="{2E6B9587-DDC2-4F97-A793-6FDEBD69DCF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 xmlns:a16="http://schemas.microsoft.com/office/drawing/2014/main" id="{02320579-EC81-44F7-BA1C-266EF230568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 xmlns:a16="http://schemas.microsoft.com/office/drawing/2014/main" id="{98C368E0-2E6C-4DAE-AEB9-F9A513D11CC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 xmlns:a16="http://schemas.microsoft.com/office/drawing/2014/main" id="{66BEF465-DB7D-439F-A8EC-9E0C67F71AD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 xmlns:a16="http://schemas.microsoft.com/office/drawing/2014/main" id="{4B1FB3DD-E8FB-4185-8E87-5D0FA319DF1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 xmlns:a16="http://schemas.microsoft.com/office/drawing/2014/main" id="{0651A027-CE81-471F-9F3C-313E3C51C55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 xmlns:a16="http://schemas.microsoft.com/office/drawing/2014/main" id="{76AE5F21-323C-4928-9C89-9FBAA57017F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 xmlns:a16="http://schemas.microsoft.com/office/drawing/2014/main" id="{433C4651-47F6-4307-A06F-5A8353C5E8E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 xmlns:a16="http://schemas.microsoft.com/office/drawing/2014/main" id="{4A7C9D47-0334-4EB6-97BC-481D79476E4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 xmlns:a16="http://schemas.microsoft.com/office/drawing/2014/main" id="{4BC3308E-DCF8-485B-8EB3-9BA5678BEB6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 xmlns:a16="http://schemas.microsoft.com/office/drawing/2014/main" id="{0EAF62CF-43C3-47AB-AA27-D0D54BAF2CE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 xmlns:a16="http://schemas.microsoft.com/office/drawing/2014/main" id="{8186FC94-ECA9-4EE5-8A5F-8768FFE25E3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 xmlns:a16="http://schemas.microsoft.com/office/drawing/2014/main" id="{A8D030F7-C6CF-47D7-91F5-3F93F799D2B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保有する施設の老朽化が進んでおり、有形固定資産減価償却率は年々上昇している。令和２年度から類似団体よりも高い数値となっているが、令和３年度</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類似団体との差が大きく</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なり、令和</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年度についても、令和</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年度と同様の差で全国平均と同じ数値となった</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pPr rtl="0"/>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今後、公共施設等総合管理計画及び各施設の個別管理計画に基づき、公共施設の改修を行う予定だが、施設の維持管理を適切に進めていく必要がある。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 xmlns:a16="http://schemas.microsoft.com/office/drawing/2014/main" id="{57A318A1-1A6D-4BA6-A67E-BC7E4606E99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 xmlns:a16="http://schemas.microsoft.com/office/drawing/2014/main" id="{946E5860-0C06-4CC8-8A26-4470D8CA762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 xmlns:a16="http://schemas.microsoft.com/office/drawing/2014/main" id="{D83BF502-9101-47FE-A6E6-1C33CE2BA8E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 xmlns:a16="http://schemas.microsoft.com/office/drawing/2014/main" id="{9A25E8B9-5563-4996-84A1-533AF13DF4B6}"/>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 xmlns:a16="http://schemas.microsoft.com/office/drawing/2014/main" id="{F6471060-FE2A-4C3B-98AE-0EFF23C9C53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 xmlns:a16="http://schemas.microsoft.com/office/drawing/2014/main" id="{39AE1B34-C321-4EED-A176-6672AC43DDD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 xmlns:a16="http://schemas.microsoft.com/office/drawing/2014/main" id="{CCA45C35-6FD2-4121-8B0F-45415799EEF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 xmlns:a16="http://schemas.microsoft.com/office/drawing/2014/main" id="{A7B4682C-41BD-4D93-994D-C89B28BB3454}"/>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 xmlns:a16="http://schemas.microsoft.com/office/drawing/2014/main" id="{C069520E-BAB7-4B58-BDC2-3B73E6957742}"/>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 xmlns:a16="http://schemas.microsoft.com/office/drawing/2014/main" id="{CF5CC434-46DE-499B-9585-2D4CB82C794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 xmlns:a16="http://schemas.microsoft.com/office/drawing/2014/main" id="{9C4628CF-566E-4558-BC08-FDDAFFFA5843}"/>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 xmlns:a16="http://schemas.microsoft.com/office/drawing/2014/main" id="{B10CAA38-0251-4DC3-9DC7-3178664528CC}"/>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 xmlns:a16="http://schemas.microsoft.com/office/drawing/2014/main" id="{006163FA-EA98-480F-BA3B-5CE19856118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 xmlns:a16="http://schemas.microsoft.com/office/drawing/2014/main" id="{7FB0837D-149E-4974-B3F6-47EDF0F090C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 xmlns:a16="http://schemas.microsoft.com/office/drawing/2014/main" id="{6931DE71-7E94-48A2-B13D-1FB8AEC5FD1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 xmlns:a16="http://schemas.microsoft.com/office/drawing/2014/main" id="{30210CE6-71DD-4AF0-9AF6-02ECA99CF7B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75" name="直線コネクタ 74">
          <a:extLst>
            <a:ext uri="{FF2B5EF4-FFF2-40B4-BE49-F238E27FC236}">
              <a16:creationId xmlns="" xmlns:a16="http://schemas.microsoft.com/office/drawing/2014/main" id="{3DB2EBFA-AE46-4EBB-B5D5-D40177D2E78E}"/>
            </a:ext>
          </a:extLst>
        </xdr:cNvPr>
        <xdr:cNvCxnSpPr/>
      </xdr:nvCxnSpPr>
      <xdr:spPr>
        <a:xfrm flipV="1">
          <a:off x="4760595" y="5258858"/>
          <a:ext cx="1270" cy="15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76" name="有形固定資産減価償却率最小値テキスト">
          <a:extLst>
            <a:ext uri="{FF2B5EF4-FFF2-40B4-BE49-F238E27FC236}">
              <a16:creationId xmlns="" xmlns:a16="http://schemas.microsoft.com/office/drawing/2014/main" id="{C111CFB6-4427-44E8-BC6D-CF9A22B14548}"/>
            </a:ext>
          </a:extLst>
        </xdr:cNvPr>
        <xdr:cNvSpPr txBox="1"/>
      </xdr:nvSpPr>
      <xdr:spPr>
        <a:xfrm>
          <a:off x="4813300" y="6838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77" name="直線コネクタ 76">
          <a:extLst>
            <a:ext uri="{FF2B5EF4-FFF2-40B4-BE49-F238E27FC236}">
              <a16:creationId xmlns="" xmlns:a16="http://schemas.microsoft.com/office/drawing/2014/main" id="{2F9BAEFE-D049-421A-854A-316E29D1BCAC}"/>
            </a:ext>
          </a:extLst>
        </xdr:cNvPr>
        <xdr:cNvCxnSpPr/>
      </xdr:nvCxnSpPr>
      <xdr:spPr>
        <a:xfrm>
          <a:off x="4673600" y="6834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8" name="有形固定資産減価償却率最大値テキスト">
          <a:extLst>
            <a:ext uri="{FF2B5EF4-FFF2-40B4-BE49-F238E27FC236}">
              <a16:creationId xmlns="" xmlns:a16="http://schemas.microsoft.com/office/drawing/2014/main" id="{D6CABA81-0569-4DDB-9625-D8705F0B003E}"/>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9" name="直線コネクタ 78">
          <a:extLst>
            <a:ext uri="{FF2B5EF4-FFF2-40B4-BE49-F238E27FC236}">
              <a16:creationId xmlns="" xmlns:a16="http://schemas.microsoft.com/office/drawing/2014/main" id="{0103B0E0-A93E-4BC6-AE55-A012B5B2180D}"/>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864</xdr:rowOff>
    </xdr:from>
    <xdr:ext cx="405111" cy="259045"/>
    <xdr:sp macro="" textlink="">
      <xdr:nvSpPr>
        <xdr:cNvPr id="80" name="有形固定資産減価償却率平均値テキスト">
          <a:extLst>
            <a:ext uri="{FF2B5EF4-FFF2-40B4-BE49-F238E27FC236}">
              <a16:creationId xmlns="" xmlns:a16="http://schemas.microsoft.com/office/drawing/2014/main" id="{66AA5CA6-F9A1-43BA-8FA1-1E6F84FDE746}"/>
            </a:ext>
          </a:extLst>
        </xdr:cNvPr>
        <xdr:cNvSpPr txBox="1"/>
      </xdr:nvSpPr>
      <xdr:spPr>
        <a:xfrm>
          <a:off x="4813300" y="5915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81" name="フローチャート: 判断 80">
          <a:extLst>
            <a:ext uri="{FF2B5EF4-FFF2-40B4-BE49-F238E27FC236}">
              <a16:creationId xmlns="" xmlns:a16="http://schemas.microsoft.com/office/drawing/2014/main" id="{6956E57D-AAE6-4983-A1C6-E98BB6ECCC10}"/>
            </a:ext>
          </a:extLst>
        </xdr:cNvPr>
        <xdr:cNvSpPr/>
      </xdr:nvSpPr>
      <xdr:spPr>
        <a:xfrm>
          <a:off x="47117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82" name="フローチャート: 判断 81">
          <a:extLst>
            <a:ext uri="{FF2B5EF4-FFF2-40B4-BE49-F238E27FC236}">
              <a16:creationId xmlns="" xmlns:a16="http://schemas.microsoft.com/office/drawing/2014/main" id="{94071D25-F524-41DD-A1E8-7B687A677CC2}"/>
            </a:ext>
          </a:extLst>
        </xdr:cNvPr>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83" name="フローチャート: 判断 82">
          <a:extLst>
            <a:ext uri="{FF2B5EF4-FFF2-40B4-BE49-F238E27FC236}">
              <a16:creationId xmlns="" xmlns:a16="http://schemas.microsoft.com/office/drawing/2014/main" id="{50E7F5EA-8CD2-48D1-B764-0CA55B6D7078}"/>
            </a:ext>
          </a:extLst>
        </xdr:cNvPr>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84" name="フローチャート: 判断 83">
          <a:extLst>
            <a:ext uri="{FF2B5EF4-FFF2-40B4-BE49-F238E27FC236}">
              <a16:creationId xmlns="" xmlns:a16="http://schemas.microsoft.com/office/drawing/2014/main" id="{7076E59D-A20D-47A1-8F04-CB0F38045A6F}"/>
            </a:ext>
          </a:extLst>
        </xdr:cNvPr>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85" name="フローチャート: 判断 84">
          <a:extLst>
            <a:ext uri="{FF2B5EF4-FFF2-40B4-BE49-F238E27FC236}">
              <a16:creationId xmlns="" xmlns:a16="http://schemas.microsoft.com/office/drawing/2014/main" id="{971D9EF9-C42A-4112-8EDA-FAE93A5F701A}"/>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 xmlns:a16="http://schemas.microsoft.com/office/drawing/2014/main" id="{07ED99CA-D7D6-4D7E-9B4D-74BE8A296F6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 xmlns:a16="http://schemas.microsoft.com/office/drawing/2014/main" id="{DE887A72-05E9-42A7-8ABD-65B9F885234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 xmlns:a16="http://schemas.microsoft.com/office/drawing/2014/main" id="{B4D20FA3-A5ED-4D72-B421-CECB83F66A5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 xmlns:a16="http://schemas.microsoft.com/office/drawing/2014/main" id="{B3364B94-DECE-47C2-B183-9F7F1B2C6F2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 xmlns:a16="http://schemas.microsoft.com/office/drawing/2014/main" id="{191D8DB9-B8BE-46C4-8AD4-13777C451FA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78740</xdr:rowOff>
    </xdr:from>
    <xdr:to>
      <xdr:col>23</xdr:col>
      <xdr:colOff>136525</xdr:colOff>
      <xdr:row>32</xdr:row>
      <xdr:rowOff>8890</xdr:rowOff>
    </xdr:to>
    <xdr:sp macro="" textlink="">
      <xdr:nvSpPr>
        <xdr:cNvPr id="91" name="楕円 90">
          <a:extLst>
            <a:ext uri="{FF2B5EF4-FFF2-40B4-BE49-F238E27FC236}">
              <a16:creationId xmlns="" xmlns:a16="http://schemas.microsoft.com/office/drawing/2014/main" id="{B29DE47C-E6DE-4B5E-9CAE-7CC2FCECF49F}"/>
            </a:ext>
          </a:extLst>
        </xdr:cNvPr>
        <xdr:cNvSpPr/>
      </xdr:nvSpPr>
      <xdr:spPr>
        <a:xfrm>
          <a:off x="47117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57167</xdr:rowOff>
    </xdr:from>
    <xdr:ext cx="405111" cy="259045"/>
    <xdr:sp macro="" textlink="">
      <xdr:nvSpPr>
        <xdr:cNvPr id="92" name="有形固定資産減価償却率該当値テキスト">
          <a:extLst>
            <a:ext uri="{FF2B5EF4-FFF2-40B4-BE49-F238E27FC236}">
              <a16:creationId xmlns="" xmlns:a16="http://schemas.microsoft.com/office/drawing/2014/main" id="{7E6B999F-B03B-4044-8835-A7A492C2D7E3}"/>
            </a:ext>
          </a:extLst>
        </xdr:cNvPr>
        <xdr:cNvSpPr txBox="1"/>
      </xdr:nvSpPr>
      <xdr:spPr>
        <a:xfrm>
          <a:off x="4813300" y="614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28363</xdr:rowOff>
    </xdr:from>
    <xdr:to>
      <xdr:col>19</xdr:col>
      <xdr:colOff>187325</xdr:colOff>
      <xdr:row>31</xdr:row>
      <xdr:rowOff>129963</xdr:rowOff>
    </xdr:to>
    <xdr:sp macro="" textlink="">
      <xdr:nvSpPr>
        <xdr:cNvPr id="93" name="楕円 92">
          <a:extLst>
            <a:ext uri="{FF2B5EF4-FFF2-40B4-BE49-F238E27FC236}">
              <a16:creationId xmlns="" xmlns:a16="http://schemas.microsoft.com/office/drawing/2014/main" id="{D03DCB27-45FF-47E1-961F-7045E30EB9E9}"/>
            </a:ext>
          </a:extLst>
        </xdr:cNvPr>
        <xdr:cNvSpPr/>
      </xdr:nvSpPr>
      <xdr:spPr>
        <a:xfrm>
          <a:off x="4000500" y="61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79163</xdr:rowOff>
    </xdr:from>
    <xdr:to>
      <xdr:col>23</xdr:col>
      <xdr:colOff>85725</xdr:colOff>
      <xdr:row>31</xdr:row>
      <xdr:rowOff>129540</xdr:rowOff>
    </xdr:to>
    <xdr:cxnSp macro="">
      <xdr:nvCxnSpPr>
        <xdr:cNvPr id="94" name="直線コネクタ 93">
          <a:extLst>
            <a:ext uri="{FF2B5EF4-FFF2-40B4-BE49-F238E27FC236}">
              <a16:creationId xmlns="" xmlns:a16="http://schemas.microsoft.com/office/drawing/2014/main" id="{B2C0F1F2-86FD-4C40-9161-116FC4EABB32}"/>
            </a:ext>
          </a:extLst>
        </xdr:cNvPr>
        <xdr:cNvCxnSpPr/>
      </xdr:nvCxnSpPr>
      <xdr:spPr>
        <a:xfrm>
          <a:off x="4051300" y="6165638"/>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135043</xdr:rowOff>
    </xdr:from>
    <xdr:to>
      <xdr:col>15</xdr:col>
      <xdr:colOff>187325</xdr:colOff>
      <xdr:row>31</xdr:row>
      <xdr:rowOff>65193</xdr:rowOff>
    </xdr:to>
    <xdr:sp macro="" textlink="">
      <xdr:nvSpPr>
        <xdr:cNvPr id="95" name="楕円 94">
          <a:extLst>
            <a:ext uri="{FF2B5EF4-FFF2-40B4-BE49-F238E27FC236}">
              <a16:creationId xmlns="" xmlns:a16="http://schemas.microsoft.com/office/drawing/2014/main" id="{167AFE0E-E467-4C32-A675-6482B845579B}"/>
            </a:ext>
          </a:extLst>
        </xdr:cNvPr>
        <xdr:cNvSpPr/>
      </xdr:nvSpPr>
      <xdr:spPr>
        <a:xfrm>
          <a:off x="3238500" y="60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14393</xdr:rowOff>
    </xdr:from>
    <xdr:to>
      <xdr:col>19</xdr:col>
      <xdr:colOff>136525</xdr:colOff>
      <xdr:row>31</xdr:row>
      <xdr:rowOff>79163</xdr:rowOff>
    </xdr:to>
    <xdr:cxnSp macro="">
      <xdr:nvCxnSpPr>
        <xdr:cNvPr id="96" name="直線コネクタ 95">
          <a:extLst>
            <a:ext uri="{FF2B5EF4-FFF2-40B4-BE49-F238E27FC236}">
              <a16:creationId xmlns="" xmlns:a16="http://schemas.microsoft.com/office/drawing/2014/main" id="{0EAC0DE1-0718-42FE-B954-4368871D2570}"/>
            </a:ext>
          </a:extLst>
        </xdr:cNvPr>
        <xdr:cNvCxnSpPr/>
      </xdr:nvCxnSpPr>
      <xdr:spPr>
        <a:xfrm>
          <a:off x="3289300" y="610086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77470</xdr:rowOff>
    </xdr:from>
    <xdr:to>
      <xdr:col>11</xdr:col>
      <xdr:colOff>187325</xdr:colOff>
      <xdr:row>31</xdr:row>
      <xdr:rowOff>7620</xdr:rowOff>
    </xdr:to>
    <xdr:sp macro="" textlink="">
      <xdr:nvSpPr>
        <xdr:cNvPr id="97" name="楕円 96">
          <a:extLst>
            <a:ext uri="{FF2B5EF4-FFF2-40B4-BE49-F238E27FC236}">
              <a16:creationId xmlns="" xmlns:a16="http://schemas.microsoft.com/office/drawing/2014/main" id="{E6DC9F2D-169C-4B10-914A-8B871ABF385D}"/>
            </a:ext>
          </a:extLst>
        </xdr:cNvPr>
        <xdr:cNvSpPr/>
      </xdr:nvSpPr>
      <xdr:spPr>
        <a:xfrm>
          <a:off x="2476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128270</xdr:rowOff>
    </xdr:from>
    <xdr:to>
      <xdr:col>15</xdr:col>
      <xdr:colOff>136525</xdr:colOff>
      <xdr:row>31</xdr:row>
      <xdr:rowOff>14393</xdr:rowOff>
    </xdr:to>
    <xdr:cxnSp macro="">
      <xdr:nvCxnSpPr>
        <xdr:cNvPr id="98" name="直線コネクタ 97">
          <a:extLst>
            <a:ext uri="{FF2B5EF4-FFF2-40B4-BE49-F238E27FC236}">
              <a16:creationId xmlns="" xmlns:a16="http://schemas.microsoft.com/office/drawing/2014/main" id="{CFA9588C-FAA5-4623-ADD8-18FE85476915}"/>
            </a:ext>
          </a:extLst>
        </xdr:cNvPr>
        <xdr:cNvCxnSpPr/>
      </xdr:nvCxnSpPr>
      <xdr:spPr>
        <a:xfrm>
          <a:off x="2527300" y="6043295"/>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37888</xdr:rowOff>
    </xdr:from>
    <xdr:to>
      <xdr:col>7</xdr:col>
      <xdr:colOff>187325</xdr:colOff>
      <xdr:row>30</xdr:row>
      <xdr:rowOff>139488</xdr:rowOff>
    </xdr:to>
    <xdr:sp macro="" textlink="">
      <xdr:nvSpPr>
        <xdr:cNvPr id="99" name="楕円 98">
          <a:extLst>
            <a:ext uri="{FF2B5EF4-FFF2-40B4-BE49-F238E27FC236}">
              <a16:creationId xmlns="" xmlns:a16="http://schemas.microsoft.com/office/drawing/2014/main" id="{CBA06A76-98AC-4553-A2DA-530D548F0E29}"/>
            </a:ext>
          </a:extLst>
        </xdr:cNvPr>
        <xdr:cNvSpPr/>
      </xdr:nvSpPr>
      <xdr:spPr>
        <a:xfrm>
          <a:off x="1714500" y="59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88688</xdr:rowOff>
    </xdr:from>
    <xdr:to>
      <xdr:col>11</xdr:col>
      <xdr:colOff>136525</xdr:colOff>
      <xdr:row>30</xdr:row>
      <xdr:rowOff>128270</xdr:rowOff>
    </xdr:to>
    <xdr:cxnSp macro="">
      <xdr:nvCxnSpPr>
        <xdr:cNvPr id="100" name="直線コネクタ 99">
          <a:extLst>
            <a:ext uri="{FF2B5EF4-FFF2-40B4-BE49-F238E27FC236}">
              <a16:creationId xmlns="" xmlns:a16="http://schemas.microsoft.com/office/drawing/2014/main" id="{C870DABA-2390-47AE-B154-7B904DF2F306}"/>
            </a:ext>
          </a:extLst>
        </xdr:cNvPr>
        <xdr:cNvCxnSpPr/>
      </xdr:nvCxnSpPr>
      <xdr:spPr>
        <a:xfrm>
          <a:off x="1765300" y="600371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101" name="n_1aveValue有形固定資産減価償却率">
          <a:extLst>
            <a:ext uri="{FF2B5EF4-FFF2-40B4-BE49-F238E27FC236}">
              <a16:creationId xmlns="" xmlns:a16="http://schemas.microsoft.com/office/drawing/2014/main" id="{33A67B76-C1E3-4878-8333-F1F949CC492B}"/>
            </a:ext>
          </a:extLst>
        </xdr:cNvPr>
        <xdr:cNvSpPr txBox="1"/>
      </xdr:nvSpPr>
      <xdr:spPr>
        <a:xfrm>
          <a:off x="38360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67327</xdr:rowOff>
    </xdr:from>
    <xdr:ext cx="405111" cy="259045"/>
    <xdr:sp macro="" textlink="">
      <xdr:nvSpPr>
        <xdr:cNvPr id="102" name="n_2aveValue有形固定資産減価償却率">
          <a:extLst>
            <a:ext uri="{FF2B5EF4-FFF2-40B4-BE49-F238E27FC236}">
              <a16:creationId xmlns="" xmlns:a16="http://schemas.microsoft.com/office/drawing/2014/main" id="{9BD7D662-0F4E-4F2A-944B-856FB8EE0FA1}"/>
            </a:ext>
          </a:extLst>
        </xdr:cNvPr>
        <xdr:cNvSpPr txBox="1"/>
      </xdr:nvSpPr>
      <xdr:spPr>
        <a:xfrm>
          <a:off x="3086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170197</xdr:rowOff>
    </xdr:from>
    <xdr:ext cx="405111" cy="259045"/>
    <xdr:sp macro="" textlink="">
      <xdr:nvSpPr>
        <xdr:cNvPr id="103" name="n_3aveValue有形固定資産減価償却率">
          <a:extLst>
            <a:ext uri="{FF2B5EF4-FFF2-40B4-BE49-F238E27FC236}">
              <a16:creationId xmlns="" xmlns:a16="http://schemas.microsoft.com/office/drawing/2014/main" id="{DA3F0485-E7AF-46D3-A4D4-C28DE07E144D}"/>
            </a:ext>
          </a:extLst>
        </xdr:cNvPr>
        <xdr:cNvSpPr txBox="1"/>
      </xdr:nvSpPr>
      <xdr:spPr>
        <a:xfrm>
          <a:off x="2324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104" name="n_4aveValue有形固定資産減価償却率">
          <a:extLst>
            <a:ext uri="{FF2B5EF4-FFF2-40B4-BE49-F238E27FC236}">
              <a16:creationId xmlns="" xmlns:a16="http://schemas.microsoft.com/office/drawing/2014/main" id="{FD18BBFE-D5EF-4959-B3D2-5689693B4002}"/>
            </a:ext>
          </a:extLst>
        </xdr:cNvPr>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121090</xdr:rowOff>
    </xdr:from>
    <xdr:ext cx="405111" cy="259045"/>
    <xdr:sp macro="" textlink="">
      <xdr:nvSpPr>
        <xdr:cNvPr id="105" name="n_1mainValue有形固定資産減価償却率">
          <a:extLst>
            <a:ext uri="{FF2B5EF4-FFF2-40B4-BE49-F238E27FC236}">
              <a16:creationId xmlns="" xmlns:a16="http://schemas.microsoft.com/office/drawing/2014/main" id="{5ECF9825-641C-48CF-8EB8-8403A65B0B92}"/>
            </a:ext>
          </a:extLst>
        </xdr:cNvPr>
        <xdr:cNvSpPr txBox="1"/>
      </xdr:nvSpPr>
      <xdr:spPr>
        <a:xfrm>
          <a:off x="38360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56320</xdr:rowOff>
    </xdr:from>
    <xdr:ext cx="405111" cy="259045"/>
    <xdr:sp macro="" textlink="">
      <xdr:nvSpPr>
        <xdr:cNvPr id="106" name="n_2mainValue有形固定資産減価償却率">
          <a:extLst>
            <a:ext uri="{FF2B5EF4-FFF2-40B4-BE49-F238E27FC236}">
              <a16:creationId xmlns="" xmlns:a16="http://schemas.microsoft.com/office/drawing/2014/main" id="{32FC663A-9EE2-4614-841F-3C0C639B7E70}"/>
            </a:ext>
          </a:extLst>
        </xdr:cNvPr>
        <xdr:cNvSpPr txBox="1"/>
      </xdr:nvSpPr>
      <xdr:spPr>
        <a:xfrm>
          <a:off x="3086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107" name="n_3mainValue有形固定資産減価償却率">
          <a:extLst>
            <a:ext uri="{FF2B5EF4-FFF2-40B4-BE49-F238E27FC236}">
              <a16:creationId xmlns="" xmlns:a16="http://schemas.microsoft.com/office/drawing/2014/main" id="{C422FC6B-9CAC-49F5-A93F-80ECD61F3221}"/>
            </a:ext>
          </a:extLst>
        </xdr:cNvPr>
        <xdr:cNvSpPr txBox="1"/>
      </xdr:nvSpPr>
      <xdr:spPr>
        <a:xfrm>
          <a:off x="2324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156015</xdr:rowOff>
    </xdr:from>
    <xdr:ext cx="405111" cy="259045"/>
    <xdr:sp macro="" textlink="">
      <xdr:nvSpPr>
        <xdr:cNvPr id="108" name="n_4mainValue有形固定資産減価償却率">
          <a:extLst>
            <a:ext uri="{FF2B5EF4-FFF2-40B4-BE49-F238E27FC236}">
              <a16:creationId xmlns="" xmlns:a16="http://schemas.microsoft.com/office/drawing/2014/main" id="{FFF34F48-338F-4890-B883-D96A97FDF9C0}"/>
            </a:ext>
          </a:extLst>
        </xdr:cNvPr>
        <xdr:cNvSpPr txBox="1"/>
      </xdr:nvSpPr>
      <xdr:spPr>
        <a:xfrm>
          <a:off x="1562744" y="572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 xmlns:a16="http://schemas.microsoft.com/office/drawing/2014/main" id="{B04BA5D7-E3E2-44DD-8041-D5CF4042587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 xmlns:a16="http://schemas.microsoft.com/office/drawing/2014/main" id="{4E0D2F95-5622-429A-85A1-1965230F92C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 xmlns:a16="http://schemas.microsoft.com/office/drawing/2014/main" id="{1208472E-2C39-458A-B271-DFBD72AEAB7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 xmlns:a16="http://schemas.microsoft.com/office/drawing/2014/main" id="{60C482B0-0504-4331-8766-DA51155EE1E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 xmlns:a16="http://schemas.microsoft.com/office/drawing/2014/main" id="{78943CE9-B096-4860-AD6B-F2359D6A52E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 xmlns:a16="http://schemas.microsoft.com/office/drawing/2014/main" id="{36FF395E-04EC-400D-A797-C0A63520DFE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 xmlns:a16="http://schemas.microsoft.com/office/drawing/2014/main" id="{B8755257-B30C-4289-92F8-623B90E4EFF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 xmlns:a16="http://schemas.microsoft.com/office/drawing/2014/main" id="{3C100BBA-BBA7-4DCA-AAF2-6740271EBC9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 xmlns:a16="http://schemas.microsoft.com/office/drawing/2014/main" id="{E92BF00B-2A84-46C8-B1ED-42DC6C374AF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 xmlns:a16="http://schemas.microsoft.com/office/drawing/2014/main" id="{7130ED4C-7CF2-4844-8F80-F3D43F24A2F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 xmlns:a16="http://schemas.microsoft.com/office/drawing/2014/main" id="{5AC45C7D-28AE-4F3A-AC90-2011398C331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 xmlns:a16="http://schemas.microsoft.com/office/drawing/2014/main" id="{8CE239D3-853E-4B2A-B290-E155277CF2E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 xmlns:a16="http://schemas.microsoft.com/office/drawing/2014/main" id="{64CD48CB-8246-4671-9827-1904EC826FA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債務償還比率は、平成</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年度から引き続き類似団体と比較して低くなっている。令和</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年度に関しては、地方債残高が</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約</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千万</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円減少したこと</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及び</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町民税増収の影響が大きい。</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pPr rtl="0"/>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公共施設等総合管理計画及び各施設の個別管理計画に基づき、各施設の改修工事が必要となっていくが、補助金や基金を効果的に活用し、計画的に事業を進め、起債に大きく頼ることがないよう努め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 xmlns:a16="http://schemas.microsoft.com/office/drawing/2014/main" id="{F1C38715-F0A0-447B-B7FD-E6DE2447216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 xmlns:a16="http://schemas.microsoft.com/office/drawing/2014/main" id="{127407D5-E99C-4495-A2A8-E4820BECCC7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 xmlns:a16="http://schemas.microsoft.com/office/drawing/2014/main" id="{181B3D9F-CB2F-4B7A-BD6E-D22C4DFA010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 xmlns:a16="http://schemas.microsoft.com/office/drawing/2014/main" id="{BEB55FE2-43AA-4607-BD68-14BCFDB0CD0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 xmlns:a16="http://schemas.microsoft.com/office/drawing/2014/main" id="{8D76411F-F00A-4B90-AB41-A3DAF53F327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 xmlns:a16="http://schemas.microsoft.com/office/drawing/2014/main" id="{284B80FC-9CE4-4ED3-BCA0-3E15CB2284F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 xmlns:a16="http://schemas.microsoft.com/office/drawing/2014/main" id="{B44FDC17-D871-46E1-B5E0-056A20F280B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 xmlns:a16="http://schemas.microsoft.com/office/drawing/2014/main" id="{FAC98752-597C-4B71-9DA1-6FD2E4B724B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 xmlns:a16="http://schemas.microsoft.com/office/drawing/2014/main" id="{DE526195-ACAF-4ADB-87C6-1992B08E9D4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 xmlns:a16="http://schemas.microsoft.com/office/drawing/2014/main" id="{A04BA825-CCA6-4170-95B7-4DD4901CB96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 xmlns:a16="http://schemas.microsoft.com/office/drawing/2014/main" id="{3292C52F-93F7-460C-9B50-6025B6AAF9B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 xmlns:a16="http://schemas.microsoft.com/office/drawing/2014/main" id="{C28D9AFD-4BAC-427E-80DD-3638700DCA3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 xmlns:a16="http://schemas.microsoft.com/office/drawing/2014/main" id="{10830A75-C47A-46D2-A4FF-986B1B3E6CBA}"/>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 xmlns:a16="http://schemas.microsoft.com/office/drawing/2014/main" id="{D46B37D8-0E44-4D51-8548-B0AAD1BC696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 xmlns:a16="http://schemas.microsoft.com/office/drawing/2014/main" id="{088B039E-95BE-464A-9F1B-9DCB19649F3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137" name="直線コネクタ 136">
          <a:extLst>
            <a:ext uri="{FF2B5EF4-FFF2-40B4-BE49-F238E27FC236}">
              <a16:creationId xmlns="" xmlns:a16="http://schemas.microsoft.com/office/drawing/2014/main" id="{514A0DF5-56A5-46DF-90EE-48B50107A35D}"/>
            </a:ext>
          </a:extLst>
        </xdr:cNvPr>
        <xdr:cNvCxnSpPr/>
      </xdr:nvCxnSpPr>
      <xdr:spPr>
        <a:xfrm flipV="1">
          <a:off x="14793595" y="5312833"/>
          <a:ext cx="1269" cy="1335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138" name="債務償還比率最小値テキスト">
          <a:extLst>
            <a:ext uri="{FF2B5EF4-FFF2-40B4-BE49-F238E27FC236}">
              <a16:creationId xmlns="" xmlns:a16="http://schemas.microsoft.com/office/drawing/2014/main" id="{5F46B327-3F80-48D1-9296-0D751FE1F354}"/>
            </a:ext>
          </a:extLst>
        </xdr:cNvPr>
        <xdr:cNvSpPr txBox="1"/>
      </xdr:nvSpPr>
      <xdr:spPr>
        <a:xfrm>
          <a:off x="14846300" y="66523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139" name="直線コネクタ 138">
          <a:extLst>
            <a:ext uri="{FF2B5EF4-FFF2-40B4-BE49-F238E27FC236}">
              <a16:creationId xmlns="" xmlns:a16="http://schemas.microsoft.com/office/drawing/2014/main" id="{A21D2BF6-D473-4335-8530-9A856FAE1D01}"/>
            </a:ext>
          </a:extLst>
        </xdr:cNvPr>
        <xdr:cNvCxnSpPr/>
      </xdr:nvCxnSpPr>
      <xdr:spPr>
        <a:xfrm>
          <a:off x="14706600" y="664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 xmlns:a16="http://schemas.microsoft.com/office/drawing/2014/main" id="{9A98E7D7-C393-48B9-8037-AD1B6115DFD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 xmlns:a16="http://schemas.microsoft.com/office/drawing/2014/main" id="{33C2F68E-D6B1-406F-9D18-44F70B1DA4A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39634</xdr:rowOff>
    </xdr:from>
    <xdr:ext cx="469744" cy="259045"/>
    <xdr:sp macro="" textlink="">
      <xdr:nvSpPr>
        <xdr:cNvPr id="142" name="債務償還比率平均値テキスト">
          <a:extLst>
            <a:ext uri="{FF2B5EF4-FFF2-40B4-BE49-F238E27FC236}">
              <a16:creationId xmlns="" xmlns:a16="http://schemas.microsoft.com/office/drawing/2014/main" id="{EBFE33B6-72C2-42B0-B001-E6BF3F1921CD}"/>
            </a:ext>
          </a:extLst>
        </xdr:cNvPr>
        <xdr:cNvSpPr txBox="1"/>
      </xdr:nvSpPr>
      <xdr:spPr>
        <a:xfrm>
          <a:off x="14846300" y="5783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143" name="フローチャート: 判断 142">
          <a:extLst>
            <a:ext uri="{FF2B5EF4-FFF2-40B4-BE49-F238E27FC236}">
              <a16:creationId xmlns="" xmlns:a16="http://schemas.microsoft.com/office/drawing/2014/main" id="{2BD3D42D-0816-4CD7-A10B-43E028A83E59}"/>
            </a:ext>
          </a:extLst>
        </xdr:cNvPr>
        <xdr:cNvSpPr/>
      </xdr:nvSpPr>
      <xdr:spPr>
        <a:xfrm>
          <a:off x="147447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144" name="フローチャート: 判断 143">
          <a:extLst>
            <a:ext uri="{FF2B5EF4-FFF2-40B4-BE49-F238E27FC236}">
              <a16:creationId xmlns="" xmlns:a16="http://schemas.microsoft.com/office/drawing/2014/main" id="{DDD00FF0-4357-4A76-8074-301842CC3B69}"/>
            </a:ext>
          </a:extLst>
        </xdr:cNvPr>
        <xdr:cNvSpPr/>
      </xdr:nvSpPr>
      <xdr:spPr>
        <a:xfrm>
          <a:off x="14033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13539</xdr:rowOff>
    </xdr:from>
    <xdr:to>
      <xdr:col>68</xdr:col>
      <xdr:colOff>123825</xdr:colOff>
      <xdr:row>30</xdr:row>
      <xdr:rowOff>115139</xdr:rowOff>
    </xdr:to>
    <xdr:sp macro="" textlink="">
      <xdr:nvSpPr>
        <xdr:cNvPr id="145" name="フローチャート: 判断 144">
          <a:extLst>
            <a:ext uri="{FF2B5EF4-FFF2-40B4-BE49-F238E27FC236}">
              <a16:creationId xmlns="" xmlns:a16="http://schemas.microsoft.com/office/drawing/2014/main" id="{64B463A5-9F09-439E-B6BB-F17E46ACC474}"/>
            </a:ext>
          </a:extLst>
        </xdr:cNvPr>
        <xdr:cNvSpPr/>
      </xdr:nvSpPr>
      <xdr:spPr>
        <a:xfrm>
          <a:off x="13271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73392</xdr:rowOff>
    </xdr:from>
    <xdr:to>
      <xdr:col>64</xdr:col>
      <xdr:colOff>123825</xdr:colOff>
      <xdr:row>31</xdr:row>
      <xdr:rowOff>3542</xdr:rowOff>
    </xdr:to>
    <xdr:sp macro="" textlink="">
      <xdr:nvSpPr>
        <xdr:cNvPr id="146" name="フローチャート: 判断 145">
          <a:extLst>
            <a:ext uri="{FF2B5EF4-FFF2-40B4-BE49-F238E27FC236}">
              <a16:creationId xmlns="" xmlns:a16="http://schemas.microsoft.com/office/drawing/2014/main" id="{9CC55845-A8FA-4B84-8A44-252BBE8CCA4D}"/>
            </a:ext>
          </a:extLst>
        </xdr:cNvPr>
        <xdr:cNvSpPr/>
      </xdr:nvSpPr>
      <xdr:spPr>
        <a:xfrm>
          <a:off x="12509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56480</xdr:rowOff>
    </xdr:from>
    <xdr:to>
      <xdr:col>60</xdr:col>
      <xdr:colOff>123825</xdr:colOff>
      <xdr:row>30</xdr:row>
      <xdr:rowOff>158080</xdr:rowOff>
    </xdr:to>
    <xdr:sp macro="" textlink="">
      <xdr:nvSpPr>
        <xdr:cNvPr id="147" name="フローチャート: 判断 146">
          <a:extLst>
            <a:ext uri="{FF2B5EF4-FFF2-40B4-BE49-F238E27FC236}">
              <a16:creationId xmlns="" xmlns:a16="http://schemas.microsoft.com/office/drawing/2014/main" id="{F949E76A-FF4D-48E7-B687-72666CCAA726}"/>
            </a:ext>
          </a:extLst>
        </xdr:cNvPr>
        <xdr:cNvSpPr/>
      </xdr:nvSpPr>
      <xdr:spPr>
        <a:xfrm>
          <a:off x="11747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 xmlns:a16="http://schemas.microsoft.com/office/drawing/2014/main" id="{D5C1E3DB-872F-4D2F-B85F-AD40FF38AD6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 xmlns:a16="http://schemas.microsoft.com/office/drawing/2014/main" id="{40634E48-490F-43D1-9206-C0EFD06D8EC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 xmlns:a16="http://schemas.microsoft.com/office/drawing/2014/main" id="{81D3CF3A-07CA-40E7-8DF0-05D1C920279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 xmlns:a16="http://schemas.microsoft.com/office/drawing/2014/main" id="{87F558D1-041B-4DDB-977F-1224CB10774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 xmlns:a16="http://schemas.microsoft.com/office/drawing/2014/main" id="{66B07D0F-AACD-4D76-9F4F-19A4536E72A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28272</xdr:rowOff>
    </xdr:from>
    <xdr:to>
      <xdr:col>76</xdr:col>
      <xdr:colOff>73025</xdr:colOff>
      <xdr:row>28</xdr:row>
      <xdr:rowOff>129872</xdr:rowOff>
    </xdr:to>
    <xdr:sp macro="" textlink="">
      <xdr:nvSpPr>
        <xdr:cNvPr id="153" name="楕円 152">
          <a:extLst>
            <a:ext uri="{FF2B5EF4-FFF2-40B4-BE49-F238E27FC236}">
              <a16:creationId xmlns="" xmlns:a16="http://schemas.microsoft.com/office/drawing/2014/main" id="{109846D5-EFAD-4CA5-B49E-D9C7C5132B67}"/>
            </a:ext>
          </a:extLst>
        </xdr:cNvPr>
        <xdr:cNvSpPr/>
      </xdr:nvSpPr>
      <xdr:spPr>
        <a:xfrm>
          <a:off x="14744700" y="560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51149</xdr:rowOff>
    </xdr:from>
    <xdr:ext cx="469744" cy="259045"/>
    <xdr:sp macro="" textlink="">
      <xdr:nvSpPr>
        <xdr:cNvPr id="154" name="債務償還比率該当値テキスト">
          <a:extLst>
            <a:ext uri="{FF2B5EF4-FFF2-40B4-BE49-F238E27FC236}">
              <a16:creationId xmlns="" xmlns:a16="http://schemas.microsoft.com/office/drawing/2014/main" id="{A5C6D3A8-93C9-4A35-811C-22A58D32E2EA}"/>
            </a:ext>
          </a:extLst>
        </xdr:cNvPr>
        <xdr:cNvSpPr txBox="1"/>
      </xdr:nvSpPr>
      <xdr:spPr>
        <a:xfrm>
          <a:off x="14846300" y="545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23234</xdr:rowOff>
    </xdr:from>
    <xdr:to>
      <xdr:col>72</xdr:col>
      <xdr:colOff>123825</xdr:colOff>
      <xdr:row>28</xdr:row>
      <xdr:rowOff>124834</xdr:rowOff>
    </xdr:to>
    <xdr:sp macro="" textlink="">
      <xdr:nvSpPr>
        <xdr:cNvPr id="155" name="楕円 154">
          <a:extLst>
            <a:ext uri="{FF2B5EF4-FFF2-40B4-BE49-F238E27FC236}">
              <a16:creationId xmlns="" xmlns:a16="http://schemas.microsoft.com/office/drawing/2014/main" id="{6E8B0215-B50A-4769-8185-47CE04F5AD0E}"/>
            </a:ext>
          </a:extLst>
        </xdr:cNvPr>
        <xdr:cNvSpPr/>
      </xdr:nvSpPr>
      <xdr:spPr>
        <a:xfrm>
          <a:off x="14033500" y="55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74034</xdr:rowOff>
    </xdr:from>
    <xdr:to>
      <xdr:col>76</xdr:col>
      <xdr:colOff>22225</xdr:colOff>
      <xdr:row>28</xdr:row>
      <xdr:rowOff>79072</xdr:rowOff>
    </xdr:to>
    <xdr:cxnSp macro="">
      <xdr:nvCxnSpPr>
        <xdr:cNvPr id="156" name="直線コネクタ 155">
          <a:extLst>
            <a:ext uri="{FF2B5EF4-FFF2-40B4-BE49-F238E27FC236}">
              <a16:creationId xmlns="" xmlns:a16="http://schemas.microsoft.com/office/drawing/2014/main" id="{2DA9EE06-4BF5-4A20-A910-B83D9ECC97CC}"/>
            </a:ext>
          </a:extLst>
        </xdr:cNvPr>
        <xdr:cNvCxnSpPr/>
      </xdr:nvCxnSpPr>
      <xdr:spPr>
        <a:xfrm>
          <a:off x="14084300" y="5646159"/>
          <a:ext cx="711200" cy="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29062</xdr:rowOff>
    </xdr:from>
    <xdr:to>
      <xdr:col>68</xdr:col>
      <xdr:colOff>123825</xdr:colOff>
      <xdr:row>29</xdr:row>
      <xdr:rowOff>130662</xdr:rowOff>
    </xdr:to>
    <xdr:sp macro="" textlink="">
      <xdr:nvSpPr>
        <xdr:cNvPr id="157" name="楕円 156">
          <a:extLst>
            <a:ext uri="{FF2B5EF4-FFF2-40B4-BE49-F238E27FC236}">
              <a16:creationId xmlns="" xmlns:a16="http://schemas.microsoft.com/office/drawing/2014/main" id="{1617385D-E354-4E0A-9CB5-79DB8063D482}"/>
            </a:ext>
          </a:extLst>
        </xdr:cNvPr>
        <xdr:cNvSpPr/>
      </xdr:nvSpPr>
      <xdr:spPr>
        <a:xfrm>
          <a:off x="13271500" y="577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74034</xdr:rowOff>
    </xdr:from>
    <xdr:to>
      <xdr:col>72</xdr:col>
      <xdr:colOff>73025</xdr:colOff>
      <xdr:row>29</xdr:row>
      <xdr:rowOff>79862</xdr:rowOff>
    </xdr:to>
    <xdr:cxnSp macro="">
      <xdr:nvCxnSpPr>
        <xdr:cNvPr id="158" name="直線コネクタ 157">
          <a:extLst>
            <a:ext uri="{FF2B5EF4-FFF2-40B4-BE49-F238E27FC236}">
              <a16:creationId xmlns="" xmlns:a16="http://schemas.microsoft.com/office/drawing/2014/main" id="{10B34B6F-AE79-4DD5-913C-A7B3103BA86D}"/>
            </a:ext>
          </a:extLst>
        </xdr:cNvPr>
        <xdr:cNvCxnSpPr/>
      </xdr:nvCxnSpPr>
      <xdr:spPr>
        <a:xfrm flipV="1">
          <a:off x="13322300" y="5646159"/>
          <a:ext cx="762000" cy="17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153444</xdr:rowOff>
    </xdr:from>
    <xdr:to>
      <xdr:col>64</xdr:col>
      <xdr:colOff>123825</xdr:colOff>
      <xdr:row>30</xdr:row>
      <xdr:rowOff>83594</xdr:rowOff>
    </xdr:to>
    <xdr:sp macro="" textlink="">
      <xdr:nvSpPr>
        <xdr:cNvPr id="159" name="楕円 158">
          <a:extLst>
            <a:ext uri="{FF2B5EF4-FFF2-40B4-BE49-F238E27FC236}">
              <a16:creationId xmlns="" xmlns:a16="http://schemas.microsoft.com/office/drawing/2014/main" id="{0F8C37CD-C90E-4BD5-872C-DF8551897641}"/>
            </a:ext>
          </a:extLst>
        </xdr:cNvPr>
        <xdr:cNvSpPr/>
      </xdr:nvSpPr>
      <xdr:spPr>
        <a:xfrm>
          <a:off x="12509500" y="589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79862</xdr:rowOff>
    </xdr:from>
    <xdr:to>
      <xdr:col>68</xdr:col>
      <xdr:colOff>73025</xdr:colOff>
      <xdr:row>30</xdr:row>
      <xdr:rowOff>32794</xdr:rowOff>
    </xdr:to>
    <xdr:cxnSp macro="">
      <xdr:nvCxnSpPr>
        <xdr:cNvPr id="160" name="直線コネクタ 159">
          <a:extLst>
            <a:ext uri="{FF2B5EF4-FFF2-40B4-BE49-F238E27FC236}">
              <a16:creationId xmlns="" xmlns:a16="http://schemas.microsoft.com/office/drawing/2014/main" id="{4426DB68-E42C-44C3-94F7-43A8E573988C}"/>
            </a:ext>
          </a:extLst>
        </xdr:cNvPr>
        <xdr:cNvCxnSpPr/>
      </xdr:nvCxnSpPr>
      <xdr:spPr>
        <a:xfrm flipV="1">
          <a:off x="12560300" y="5823437"/>
          <a:ext cx="762000" cy="12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9342</xdr:rowOff>
    </xdr:from>
    <xdr:to>
      <xdr:col>60</xdr:col>
      <xdr:colOff>123825</xdr:colOff>
      <xdr:row>30</xdr:row>
      <xdr:rowOff>110942</xdr:rowOff>
    </xdr:to>
    <xdr:sp macro="" textlink="">
      <xdr:nvSpPr>
        <xdr:cNvPr id="161" name="楕円 160">
          <a:extLst>
            <a:ext uri="{FF2B5EF4-FFF2-40B4-BE49-F238E27FC236}">
              <a16:creationId xmlns="" xmlns:a16="http://schemas.microsoft.com/office/drawing/2014/main" id="{7B44F079-C9C8-4925-8985-1E0B81E119B1}"/>
            </a:ext>
          </a:extLst>
        </xdr:cNvPr>
        <xdr:cNvSpPr/>
      </xdr:nvSpPr>
      <xdr:spPr>
        <a:xfrm>
          <a:off x="11747500" y="592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32794</xdr:rowOff>
    </xdr:from>
    <xdr:to>
      <xdr:col>64</xdr:col>
      <xdr:colOff>73025</xdr:colOff>
      <xdr:row>30</xdr:row>
      <xdr:rowOff>60142</xdr:rowOff>
    </xdr:to>
    <xdr:cxnSp macro="">
      <xdr:nvCxnSpPr>
        <xdr:cNvPr id="162" name="直線コネクタ 161">
          <a:extLst>
            <a:ext uri="{FF2B5EF4-FFF2-40B4-BE49-F238E27FC236}">
              <a16:creationId xmlns="" xmlns:a16="http://schemas.microsoft.com/office/drawing/2014/main" id="{7FDC5957-9020-4331-8484-64A241BCE011}"/>
            </a:ext>
          </a:extLst>
        </xdr:cNvPr>
        <xdr:cNvCxnSpPr/>
      </xdr:nvCxnSpPr>
      <xdr:spPr>
        <a:xfrm flipV="1">
          <a:off x="11798300" y="5947819"/>
          <a:ext cx="7620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100199</xdr:rowOff>
    </xdr:from>
    <xdr:ext cx="469744" cy="259045"/>
    <xdr:sp macro="" textlink="">
      <xdr:nvSpPr>
        <xdr:cNvPr id="163" name="n_1aveValue債務償還比率">
          <a:extLst>
            <a:ext uri="{FF2B5EF4-FFF2-40B4-BE49-F238E27FC236}">
              <a16:creationId xmlns="" xmlns:a16="http://schemas.microsoft.com/office/drawing/2014/main" id="{A1F74072-F8D4-46A8-B7D0-E60FEA5A8373}"/>
            </a:ext>
          </a:extLst>
        </xdr:cNvPr>
        <xdr:cNvSpPr txBox="1"/>
      </xdr:nvSpPr>
      <xdr:spPr>
        <a:xfrm>
          <a:off x="138367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106266</xdr:rowOff>
    </xdr:from>
    <xdr:ext cx="469744" cy="259045"/>
    <xdr:sp macro="" textlink="">
      <xdr:nvSpPr>
        <xdr:cNvPr id="164" name="n_2aveValue債務償還比率">
          <a:extLst>
            <a:ext uri="{FF2B5EF4-FFF2-40B4-BE49-F238E27FC236}">
              <a16:creationId xmlns="" xmlns:a16="http://schemas.microsoft.com/office/drawing/2014/main" id="{FA850654-5B04-4A09-A2DC-23973C61D61F}"/>
            </a:ext>
          </a:extLst>
        </xdr:cNvPr>
        <xdr:cNvSpPr txBox="1"/>
      </xdr:nvSpPr>
      <xdr:spPr>
        <a:xfrm>
          <a:off x="13087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166119</xdr:rowOff>
    </xdr:from>
    <xdr:ext cx="469744" cy="259045"/>
    <xdr:sp macro="" textlink="">
      <xdr:nvSpPr>
        <xdr:cNvPr id="165" name="n_3aveValue債務償還比率">
          <a:extLst>
            <a:ext uri="{FF2B5EF4-FFF2-40B4-BE49-F238E27FC236}">
              <a16:creationId xmlns="" xmlns:a16="http://schemas.microsoft.com/office/drawing/2014/main" id="{7016E4BC-F7AB-4DA1-81F6-7CE9A177412E}"/>
            </a:ext>
          </a:extLst>
        </xdr:cNvPr>
        <xdr:cNvSpPr txBox="1"/>
      </xdr:nvSpPr>
      <xdr:spPr>
        <a:xfrm>
          <a:off x="12325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149207</xdr:rowOff>
    </xdr:from>
    <xdr:ext cx="469744" cy="259045"/>
    <xdr:sp macro="" textlink="">
      <xdr:nvSpPr>
        <xdr:cNvPr id="166" name="n_4aveValue債務償還比率">
          <a:extLst>
            <a:ext uri="{FF2B5EF4-FFF2-40B4-BE49-F238E27FC236}">
              <a16:creationId xmlns="" xmlns:a16="http://schemas.microsoft.com/office/drawing/2014/main" id="{7913F215-A4D3-4752-A818-FEEBAC57D56B}"/>
            </a:ext>
          </a:extLst>
        </xdr:cNvPr>
        <xdr:cNvSpPr txBox="1"/>
      </xdr:nvSpPr>
      <xdr:spPr>
        <a:xfrm>
          <a:off x="11563427" y="606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141361</xdr:rowOff>
    </xdr:from>
    <xdr:ext cx="469744" cy="259045"/>
    <xdr:sp macro="" textlink="">
      <xdr:nvSpPr>
        <xdr:cNvPr id="167" name="n_1mainValue債務償還比率">
          <a:extLst>
            <a:ext uri="{FF2B5EF4-FFF2-40B4-BE49-F238E27FC236}">
              <a16:creationId xmlns="" xmlns:a16="http://schemas.microsoft.com/office/drawing/2014/main" id="{BC8E8FDB-FF91-4D27-B598-46719BA56432}"/>
            </a:ext>
          </a:extLst>
        </xdr:cNvPr>
        <xdr:cNvSpPr txBox="1"/>
      </xdr:nvSpPr>
      <xdr:spPr>
        <a:xfrm>
          <a:off x="13836727" y="5370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147189</xdr:rowOff>
    </xdr:from>
    <xdr:ext cx="469744" cy="259045"/>
    <xdr:sp macro="" textlink="">
      <xdr:nvSpPr>
        <xdr:cNvPr id="168" name="n_2mainValue債務償還比率">
          <a:extLst>
            <a:ext uri="{FF2B5EF4-FFF2-40B4-BE49-F238E27FC236}">
              <a16:creationId xmlns="" xmlns:a16="http://schemas.microsoft.com/office/drawing/2014/main" id="{DEA2BE58-6A2B-468A-A666-0F04DB9BDDBA}"/>
            </a:ext>
          </a:extLst>
        </xdr:cNvPr>
        <xdr:cNvSpPr txBox="1"/>
      </xdr:nvSpPr>
      <xdr:spPr>
        <a:xfrm>
          <a:off x="13087427" y="554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100121</xdr:rowOff>
    </xdr:from>
    <xdr:ext cx="469744" cy="259045"/>
    <xdr:sp macro="" textlink="">
      <xdr:nvSpPr>
        <xdr:cNvPr id="169" name="n_3mainValue債務償還比率">
          <a:extLst>
            <a:ext uri="{FF2B5EF4-FFF2-40B4-BE49-F238E27FC236}">
              <a16:creationId xmlns="" xmlns:a16="http://schemas.microsoft.com/office/drawing/2014/main" id="{D268D679-A62E-4FD9-BF30-9AED22EE7D4E}"/>
            </a:ext>
          </a:extLst>
        </xdr:cNvPr>
        <xdr:cNvSpPr txBox="1"/>
      </xdr:nvSpPr>
      <xdr:spPr>
        <a:xfrm>
          <a:off x="12325427" y="567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127469</xdr:rowOff>
    </xdr:from>
    <xdr:ext cx="469744" cy="259045"/>
    <xdr:sp macro="" textlink="">
      <xdr:nvSpPr>
        <xdr:cNvPr id="170" name="n_4mainValue債務償還比率">
          <a:extLst>
            <a:ext uri="{FF2B5EF4-FFF2-40B4-BE49-F238E27FC236}">
              <a16:creationId xmlns="" xmlns:a16="http://schemas.microsoft.com/office/drawing/2014/main" id="{0962C81C-8394-4233-A094-C647E9EB793A}"/>
            </a:ext>
          </a:extLst>
        </xdr:cNvPr>
        <xdr:cNvSpPr txBox="1"/>
      </xdr:nvSpPr>
      <xdr:spPr>
        <a:xfrm>
          <a:off x="11563427" y="569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 xmlns:a16="http://schemas.microsoft.com/office/drawing/2014/main" id="{870F4543-CFDE-4C03-8DB0-443BF9F8BD9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 xmlns:a16="http://schemas.microsoft.com/office/drawing/2014/main" id="{5D58699C-C014-42E3-B42A-08CA3333AC2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 xmlns:a16="http://schemas.microsoft.com/office/drawing/2014/main" id="{2EB3B9AA-F9BC-49B9-B67B-9296028BC5A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 xmlns:a16="http://schemas.microsoft.com/office/drawing/2014/main" id="{13C0F3A2-B7F4-4C3C-B963-665578857F3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 xmlns:a16="http://schemas.microsoft.com/office/drawing/2014/main" id="{450FA69D-1242-4629-8A92-17E39C605EF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 xmlns:a16="http://schemas.microsoft.com/office/drawing/2014/main" id="{149F811A-8628-41F4-AFEF-F0D0B91AC9E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twoCellAnchor>
    <xdr:from>
      <xdr:col>1</xdr:col>
      <xdr:colOff>47625</xdr:colOff>
      <xdr:row>44</xdr:row>
      <xdr:rowOff>47625</xdr:rowOff>
    </xdr:from>
    <xdr:to>
      <xdr:col>37</xdr:col>
      <xdr:colOff>57151</xdr:colOff>
      <xdr:row>60</xdr:row>
      <xdr:rowOff>119496</xdr:rowOff>
    </xdr:to>
    <xdr:graphicFrame macro="">
      <xdr:nvGraphicFramePr>
        <xdr:cNvPr id="177" name="グラフ1">
          <a:extLst>
            <a:ext uri="{FF2B5EF4-FFF2-40B4-BE49-F238E27FC236}">
              <a16:creationId xmlns="" xmlns:a16="http://schemas.microsoft.com/office/drawing/2014/main" id="{04FAB340-1E47-4940-86C3-3481CD36DB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178" name="グラフ2">
          <a:extLst>
            <a:ext uri="{FF2B5EF4-FFF2-40B4-BE49-F238E27FC236}">
              <a16:creationId xmlns="" xmlns:a16="http://schemas.microsoft.com/office/drawing/2014/main" id="{12072277-849C-490E-898E-C6585FD986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179" name="正方形/長方形 178">
          <a:extLst>
            <a:ext uri="{FF2B5EF4-FFF2-40B4-BE49-F238E27FC236}">
              <a16:creationId xmlns="" xmlns:a16="http://schemas.microsoft.com/office/drawing/2014/main" id="{99577690-E10A-4219-89C3-CB3C6DA9DF67}"/>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180" name="正方形/長方形 179">
          <a:extLst>
            <a:ext uri="{FF2B5EF4-FFF2-40B4-BE49-F238E27FC236}">
              <a16:creationId xmlns="" xmlns:a16="http://schemas.microsoft.com/office/drawing/2014/main" id="{45CC3F9E-85D8-4884-BA1B-7EEAD4B9CEC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181" name="正方形/長方形 180">
          <a:extLst>
            <a:ext uri="{FF2B5EF4-FFF2-40B4-BE49-F238E27FC236}">
              <a16:creationId xmlns="" xmlns:a16="http://schemas.microsoft.com/office/drawing/2014/main" id="{E0D30F92-7105-49D9-A831-4723B97F0C1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182" name="正方形/長方形 181">
          <a:extLst>
            <a:ext uri="{FF2B5EF4-FFF2-40B4-BE49-F238E27FC236}">
              <a16:creationId xmlns="" xmlns:a16="http://schemas.microsoft.com/office/drawing/2014/main" id="{BD28522A-86E8-4B4E-9E53-DDF646AEF43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183" name="正方形/長方形 182">
          <a:extLst>
            <a:ext uri="{FF2B5EF4-FFF2-40B4-BE49-F238E27FC236}">
              <a16:creationId xmlns="" xmlns:a16="http://schemas.microsoft.com/office/drawing/2014/main" id="{4C73D061-F2E1-42CE-8F5A-071851A32C7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184" name="正方形/長方形 183">
          <a:extLst>
            <a:ext uri="{FF2B5EF4-FFF2-40B4-BE49-F238E27FC236}">
              <a16:creationId xmlns="" xmlns:a16="http://schemas.microsoft.com/office/drawing/2014/main" id="{1E920789-1E58-4F11-9F7E-A48BE43D735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85" name="正方形/長方形 184">
          <a:extLst>
            <a:ext uri="{FF2B5EF4-FFF2-40B4-BE49-F238E27FC236}">
              <a16:creationId xmlns="" xmlns:a16="http://schemas.microsoft.com/office/drawing/2014/main" id="{59CAD9CD-BC42-4428-8FA9-010CDD3A9A3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86" name="正方形/長方形 185">
          <a:extLst>
            <a:ext uri="{FF2B5EF4-FFF2-40B4-BE49-F238E27FC236}">
              <a16:creationId xmlns="" xmlns:a16="http://schemas.microsoft.com/office/drawing/2014/main" id="{91B93AC1-1074-48FE-8D0D-DEA14FE1ABC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87" name="正方形/長方形 186">
          <a:extLst>
            <a:ext uri="{FF2B5EF4-FFF2-40B4-BE49-F238E27FC236}">
              <a16:creationId xmlns="" xmlns:a16="http://schemas.microsoft.com/office/drawing/2014/main" id="{CF8DB0EC-0939-40DA-9E62-61F327A69E9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88" name="正方形/長方形 187">
          <a:extLst>
            <a:ext uri="{FF2B5EF4-FFF2-40B4-BE49-F238E27FC236}">
              <a16:creationId xmlns="" xmlns:a16="http://schemas.microsoft.com/office/drawing/2014/main" id="{1179571A-8274-421C-A6AD-F42AC4753D2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89" name="正方形/長方形 188">
          <a:extLst>
            <a:ext uri="{FF2B5EF4-FFF2-40B4-BE49-F238E27FC236}">
              <a16:creationId xmlns="" xmlns:a16="http://schemas.microsoft.com/office/drawing/2014/main" id="{3B9C4FD7-B51C-4D9A-8585-288C12C2465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90" name="正方形/長方形 189">
          <a:extLst>
            <a:ext uri="{FF2B5EF4-FFF2-40B4-BE49-F238E27FC236}">
              <a16:creationId xmlns="" xmlns:a16="http://schemas.microsoft.com/office/drawing/2014/main" id="{3E698C7C-D6A0-4A2F-B4E0-BAB88A588B7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91" name="正方形/長方形 190">
          <a:extLst>
            <a:ext uri="{FF2B5EF4-FFF2-40B4-BE49-F238E27FC236}">
              <a16:creationId xmlns="" xmlns:a16="http://schemas.microsoft.com/office/drawing/2014/main" id="{FCCB5EE8-0EDB-406F-AA60-ACDBECCDBD9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92" name="正方形/長方形 191">
          <a:extLst>
            <a:ext uri="{FF2B5EF4-FFF2-40B4-BE49-F238E27FC236}">
              <a16:creationId xmlns="" xmlns:a16="http://schemas.microsoft.com/office/drawing/2014/main" id="{031A36E0-0708-43B5-A84F-7AFCFF08A8F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93" name="正方形/長方形 192">
          <a:extLst>
            <a:ext uri="{FF2B5EF4-FFF2-40B4-BE49-F238E27FC236}">
              <a16:creationId xmlns="" xmlns:a16="http://schemas.microsoft.com/office/drawing/2014/main" id="{F690BC22-74D1-400A-AA10-670AC6155EF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4" name="正方形/長方形 193">
          <a:extLst>
            <a:ext uri="{FF2B5EF4-FFF2-40B4-BE49-F238E27FC236}">
              <a16:creationId xmlns="" xmlns:a16="http://schemas.microsoft.com/office/drawing/2014/main" id="{D659E283-B8CD-4F9F-8458-5A2D9F1E0A9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5" name="正方形/長方形 194">
          <a:extLst>
            <a:ext uri="{FF2B5EF4-FFF2-40B4-BE49-F238E27FC236}">
              <a16:creationId xmlns="" xmlns:a16="http://schemas.microsoft.com/office/drawing/2014/main" id="{9C4D92EC-38B1-4265-96AA-3AB4A6CBC86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6" name="正方形/長方形 195">
          <a:extLst>
            <a:ext uri="{FF2B5EF4-FFF2-40B4-BE49-F238E27FC236}">
              <a16:creationId xmlns="" xmlns:a16="http://schemas.microsoft.com/office/drawing/2014/main" id="{51358135-0A9A-4D72-BC48-0EFB91B8F1A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7" name="正方形/長方形 196">
          <a:extLst>
            <a:ext uri="{FF2B5EF4-FFF2-40B4-BE49-F238E27FC236}">
              <a16:creationId xmlns="" xmlns:a16="http://schemas.microsoft.com/office/drawing/2014/main" id="{0D083165-D9F0-4844-952F-E2116D7F4D0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8" name="正方形/長方形 197">
          <a:extLst>
            <a:ext uri="{FF2B5EF4-FFF2-40B4-BE49-F238E27FC236}">
              <a16:creationId xmlns="" xmlns:a16="http://schemas.microsoft.com/office/drawing/2014/main" id="{AB7FBADD-A20C-4AB7-A16F-521AA00128E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46,560
45,843
8.69
21,357,480
20,150,183
1,189,763
9,309,977
9,501,147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9" name="正方形/長方形 198">
          <a:extLst>
            <a:ext uri="{FF2B5EF4-FFF2-40B4-BE49-F238E27FC236}">
              <a16:creationId xmlns="" xmlns:a16="http://schemas.microsoft.com/office/drawing/2014/main" id="{567B672F-7950-4249-B851-59602A9AAF2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0" name="正方形/長方形 199">
          <a:extLst>
            <a:ext uri="{FF2B5EF4-FFF2-40B4-BE49-F238E27FC236}">
              <a16:creationId xmlns="" xmlns:a16="http://schemas.microsoft.com/office/drawing/2014/main" id="{DC5C4D79-146A-4E5D-BCF7-30048E42ADB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1" name="正方形/長方形 200">
          <a:extLst>
            <a:ext uri="{FF2B5EF4-FFF2-40B4-BE49-F238E27FC236}">
              <a16:creationId xmlns="" xmlns:a16="http://schemas.microsoft.com/office/drawing/2014/main" id="{481B0E8C-D4BF-423C-98C3-5240143C643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02" name="正方形/長方形 201">
          <a:extLst>
            <a:ext uri="{FF2B5EF4-FFF2-40B4-BE49-F238E27FC236}">
              <a16:creationId xmlns="" xmlns:a16="http://schemas.microsoft.com/office/drawing/2014/main" id="{3637DD29-9A02-4743-8AA9-E7C38874DEC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3" name="正方形/長方形 202">
          <a:extLst>
            <a:ext uri="{FF2B5EF4-FFF2-40B4-BE49-F238E27FC236}">
              <a16:creationId xmlns="" xmlns:a16="http://schemas.microsoft.com/office/drawing/2014/main" id="{8B626B81-6093-4AE1-A6C9-0A99431C384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4" name="正方形/長方形 203">
          <a:extLst>
            <a:ext uri="{FF2B5EF4-FFF2-40B4-BE49-F238E27FC236}">
              <a16:creationId xmlns="" xmlns:a16="http://schemas.microsoft.com/office/drawing/2014/main" id="{4544C73B-7FAF-49CE-B19C-7619913EE63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5" name="角丸四角形 29">
          <a:extLst>
            <a:ext uri="{FF2B5EF4-FFF2-40B4-BE49-F238E27FC236}">
              <a16:creationId xmlns="" xmlns:a16="http://schemas.microsoft.com/office/drawing/2014/main" id="{6674FBF9-675E-4814-AB05-D33AA2B2DC0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06" name="正方形/長方形 205">
          <a:extLst>
            <a:ext uri="{FF2B5EF4-FFF2-40B4-BE49-F238E27FC236}">
              <a16:creationId xmlns="" xmlns:a16="http://schemas.microsoft.com/office/drawing/2014/main" id="{8678D003-BD8F-4DB7-896A-200B0C017A5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07" name="正方形/長方形 206">
          <a:extLst>
            <a:ext uri="{FF2B5EF4-FFF2-40B4-BE49-F238E27FC236}">
              <a16:creationId xmlns="" xmlns:a16="http://schemas.microsoft.com/office/drawing/2014/main" id="{9F4687B0-5758-44EB-9389-E155F488A91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08" name="正方形/長方形 207">
          <a:extLst>
            <a:ext uri="{FF2B5EF4-FFF2-40B4-BE49-F238E27FC236}">
              <a16:creationId xmlns="" xmlns:a16="http://schemas.microsoft.com/office/drawing/2014/main" id="{A2625178-5B3B-4EB6-919B-54EA1079B3E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09" name="直線コネクタ 208">
          <a:extLst>
            <a:ext uri="{FF2B5EF4-FFF2-40B4-BE49-F238E27FC236}">
              <a16:creationId xmlns="" xmlns:a16="http://schemas.microsoft.com/office/drawing/2014/main" id="{4A9DC162-270B-42E1-B9AE-77A3081113C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10" name="楕円 209">
          <a:extLst>
            <a:ext uri="{FF2B5EF4-FFF2-40B4-BE49-F238E27FC236}">
              <a16:creationId xmlns="" xmlns:a16="http://schemas.microsoft.com/office/drawing/2014/main" id="{7E313765-0151-4CC2-A6DD-29E7CEA01E1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11" name="フローチャート: 判断 210">
          <a:extLst>
            <a:ext uri="{FF2B5EF4-FFF2-40B4-BE49-F238E27FC236}">
              <a16:creationId xmlns="" xmlns:a16="http://schemas.microsoft.com/office/drawing/2014/main" id="{FD6A6E39-252A-4706-8ABA-8FC441A44EF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12" name="直線コネクタ 211">
          <a:extLst>
            <a:ext uri="{FF2B5EF4-FFF2-40B4-BE49-F238E27FC236}">
              <a16:creationId xmlns="" xmlns:a16="http://schemas.microsoft.com/office/drawing/2014/main" id="{783E95C7-5CE6-44CC-BA3D-749504959ED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13" name="直線コネクタ 212">
          <a:extLst>
            <a:ext uri="{FF2B5EF4-FFF2-40B4-BE49-F238E27FC236}">
              <a16:creationId xmlns="" xmlns:a16="http://schemas.microsoft.com/office/drawing/2014/main" id="{947515CC-86E4-4FAF-A9D1-DAB336A4789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14" name="直線コネクタ 213">
          <a:extLst>
            <a:ext uri="{FF2B5EF4-FFF2-40B4-BE49-F238E27FC236}">
              <a16:creationId xmlns="" xmlns:a16="http://schemas.microsoft.com/office/drawing/2014/main" id="{BE6605E7-38C8-4244-8439-30DC5EC5E6B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215" name="直線コネクタ 214">
          <a:extLst>
            <a:ext uri="{FF2B5EF4-FFF2-40B4-BE49-F238E27FC236}">
              <a16:creationId xmlns="" xmlns:a16="http://schemas.microsoft.com/office/drawing/2014/main" id="{DEF3477E-D795-46E7-8BC4-80463F8F68A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216" name="テキスト ボックス 215">
          <a:extLst>
            <a:ext uri="{FF2B5EF4-FFF2-40B4-BE49-F238E27FC236}">
              <a16:creationId xmlns="" xmlns:a16="http://schemas.microsoft.com/office/drawing/2014/main" id="{D6BEF023-1A9D-485A-826A-CBFC88131EE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217" name="テキスト ボックス 216">
          <a:extLst>
            <a:ext uri="{FF2B5EF4-FFF2-40B4-BE49-F238E27FC236}">
              <a16:creationId xmlns="" xmlns:a16="http://schemas.microsoft.com/office/drawing/2014/main" id="{43D5E9AF-646F-4FC3-A3D9-51C52C7A153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218" name="テキスト ボックス 217">
          <a:extLst>
            <a:ext uri="{FF2B5EF4-FFF2-40B4-BE49-F238E27FC236}">
              <a16:creationId xmlns="" xmlns:a16="http://schemas.microsoft.com/office/drawing/2014/main" id="{B811AAEA-9514-4E62-9CD3-E6F077FD70A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219" name="テキスト ボックス 218">
          <a:extLst>
            <a:ext uri="{FF2B5EF4-FFF2-40B4-BE49-F238E27FC236}">
              <a16:creationId xmlns="" xmlns:a16="http://schemas.microsoft.com/office/drawing/2014/main" id="{A7C8C1D3-64EF-4F0C-9DDD-31996EC50C55}"/>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220" name="テキスト ボックス 219">
          <a:extLst>
            <a:ext uri="{FF2B5EF4-FFF2-40B4-BE49-F238E27FC236}">
              <a16:creationId xmlns="" xmlns:a16="http://schemas.microsoft.com/office/drawing/2014/main" id="{A88D8A80-548E-4001-A0C0-4841044136F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221" name="正方形/長方形 220">
          <a:extLst>
            <a:ext uri="{FF2B5EF4-FFF2-40B4-BE49-F238E27FC236}">
              <a16:creationId xmlns="" xmlns:a16="http://schemas.microsoft.com/office/drawing/2014/main" id="{83CC2336-77A9-4887-BC32-EF86CFB549B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222" name="正方形/長方形 221">
          <a:extLst>
            <a:ext uri="{FF2B5EF4-FFF2-40B4-BE49-F238E27FC236}">
              <a16:creationId xmlns="" xmlns:a16="http://schemas.microsoft.com/office/drawing/2014/main" id="{4E0FF521-C8FB-462E-A533-B9A50E03D8A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223" name="正方形/長方形 222">
          <a:extLst>
            <a:ext uri="{FF2B5EF4-FFF2-40B4-BE49-F238E27FC236}">
              <a16:creationId xmlns="" xmlns:a16="http://schemas.microsoft.com/office/drawing/2014/main" id="{D8CB47C7-B8AC-45D7-975A-310DFBDB0ED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224" name="正方形/長方形 223">
          <a:extLst>
            <a:ext uri="{FF2B5EF4-FFF2-40B4-BE49-F238E27FC236}">
              <a16:creationId xmlns="" xmlns:a16="http://schemas.microsoft.com/office/drawing/2014/main" id="{2688E2E8-1DD7-4E1D-92A3-BBEB7551BFC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225" name="正方形/長方形 224">
          <a:extLst>
            <a:ext uri="{FF2B5EF4-FFF2-40B4-BE49-F238E27FC236}">
              <a16:creationId xmlns="" xmlns:a16="http://schemas.microsoft.com/office/drawing/2014/main" id="{DE670F83-5A68-4483-A99F-4DA4D13FEC8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226" name="正方形/長方形 225">
          <a:extLst>
            <a:ext uri="{FF2B5EF4-FFF2-40B4-BE49-F238E27FC236}">
              <a16:creationId xmlns="" xmlns:a16="http://schemas.microsoft.com/office/drawing/2014/main" id="{2508CC32-A5A0-4FA2-A321-35555A4345A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227" name="正方形/長方形 226">
          <a:extLst>
            <a:ext uri="{FF2B5EF4-FFF2-40B4-BE49-F238E27FC236}">
              <a16:creationId xmlns="" xmlns:a16="http://schemas.microsoft.com/office/drawing/2014/main" id="{10BFFD2E-A1B2-4617-87E3-8AB5EF017BF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228" name="正方形/長方形 227">
          <a:extLst>
            <a:ext uri="{FF2B5EF4-FFF2-40B4-BE49-F238E27FC236}">
              <a16:creationId xmlns="" xmlns:a16="http://schemas.microsoft.com/office/drawing/2014/main" id="{71CAF8B3-D02B-4335-94A7-ECDCC6C63DF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229" name="正方形/長方形 228">
          <a:extLst>
            <a:ext uri="{FF2B5EF4-FFF2-40B4-BE49-F238E27FC236}">
              <a16:creationId xmlns="" xmlns:a16="http://schemas.microsoft.com/office/drawing/2014/main" id="{92A23591-B1B5-4D0B-86D0-C88DDC70CE2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230" name="正方形/長方形 229">
          <a:extLst>
            <a:ext uri="{FF2B5EF4-FFF2-40B4-BE49-F238E27FC236}">
              <a16:creationId xmlns="" xmlns:a16="http://schemas.microsoft.com/office/drawing/2014/main" id="{A54561B7-DF49-431A-8193-DC6B980276C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231" name="正方形/長方形 230">
          <a:extLst>
            <a:ext uri="{FF2B5EF4-FFF2-40B4-BE49-F238E27FC236}">
              <a16:creationId xmlns="" xmlns:a16="http://schemas.microsoft.com/office/drawing/2014/main" id="{EF8EC06D-451D-4A56-948C-4B5079F4CEB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232" name="正方形/長方形 231">
          <a:extLst>
            <a:ext uri="{FF2B5EF4-FFF2-40B4-BE49-F238E27FC236}">
              <a16:creationId xmlns="" xmlns:a16="http://schemas.microsoft.com/office/drawing/2014/main" id="{BFBE8B30-9F86-4A13-92B9-7ED6220BA9A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233" name="テキスト ボックス 232">
          <a:extLst>
            <a:ext uri="{FF2B5EF4-FFF2-40B4-BE49-F238E27FC236}">
              <a16:creationId xmlns="" xmlns:a16="http://schemas.microsoft.com/office/drawing/2014/main" id="{A73DAE44-BDFD-4B88-A6BA-B7C7612DDF6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保有する施設の老朽化が進んでおり、有形固定資産減価償却率は年々上昇している。令和２年度から類似団体よりも高い数値となっているが、令和３年度</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類似団体との差が大きく</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なり、令和</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年度についても、令和</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年度と同様の差で全国平均と同じ数値となった</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pPr rtl="0"/>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今後、公共施設等総合管理計画及び各施設の個別管理計画に基づき、公共施設の改修を行う予定だが、施設の維持管理を適切に進めていく必要がある。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234" name="テキスト ボックス 233">
          <a:extLst>
            <a:ext uri="{FF2B5EF4-FFF2-40B4-BE49-F238E27FC236}">
              <a16:creationId xmlns="" xmlns:a16="http://schemas.microsoft.com/office/drawing/2014/main" id="{B0F38F38-99C6-44C6-9BCC-1717C6EEAA3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235" name="直線コネクタ 234">
          <a:extLst>
            <a:ext uri="{FF2B5EF4-FFF2-40B4-BE49-F238E27FC236}">
              <a16:creationId xmlns="" xmlns:a16="http://schemas.microsoft.com/office/drawing/2014/main" id="{F9A4F324-98F4-4F72-9F7B-5130D658BE7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236" name="テキスト ボックス 235">
          <a:extLst>
            <a:ext uri="{FF2B5EF4-FFF2-40B4-BE49-F238E27FC236}">
              <a16:creationId xmlns="" xmlns:a16="http://schemas.microsoft.com/office/drawing/2014/main" id="{F5295918-2CF4-435F-9442-5A4F4BCD5A0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237" name="直線コネクタ 236">
          <a:extLst>
            <a:ext uri="{FF2B5EF4-FFF2-40B4-BE49-F238E27FC236}">
              <a16:creationId xmlns="" xmlns:a16="http://schemas.microsoft.com/office/drawing/2014/main" id="{3D00E14F-08A4-4A21-A236-59E940A08C1B}"/>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238" name="テキスト ボックス 237">
          <a:extLst>
            <a:ext uri="{FF2B5EF4-FFF2-40B4-BE49-F238E27FC236}">
              <a16:creationId xmlns="" xmlns:a16="http://schemas.microsoft.com/office/drawing/2014/main" id="{CBFE3461-B509-4C4D-A529-FBC0530DC98D}"/>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239" name="直線コネクタ 238">
          <a:extLst>
            <a:ext uri="{FF2B5EF4-FFF2-40B4-BE49-F238E27FC236}">
              <a16:creationId xmlns="" xmlns:a16="http://schemas.microsoft.com/office/drawing/2014/main" id="{DCD4FEA9-A354-4D4E-B1AC-D977D373A9D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240" name="テキスト ボックス 239">
          <a:extLst>
            <a:ext uri="{FF2B5EF4-FFF2-40B4-BE49-F238E27FC236}">
              <a16:creationId xmlns="" xmlns:a16="http://schemas.microsoft.com/office/drawing/2014/main" id="{CD12463D-305F-4D39-87DE-7485575E516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241" name="直線コネクタ 240">
          <a:extLst>
            <a:ext uri="{FF2B5EF4-FFF2-40B4-BE49-F238E27FC236}">
              <a16:creationId xmlns="" xmlns:a16="http://schemas.microsoft.com/office/drawing/2014/main" id="{7A339DD4-FAF4-4BAB-A894-476D90E844A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242" name="テキスト ボックス 241">
          <a:extLst>
            <a:ext uri="{FF2B5EF4-FFF2-40B4-BE49-F238E27FC236}">
              <a16:creationId xmlns="" xmlns:a16="http://schemas.microsoft.com/office/drawing/2014/main" id="{3680D435-B6A6-4382-BC82-45B32762242B}"/>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243" name="直線コネクタ 242">
          <a:extLst>
            <a:ext uri="{FF2B5EF4-FFF2-40B4-BE49-F238E27FC236}">
              <a16:creationId xmlns="" xmlns:a16="http://schemas.microsoft.com/office/drawing/2014/main" id="{3A6737CC-B773-4461-BA55-B3035DFF81ED}"/>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244" name="テキスト ボックス 243">
          <a:extLst>
            <a:ext uri="{FF2B5EF4-FFF2-40B4-BE49-F238E27FC236}">
              <a16:creationId xmlns="" xmlns:a16="http://schemas.microsoft.com/office/drawing/2014/main" id="{1904301F-9B74-4A89-899D-9E9A315A535B}"/>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245" name="直線コネクタ 244">
          <a:extLst>
            <a:ext uri="{FF2B5EF4-FFF2-40B4-BE49-F238E27FC236}">
              <a16:creationId xmlns="" xmlns:a16="http://schemas.microsoft.com/office/drawing/2014/main" id="{5C9B98AA-DB4C-443F-A971-C52839F2EE8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246" name="テキスト ボックス 245">
          <a:extLst>
            <a:ext uri="{FF2B5EF4-FFF2-40B4-BE49-F238E27FC236}">
              <a16:creationId xmlns="" xmlns:a16="http://schemas.microsoft.com/office/drawing/2014/main" id="{B872488F-5B2F-4CCE-94EE-E8122889E1D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247" name="直線コネクタ 246">
          <a:extLst>
            <a:ext uri="{FF2B5EF4-FFF2-40B4-BE49-F238E27FC236}">
              <a16:creationId xmlns="" xmlns:a16="http://schemas.microsoft.com/office/drawing/2014/main" id="{D0FB83E2-017A-4C31-AD65-58837B85A75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248" name="テキスト ボックス 247">
          <a:extLst>
            <a:ext uri="{FF2B5EF4-FFF2-40B4-BE49-F238E27FC236}">
              <a16:creationId xmlns="" xmlns:a16="http://schemas.microsoft.com/office/drawing/2014/main" id="{460B883E-9607-4204-B780-D0EA98F806D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249" name="有形固定資産減価償却率グラフ枠">
          <a:extLst>
            <a:ext uri="{FF2B5EF4-FFF2-40B4-BE49-F238E27FC236}">
              <a16:creationId xmlns="" xmlns:a16="http://schemas.microsoft.com/office/drawing/2014/main" id="{A88210F2-7440-4880-BF1E-0F73BDFFA2B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35</xdr:row>
      <xdr:rowOff>62654</xdr:rowOff>
    </xdr:to>
    <xdr:cxnSp macro="">
      <xdr:nvCxnSpPr>
        <xdr:cNvPr id="250" name="直線コネクタ 249">
          <a:extLst>
            <a:ext uri="{FF2B5EF4-FFF2-40B4-BE49-F238E27FC236}">
              <a16:creationId xmlns="" xmlns:a16="http://schemas.microsoft.com/office/drawing/2014/main" id="{9D08E3E6-D060-4E52-BF63-360538F275AC}"/>
            </a:ext>
          </a:extLst>
        </xdr:cNvPr>
        <xdr:cNvCxnSpPr/>
      </xdr:nvCxnSpPr>
      <xdr:spPr>
        <a:xfrm flipV="1">
          <a:off x="4760595" y="5258858"/>
          <a:ext cx="1270" cy="1576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66481</xdr:rowOff>
    </xdr:from>
    <xdr:ext cx="405111" cy="259045"/>
    <xdr:sp macro="" textlink="">
      <xdr:nvSpPr>
        <xdr:cNvPr id="251" name="有形固定資産減価償却率最小値テキスト">
          <a:extLst>
            <a:ext uri="{FF2B5EF4-FFF2-40B4-BE49-F238E27FC236}">
              <a16:creationId xmlns="" xmlns:a16="http://schemas.microsoft.com/office/drawing/2014/main" id="{84BA317F-5F1F-405D-9CF5-629A1C50AEF4}"/>
            </a:ext>
          </a:extLst>
        </xdr:cNvPr>
        <xdr:cNvSpPr txBox="1"/>
      </xdr:nvSpPr>
      <xdr:spPr>
        <a:xfrm>
          <a:off x="4813300" y="6838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62654</xdr:rowOff>
    </xdr:from>
    <xdr:to>
      <xdr:col>23</xdr:col>
      <xdr:colOff>174625</xdr:colOff>
      <xdr:row>35</xdr:row>
      <xdr:rowOff>62654</xdr:rowOff>
    </xdr:to>
    <xdr:cxnSp macro="">
      <xdr:nvCxnSpPr>
        <xdr:cNvPr id="252" name="直線コネクタ 251">
          <a:extLst>
            <a:ext uri="{FF2B5EF4-FFF2-40B4-BE49-F238E27FC236}">
              <a16:creationId xmlns="" xmlns:a16="http://schemas.microsoft.com/office/drawing/2014/main" id="{D3037761-DA10-4149-B405-44E64E653ECD}"/>
            </a:ext>
          </a:extLst>
        </xdr:cNvPr>
        <xdr:cNvCxnSpPr/>
      </xdr:nvCxnSpPr>
      <xdr:spPr>
        <a:xfrm>
          <a:off x="4673600" y="6834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253" name="有形固定資産減価償却率最大値テキスト">
          <a:extLst>
            <a:ext uri="{FF2B5EF4-FFF2-40B4-BE49-F238E27FC236}">
              <a16:creationId xmlns="" xmlns:a16="http://schemas.microsoft.com/office/drawing/2014/main" id="{64CFE43E-6F01-4F41-A91F-05CA5C42C375}"/>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254" name="直線コネクタ 253">
          <a:extLst>
            <a:ext uri="{FF2B5EF4-FFF2-40B4-BE49-F238E27FC236}">
              <a16:creationId xmlns="" xmlns:a16="http://schemas.microsoft.com/office/drawing/2014/main" id="{7BDC3FC9-2B2E-4AA6-93BD-6DB9DABFA1D3}"/>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864</xdr:rowOff>
    </xdr:from>
    <xdr:ext cx="405111" cy="259045"/>
    <xdr:sp macro="" textlink="">
      <xdr:nvSpPr>
        <xdr:cNvPr id="255" name="有形固定資産減価償却率平均値テキスト">
          <a:extLst>
            <a:ext uri="{FF2B5EF4-FFF2-40B4-BE49-F238E27FC236}">
              <a16:creationId xmlns="" xmlns:a16="http://schemas.microsoft.com/office/drawing/2014/main" id="{F8BA8ADA-D682-4931-BCC6-0E0B524CD4C4}"/>
            </a:ext>
          </a:extLst>
        </xdr:cNvPr>
        <xdr:cNvSpPr txBox="1"/>
      </xdr:nvSpPr>
      <xdr:spPr>
        <a:xfrm>
          <a:off x="4813300" y="5915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149437</xdr:rowOff>
    </xdr:from>
    <xdr:to>
      <xdr:col>23</xdr:col>
      <xdr:colOff>136525</xdr:colOff>
      <xdr:row>31</xdr:row>
      <xdr:rowOff>79587</xdr:rowOff>
    </xdr:to>
    <xdr:sp macro="" textlink="">
      <xdr:nvSpPr>
        <xdr:cNvPr id="256" name="フローチャート: 判断 255">
          <a:extLst>
            <a:ext uri="{FF2B5EF4-FFF2-40B4-BE49-F238E27FC236}">
              <a16:creationId xmlns="" xmlns:a16="http://schemas.microsoft.com/office/drawing/2014/main" id="{955AEAE7-98D6-4D2B-8A03-5F1AFCD78D5D}"/>
            </a:ext>
          </a:extLst>
        </xdr:cNvPr>
        <xdr:cNvSpPr/>
      </xdr:nvSpPr>
      <xdr:spPr>
        <a:xfrm>
          <a:off x="47117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102658</xdr:rowOff>
    </xdr:from>
    <xdr:to>
      <xdr:col>19</xdr:col>
      <xdr:colOff>187325</xdr:colOff>
      <xdr:row>31</xdr:row>
      <xdr:rowOff>32808</xdr:rowOff>
    </xdr:to>
    <xdr:sp macro="" textlink="">
      <xdr:nvSpPr>
        <xdr:cNvPr id="257" name="フローチャート: 判断 256">
          <a:extLst>
            <a:ext uri="{FF2B5EF4-FFF2-40B4-BE49-F238E27FC236}">
              <a16:creationId xmlns="" xmlns:a16="http://schemas.microsoft.com/office/drawing/2014/main" id="{97850FAD-EBDA-459D-A142-933F77310E81}"/>
            </a:ext>
          </a:extLst>
        </xdr:cNvPr>
        <xdr:cNvSpPr/>
      </xdr:nvSpPr>
      <xdr:spPr>
        <a:xfrm>
          <a:off x="4000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120650</xdr:rowOff>
    </xdr:from>
    <xdr:to>
      <xdr:col>15</xdr:col>
      <xdr:colOff>187325</xdr:colOff>
      <xdr:row>31</xdr:row>
      <xdr:rowOff>50800</xdr:rowOff>
    </xdr:to>
    <xdr:sp macro="" textlink="">
      <xdr:nvSpPr>
        <xdr:cNvPr id="258" name="フローチャート: 判断 257">
          <a:extLst>
            <a:ext uri="{FF2B5EF4-FFF2-40B4-BE49-F238E27FC236}">
              <a16:creationId xmlns="" xmlns:a16="http://schemas.microsoft.com/office/drawing/2014/main" id="{B5799093-EDD4-4766-A7A8-0BD0D2841E9F}"/>
            </a:ext>
          </a:extLst>
        </xdr:cNvPr>
        <xdr:cNvSpPr/>
      </xdr:nvSpPr>
      <xdr:spPr>
        <a:xfrm>
          <a:off x="3238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259" name="フローチャート: 判断 258">
          <a:extLst>
            <a:ext uri="{FF2B5EF4-FFF2-40B4-BE49-F238E27FC236}">
              <a16:creationId xmlns="" xmlns:a16="http://schemas.microsoft.com/office/drawing/2014/main" id="{843BFE1B-C521-452C-8B6C-B97FFC6273F1}"/>
            </a:ext>
          </a:extLst>
        </xdr:cNvPr>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260" name="フローチャート: 判断 259">
          <a:extLst>
            <a:ext uri="{FF2B5EF4-FFF2-40B4-BE49-F238E27FC236}">
              <a16:creationId xmlns="" xmlns:a16="http://schemas.microsoft.com/office/drawing/2014/main" id="{897D7A59-AC7A-4417-9ED8-5A3F90A92E17}"/>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261" name="テキスト ボックス 260">
          <a:extLst>
            <a:ext uri="{FF2B5EF4-FFF2-40B4-BE49-F238E27FC236}">
              <a16:creationId xmlns="" xmlns:a16="http://schemas.microsoft.com/office/drawing/2014/main" id="{2F9383B4-57AD-4751-856C-65392CD8046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262" name="テキスト ボックス 261">
          <a:extLst>
            <a:ext uri="{FF2B5EF4-FFF2-40B4-BE49-F238E27FC236}">
              <a16:creationId xmlns="" xmlns:a16="http://schemas.microsoft.com/office/drawing/2014/main" id="{CF3FEB6C-4E9D-4B64-A2CF-964C01958FE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263" name="テキスト ボックス 262">
          <a:extLst>
            <a:ext uri="{FF2B5EF4-FFF2-40B4-BE49-F238E27FC236}">
              <a16:creationId xmlns="" xmlns:a16="http://schemas.microsoft.com/office/drawing/2014/main" id="{7D2C5A80-9414-455A-8486-C007B335231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264" name="テキスト ボックス 263">
          <a:extLst>
            <a:ext uri="{FF2B5EF4-FFF2-40B4-BE49-F238E27FC236}">
              <a16:creationId xmlns="" xmlns:a16="http://schemas.microsoft.com/office/drawing/2014/main" id="{4962437C-82C8-44A7-BCC7-F9B34FF9A43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265" name="テキスト ボックス 264">
          <a:extLst>
            <a:ext uri="{FF2B5EF4-FFF2-40B4-BE49-F238E27FC236}">
              <a16:creationId xmlns="" xmlns:a16="http://schemas.microsoft.com/office/drawing/2014/main" id="{41764DAA-4991-4090-90E7-23F24CF352D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78740</xdr:rowOff>
    </xdr:from>
    <xdr:to>
      <xdr:col>23</xdr:col>
      <xdr:colOff>136525</xdr:colOff>
      <xdr:row>32</xdr:row>
      <xdr:rowOff>8890</xdr:rowOff>
    </xdr:to>
    <xdr:sp macro="" textlink="">
      <xdr:nvSpPr>
        <xdr:cNvPr id="266" name="楕円 265">
          <a:extLst>
            <a:ext uri="{FF2B5EF4-FFF2-40B4-BE49-F238E27FC236}">
              <a16:creationId xmlns="" xmlns:a16="http://schemas.microsoft.com/office/drawing/2014/main" id="{B940223D-D950-4CA5-A335-C1867B0B800B}"/>
            </a:ext>
          </a:extLst>
        </xdr:cNvPr>
        <xdr:cNvSpPr/>
      </xdr:nvSpPr>
      <xdr:spPr>
        <a:xfrm>
          <a:off x="47117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57167</xdr:rowOff>
    </xdr:from>
    <xdr:ext cx="405111" cy="259045"/>
    <xdr:sp macro="" textlink="">
      <xdr:nvSpPr>
        <xdr:cNvPr id="267" name="有形固定資産減価償却率該当値テキスト">
          <a:extLst>
            <a:ext uri="{FF2B5EF4-FFF2-40B4-BE49-F238E27FC236}">
              <a16:creationId xmlns="" xmlns:a16="http://schemas.microsoft.com/office/drawing/2014/main" id="{8814BF3F-44A7-499B-B56F-DF06536AEE58}"/>
            </a:ext>
          </a:extLst>
        </xdr:cNvPr>
        <xdr:cNvSpPr txBox="1"/>
      </xdr:nvSpPr>
      <xdr:spPr>
        <a:xfrm>
          <a:off x="4813300" y="614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28363</xdr:rowOff>
    </xdr:from>
    <xdr:to>
      <xdr:col>19</xdr:col>
      <xdr:colOff>187325</xdr:colOff>
      <xdr:row>31</xdr:row>
      <xdr:rowOff>129963</xdr:rowOff>
    </xdr:to>
    <xdr:sp macro="" textlink="">
      <xdr:nvSpPr>
        <xdr:cNvPr id="268" name="楕円 267">
          <a:extLst>
            <a:ext uri="{FF2B5EF4-FFF2-40B4-BE49-F238E27FC236}">
              <a16:creationId xmlns="" xmlns:a16="http://schemas.microsoft.com/office/drawing/2014/main" id="{8F50D9CB-8C76-41F3-AB5B-B43C38840F76}"/>
            </a:ext>
          </a:extLst>
        </xdr:cNvPr>
        <xdr:cNvSpPr/>
      </xdr:nvSpPr>
      <xdr:spPr>
        <a:xfrm>
          <a:off x="4000500" y="611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79163</xdr:rowOff>
    </xdr:from>
    <xdr:to>
      <xdr:col>23</xdr:col>
      <xdr:colOff>85725</xdr:colOff>
      <xdr:row>31</xdr:row>
      <xdr:rowOff>129540</xdr:rowOff>
    </xdr:to>
    <xdr:cxnSp macro="">
      <xdr:nvCxnSpPr>
        <xdr:cNvPr id="269" name="直線コネクタ 268">
          <a:extLst>
            <a:ext uri="{FF2B5EF4-FFF2-40B4-BE49-F238E27FC236}">
              <a16:creationId xmlns="" xmlns:a16="http://schemas.microsoft.com/office/drawing/2014/main" id="{60D25BF1-E371-43A7-A127-E894117E1064}"/>
            </a:ext>
          </a:extLst>
        </xdr:cNvPr>
        <xdr:cNvCxnSpPr/>
      </xdr:nvCxnSpPr>
      <xdr:spPr>
        <a:xfrm>
          <a:off x="4051300" y="6165638"/>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135043</xdr:rowOff>
    </xdr:from>
    <xdr:to>
      <xdr:col>15</xdr:col>
      <xdr:colOff>187325</xdr:colOff>
      <xdr:row>31</xdr:row>
      <xdr:rowOff>65193</xdr:rowOff>
    </xdr:to>
    <xdr:sp macro="" textlink="">
      <xdr:nvSpPr>
        <xdr:cNvPr id="270" name="楕円 269">
          <a:extLst>
            <a:ext uri="{FF2B5EF4-FFF2-40B4-BE49-F238E27FC236}">
              <a16:creationId xmlns="" xmlns:a16="http://schemas.microsoft.com/office/drawing/2014/main" id="{DDFAA864-9B57-42FB-8037-8BA8C7DC125D}"/>
            </a:ext>
          </a:extLst>
        </xdr:cNvPr>
        <xdr:cNvSpPr/>
      </xdr:nvSpPr>
      <xdr:spPr>
        <a:xfrm>
          <a:off x="3238500" y="60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14393</xdr:rowOff>
    </xdr:from>
    <xdr:to>
      <xdr:col>19</xdr:col>
      <xdr:colOff>136525</xdr:colOff>
      <xdr:row>31</xdr:row>
      <xdr:rowOff>79163</xdr:rowOff>
    </xdr:to>
    <xdr:cxnSp macro="">
      <xdr:nvCxnSpPr>
        <xdr:cNvPr id="271" name="直線コネクタ 270">
          <a:extLst>
            <a:ext uri="{FF2B5EF4-FFF2-40B4-BE49-F238E27FC236}">
              <a16:creationId xmlns="" xmlns:a16="http://schemas.microsoft.com/office/drawing/2014/main" id="{6591B216-3589-476D-9CDD-09CC218EF7DE}"/>
            </a:ext>
          </a:extLst>
        </xdr:cNvPr>
        <xdr:cNvCxnSpPr/>
      </xdr:nvCxnSpPr>
      <xdr:spPr>
        <a:xfrm>
          <a:off x="3289300" y="610086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77470</xdr:rowOff>
    </xdr:from>
    <xdr:to>
      <xdr:col>11</xdr:col>
      <xdr:colOff>187325</xdr:colOff>
      <xdr:row>31</xdr:row>
      <xdr:rowOff>7620</xdr:rowOff>
    </xdr:to>
    <xdr:sp macro="" textlink="">
      <xdr:nvSpPr>
        <xdr:cNvPr id="272" name="楕円 271">
          <a:extLst>
            <a:ext uri="{FF2B5EF4-FFF2-40B4-BE49-F238E27FC236}">
              <a16:creationId xmlns="" xmlns:a16="http://schemas.microsoft.com/office/drawing/2014/main" id="{1028559F-5057-40B3-BB09-9A0B1CEE28EF}"/>
            </a:ext>
          </a:extLst>
        </xdr:cNvPr>
        <xdr:cNvSpPr/>
      </xdr:nvSpPr>
      <xdr:spPr>
        <a:xfrm>
          <a:off x="2476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128270</xdr:rowOff>
    </xdr:from>
    <xdr:to>
      <xdr:col>15</xdr:col>
      <xdr:colOff>136525</xdr:colOff>
      <xdr:row>31</xdr:row>
      <xdr:rowOff>14393</xdr:rowOff>
    </xdr:to>
    <xdr:cxnSp macro="">
      <xdr:nvCxnSpPr>
        <xdr:cNvPr id="273" name="直線コネクタ 272">
          <a:extLst>
            <a:ext uri="{FF2B5EF4-FFF2-40B4-BE49-F238E27FC236}">
              <a16:creationId xmlns="" xmlns:a16="http://schemas.microsoft.com/office/drawing/2014/main" id="{9580066C-D2B8-46F8-A7D2-0A3AD94F144B}"/>
            </a:ext>
          </a:extLst>
        </xdr:cNvPr>
        <xdr:cNvCxnSpPr/>
      </xdr:nvCxnSpPr>
      <xdr:spPr>
        <a:xfrm>
          <a:off x="2527300" y="6043295"/>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37888</xdr:rowOff>
    </xdr:from>
    <xdr:to>
      <xdr:col>7</xdr:col>
      <xdr:colOff>187325</xdr:colOff>
      <xdr:row>30</xdr:row>
      <xdr:rowOff>139488</xdr:rowOff>
    </xdr:to>
    <xdr:sp macro="" textlink="">
      <xdr:nvSpPr>
        <xdr:cNvPr id="274" name="楕円 273">
          <a:extLst>
            <a:ext uri="{FF2B5EF4-FFF2-40B4-BE49-F238E27FC236}">
              <a16:creationId xmlns="" xmlns:a16="http://schemas.microsoft.com/office/drawing/2014/main" id="{B509CC8C-177C-4513-B830-08AAEF2CB0C4}"/>
            </a:ext>
          </a:extLst>
        </xdr:cNvPr>
        <xdr:cNvSpPr/>
      </xdr:nvSpPr>
      <xdr:spPr>
        <a:xfrm>
          <a:off x="1714500" y="59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88688</xdr:rowOff>
    </xdr:from>
    <xdr:to>
      <xdr:col>11</xdr:col>
      <xdr:colOff>136525</xdr:colOff>
      <xdr:row>30</xdr:row>
      <xdr:rowOff>128270</xdr:rowOff>
    </xdr:to>
    <xdr:cxnSp macro="">
      <xdr:nvCxnSpPr>
        <xdr:cNvPr id="275" name="直線コネクタ 274">
          <a:extLst>
            <a:ext uri="{FF2B5EF4-FFF2-40B4-BE49-F238E27FC236}">
              <a16:creationId xmlns="" xmlns:a16="http://schemas.microsoft.com/office/drawing/2014/main" id="{4A99E37C-65BD-4F14-9B55-FD726D6B847C}"/>
            </a:ext>
          </a:extLst>
        </xdr:cNvPr>
        <xdr:cNvCxnSpPr/>
      </xdr:nvCxnSpPr>
      <xdr:spPr>
        <a:xfrm>
          <a:off x="1765300" y="600371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49335</xdr:rowOff>
    </xdr:from>
    <xdr:ext cx="405111" cy="259045"/>
    <xdr:sp macro="" textlink="">
      <xdr:nvSpPr>
        <xdr:cNvPr id="276" name="n_1aveValue有形固定資産減価償却率">
          <a:extLst>
            <a:ext uri="{FF2B5EF4-FFF2-40B4-BE49-F238E27FC236}">
              <a16:creationId xmlns="" xmlns:a16="http://schemas.microsoft.com/office/drawing/2014/main" id="{8055E825-6DE9-4D4F-A32C-21FD5ABA793B}"/>
            </a:ext>
          </a:extLst>
        </xdr:cNvPr>
        <xdr:cNvSpPr txBox="1"/>
      </xdr:nvSpPr>
      <xdr:spPr>
        <a:xfrm>
          <a:off x="38360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67327</xdr:rowOff>
    </xdr:from>
    <xdr:ext cx="405111" cy="259045"/>
    <xdr:sp macro="" textlink="">
      <xdr:nvSpPr>
        <xdr:cNvPr id="277" name="n_2aveValue有形固定資産減価償却率">
          <a:extLst>
            <a:ext uri="{FF2B5EF4-FFF2-40B4-BE49-F238E27FC236}">
              <a16:creationId xmlns="" xmlns:a16="http://schemas.microsoft.com/office/drawing/2014/main" id="{447F1CE2-5174-433D-A856-CDD716A74D2D}"/>
            </a:ext>
          </a:extLst>
        </xdr:cNvPr>
        <xdr:cNvSpPr txBox="1"/>
      </xdr:nvSpPr>
      <xdr:spPr>
        <a:xfrm>
          <a:off x="3086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170197</xdr:rowOff>
    </xdr:from>
    <xdr:ext cx="405111" cy="259045"/>
    <xdr:sp macro="" textlink="">
      <xdr:nvSpPr>
        <xdr:cNvPr id="278" name="n_3aveValue有形固定資産減価償却率">
          <a:extLst>
            <a:ext uri="{FF2B5EF4-FFF2-40B4-BE49-F238E27FC236}">
              <a16:creationId xmlns="" xmlns:a16="http://schemas.microsoft.com/office/drawing/2014/main" id="{EFDCBFA1-EC69-47BA-8816-23C9DAD0247A}"/>
            </a:ext>
          </a:extLst>
        </xdr:cNvPr>
        <xdr:cNvSpPr txBox="1"/>
      </xdr:nvSpPr>
      <xdr:spPr>
        <a:xfrm>
          <a:off x="2324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279" name="n_4aveValue有形固定資産減価償却率">
          <a:extLst>
            <a:ext uri="{FF2B5EF4-FFF2-40B4-BE49-F238E27FC236}">
              <a16:creationId xmlns="" xmlns:a16="http://schemas.microsoft.com/office/drawing/2014/main" id="{CCD39B62-D1FC-4BF3-80BA-E3845ECBDA29}"/>
            </a:ext>
          </a:extLst>
        </xdr:cNvPr>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121090</xdr:rowOff>
    </xdr:from>
    <xdr:ext cx="405111" cy="259045"/>
    <xdr:sp macro="" textlink="">
      <xdr:nvSpPr>
        <xdr:cNvPr id="280" name="n_1mainValue有形固定資産減価償却率">
          <a:extLst>
            <a:ext uri="{FF2B5EF4-FFF2-40B4-BE49-F238E27FC236}">
              <a16:creationId xmlns="" xmlns:a16="http://schemas.microsoft.com/office/drawing/2014/main" id="{C68B022A-DC32-431B-87DD-48D2A6551596}"/>
            </a:ext>
          </a:extLst>
        </xdr:cNvPr>
        <xdr:cNvSpPr txBox="1"/>
      </xdr:nvSpPr>
      <xdr:spPr>
        <a:xfrm>
          <a:off x="38360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56320</xdr:rowOff>
    </xdr:from>
    <xdr:ext cx="405111" cy="259045"/>
    <xdr:sp macro="" textlink="">
      <xdr:nvSpPr>
        <xdr:cNvPr id="281" name="n_2mainValue有形固定資産減価償却率">
          <a:extLst>
            <a:ext uri="{FF2B5EF4-FFF2-40B4-BE49-F238E27FC236}">
              <a16:creationId xmlns="" xmlns:a16="http://schemas.microsoft.com/office/drawing/2014/main" id="{FA013A29-18F0-4042-A8D6-F6FBB1055B26}"/>
            </a:ext>
          </a:extLst>
        </xdr:cNvPr>
        <xdr:cNvSpPr txBox="1"/>
      </xdr:nvSpPr>
      <xdr:spPr>
        <a:xfrm>
          <a:off x="3086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282" name="n_3mainValue有形固定資産減価償却率">
          <a:extLst>
            <a:ext uri="{FF2B5EF4-FFF2-40B4-BE49-F238E27FC236}">
              <a16:creationId xmlns="" xmlns:a16="http://schemas.microsoft.com/office/drawing/2014/main" id="{79DE6DA7-3F36-44DF-B1EC-2746E59827EB}"/>
            </a:ext>
          </a:extLst>
        </xdr:cNvPr>
        <xdr:cNvSpPr txBox="1"/>
      </xdr:nvSpPr>
      <xdr:spPr>
        <a:xfrm>
          <a:off x="2324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156015</xdr:rowOff>
    </xdr:from>
    <xdr:ext cx="405111" cy="259045"/>
    <xdr:sp macro="" textlink="">
      <xdr:nvSpPr>
        <xdr:cNvPr id="283" name="n_4mainValue有形固定資産減価償却率">
          <a:extLst>
            <a:ext uri="{FF2B5EF4-FFF2-40B4-BE49-F238E27FC236}">
              <a16:creationId xmlns="" xmlns:a16="http://schemas.microsoft.com/office/drawing/2014/main" id="{9568C2E8-BFD4-4182-8FDB-13589B17351B}"/>
            </a:ext>
          </a:extLst>
        </xdr:cNvPr>
        <xdr:cNvSpPr txBox="1"/>
      </xdr:nvSpPr>
      <xdr:spPr>
        <a:xfrm>
          <a:off x="1562744" y="572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284" name="正方形/長方形 283">
          <a:extLst>
            <a:ext uri="{FF2B5EF4-FFF2-40B4-BE49-F238E27FC236}">
              <a16:creationId xmlns="" xmlns:a16="http://schemas.microsoft.com/office/drawing/2014/main" id="{027B647A-39D0-4F21-88A5-CFB3356F24B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285" name="正方形/長方形 284">
          <a:extLst>
            <a:ext uri="{FF2B5EF4-FFF2-40B4-BE49-F238E27FC236}">
              <a16:creationId xmlns="" xmlns:a16="http://schemas.microsoft.com/office/drawing/2014/main" id="{6CCD711D-5013-430F-A1DF-D3802B3A389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286" name="正方形/長方形 285">
          <a:extLst>
            <a:ext uri="{FF2B5EF4-FFF2-40B4-BE49-F238E27FC236}">
              <a16:creationId xmlns="" xmlns:a16="http://schemas.microsoft.com/office/drawing/2014/main" id="{11358B48-5488-45CD-AE63-F50E0D35B4A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287" name="正方形/長方形 286">
          <a:extLst>
            <a:ext uri="{FF2B5EF4-FFF2-40B4-BE49-F238E27FC236}">
              <a16:creationId xmlns="" xmlns:a16="http://schemas.microsoft.com/office/drawing/2014/main" id="{2A2F4760-2541-41F6-8B15-81C5DB8191C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288" name="正方形/長方形 287">
          <a:extLst>
            <a:ext uri="{FF2B5EF4-FFF2-40B4-BE49-F238E27FC236}">
              <a16:creationId xmlns="" xmlns:a16="http://schemas.microsoft.com/office/drawing/2014/main" id="{9DC903E0-DE7D-4BCE-8E31-9D14F17F40B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289" name="正方形/長方形 288">
          <a:extLst>
            <a:ext uri="{FF2B5EF4-FFF2-40B4-BE49-F238E27FC236}">
              <a16:creationId xmlns="" xmlns:a16="http://schemas.microsoft.com/office/drawing/2014/main" id="{9BFED396-E382-40D1-9F55-2C77B14319F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290" name="正方形/長方形 289">
          <a:extLst>
            <a:ext uri="{FF2B5EF4-FFF2-40B4-BE49-F238E27FC236}">
              <a16:creationId xmlns="" xmlns:a16="http://schemas.microsoft.com/office/drawing/2014/main" id="{1DC9C3BC-CBCC-4E88-8576-DE741848E93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291" name="正方形/長方形 290">
          <a:extLst>
            <a:ext uri="{FF2B5EF4-FFF2-40B4-BE49-F238E27FC236}">
              <a16:creationId xmlns="" xmlns:a16="http://schemas.microsoft.com/office/drawing/2014/main" id="{7FF585C0-7A30-4A73-85C0-03F40C60787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292" name="正方形/長方形 291">
          <a:extLst>
            <a:ext uri="{FF2B5EF4-FFF2-40B4-BE49-F238E27FC236}">
              <a16:creationId xmlns="" xmlns:a16="http://schemas.microsoft.com/office/drawing/2014/main" id="{36F9B8FF-E4A2-4DD8-A296-6A34CFE18A1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293" name="正方形/長方形 292">
          <a:extLst>
            <a:ext uri="{FF2B5EF4-FFF2-40B4-BE49-F238E27FC236}">
              <a16:creationId xmlns="" xmlns:a16="http://schemas.microsoft.com/office/drawing/2014/main" id="{AF824A84-8716-4F4C-97DF-8E3FD837A45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294" name="正方形/長方形 293">
          <a:extLst>
            <a:ext uri="{FF2B5EF4-FFF2-40B4-BE49-F238E27FC236}">
              <a16:creationId xmlns="" xmlns:a16="http://schemas.microsoft.com/office/drawing/2014/main" id="{5CD40964-3962-4434-A145-D5F6560B3A7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295" name="正方形/長方形 294">
          <a:extLst>
            <a:ext uri="{FF2B5EF4-FFF2-40B4-BE49-F238E27FC236}">
              <a16:creationId xmlns="" xmlns:a16="http://schemas.microsoft.com/office/drawing/2014/main" id="{7219D963-B098-4D0B-81F0-5107BDCB4C3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296" name="テキスト ボックス 295">
          <a:extLst>
            <a:ext uri="{FF2B5EF4-FFF2-40B4-BE49-F238E27FC236}">
              <a16:creationId xmlns="" xmlns:a16="http://schemas.microsoft.com/office/drawing/2014/main" id="{D4EF6506-1C1D-4497-BB05-89291232F69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債務償還比率は、平成</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年度から引き続き類似団体と比較して低くなっている。令和</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年度に関しては、地方債残高が</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約</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千万</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円減少したこと</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及び</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町民税増収の影響が大きい。</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pPr rtl="0"/>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公共施設等総合管理計画及び各施設の個別管理計画に基づき、各施設の改修工事が必要となっていくが、補助金や基金を効果的に活用し、計画的に事業を進め、起債に大きく頼ることがないよう努める。</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297" name="テキスト ボックス 296">
          <a:extLst>
            <a:ext uri="{FF2B5EF4-FFF2-40B4-BE49-F238E27FC236}">
              <a16:creationId xmlns="" xmlns:a16="http://schemas.microsoft.com/office/drawing/2014/main" id="{4EC557F6-79C9-453D-8DA6-FC38DF3939B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298" name="直線コネクタ 297">
          <a:extLst>
            <a:ext uri="{FF2B5EF4-FFF2-40B4-BE49-F238E27FC236}">
              <a16:creationId xmlns="" xmlns:a16="http://schemas.microsoft.com/office/drawing/2014/main" id="{AFB02C97-F143-4206-B6F2-EF3CB995E64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299" name="テキスト ボックス 298">
          <a:extLst>
            <a:ext uri="{FF2B5EF4-FFF2-40B4-BE49-F238E27FC236}">
              <a16:creationId xmlns="" xmlns:a16="http://schemas.microsoft.com/office/drawing/2014/main" id="{DA5ED4F4-0470-46DA-B223-173EA1E284F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300" name="直線コネクタ 299">
          <a:extLst>
            <a:ext uri="{FF2B5EF4-FFF2-40B4-BE49-F238E27FC236}">
              <a16:creationId xmlns="" xmlns:a16="http://schemas.microsoft.com/office/drawing/2014/main" id="{3E5E3D05-104D-4A85-BB9D-6151966BF0E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301" name="テキスト ボックス 300">
          <a:extLst>
            <a:ext uri="{FF2B5EF4-FFF2-40B4-BE49-F238E27FC236}">
              <a16:creationId xmlns="" xmlns:a16="http://schemas.microsoft.com/office/drawing/2014/main" id="{D4C6E427-CCA8-4A64-9D41-68BB7266FB44}"/>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302" name="直線コネクタ 301">
          <a:extLst>
            <a:ext uri="{FF2B5EF4-FFF2-40B4-BE49-F238E27FC236}">
              <a16:creationId xmlns="" xmlns:a16="http://schemas.microsoft.com/office/drawing/2014/main" id="{1B4DAF7F-E6B9-41AA-B1E0-A6CE3BD4BA8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303" name="テキスト ボックス 302">
          <a:extLst>
            <a:ext uri="{FF2B5EF4-FFF2-40B4-BE49-F238E27FC236}">
              <a16:creationId xmlns="" xmlns:a16="http://schemas.microsoft.com/office/drawing/2014/main" id="{64A75DB4-E6F6-4B64-BF37-61AE3861109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304" name="直線コネクタ 303">
          <a:extLst>
            <a:ext uri="{FF2B5EF4-FFF2-40B4-BE49-F238E27FC236}">
              <a16:creationId xmlns="" xmlns:a16="http://schemas.microsoft.com/office/drawing/2014/main" id="{6DA3B604-1EB0-4FFA-BF9E-A0F868978DB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305" name="テキスト ボックス 304">
          <a:extLst>
            <a:ext uri="{FF2B5EF4-FFF2-40B4-BE49-F238E27FC236}">
              <a16:creationId xmlns="" xmlns:a16="http://schemas.microsoft.com/office/drawing/2014/main" id="{441775F8-E6F9-49B0-BB0E-4AC642A85BC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306" name="直線コネクタ 305">
          <a:extLst>
            <a:ext uri="{FF2B5EF4-FFF2-40B4-BE49-F238E27FC236}">
              <a16:creationId xmlns="" xmlns:a16="http://schemas.microsoft.com/office/drawing/2014/main" id="{1D376029-BE0D-4ACB-ACCE-23414A795ED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307" name="テキスト ボックス 306">
          <a:extLst>
            <a:ext uri="{FF2B5EF4-FFF2-40B4-BE49-F238E27FC236}">
              <a16:creationId xmlns="" xmlns:a16="http://schemas.microsoft.com/office/drawing/2014/main" id="{D64F0820-B2D0-4E14-8911-36073926862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308" name="直線コネクタ 307">
          <a:extLst>
            <a:ext uri="{FF2B5EF4-FFF2-40B4-BE49-F238E27FC236}">
              <a16:creationId xmlns="" xmlns:a16="http://schemas.microsoft.com/office/drawing/2014/main" id="{74F1DC6E-F016-4A96-BCE6-18D0EB87AC0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309" name="テキスト ボックス 308">
          <a:extLst>
            <a:ext uri="{FF2B5EF4-FFF2-40B4-BE49-F238E27FC236}">
              <a16:creationId xmlns="" xmlns:a16="http://schemas.microsoft.com/office/drawing/2014/main" id="{D55D49A7-E995-447E-8807-7FFD712633F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310" name="直線コネクタ 309">
          <a:extLst>
            <a:ext uri="{FF2B5EF4-FFF2-40B4-BE49-F238E27FC236}">
              <a16:creationId xmlns="" xmlns:a16="http://schemas.microsoft.com/office/drawing/2014/main" id="{A03021CD-52F8-46E4-B653-DF85AED4433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311" name="債務償還比率グラフ枠">
          <a:extLst>
            <a:ext uri="{FF2B5EF4-FFF2-40B4-BE49-F238E27FC236}">
              <a16:creationId xmlns="" xmlns:a16="http://schemas.microsoft.com/office/drawing/2014/main" id="{9D1360C1-48EE-4711-83EB-5F20F160D1C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47709</xdr:rowOff>
    </xdr:to>
    <xdr:cxnSp macro="">
      <xdr:nvCxnSpPr>
        <xdr:cNvPr id="312" name="直線コネクタ 311">
          <a:extLst>
            <a:ext uri="{FF2B5EF4-FFF2-40B4-BE49-F238E27FC236}">
              <a16:creationId xmlns="" xmlns:a16="http://schemas.microsoft.com/office/drawing/2014/main" id="{B49250D5-9465-4C0E-9637-6956E0FA8D6E}"/>
            </a:ext>
          </a:extLst>
        </xdr:cNvPr>
        <xdr:cNvCxnSpPr/>
      </xdr:nvCxnSpPr>
      <xdr:spPr>
        <a:xfrm flipV="1">
          <a:off x="14793595" y="5312833"/>
          <a:ext cx="1269" cy="1335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51536</xdr:rowOff>
    </xdr:from>
    <xdr:ext cx="560923" cy="259045"/>
    <xdr:sp macro="" textlink="">
      <xdr:nvSpPr>
        <xdr:cNvPr id="313" name="債務償還比率最小値テキスト">
          <a:extLst>
            <a:ext uri="{FF2B5EF4-FFF2-40B4-BE49-F238E27FC236}">
              <a16:creationId xmlns="" xmlns:a16="http://schemas.microsoft.com/office/drawing/2014/main" id="{33E3FB64-F969-49C8-95A6-679EDE34E6D8}"/>
            </a:ext>
          </a:extLst>
        </xdr:cNvPr>
        <xdr:cNvSpPr txBox="1"/>
      </xdr:nvSpPr>
      <xdr:spPr>
        <a:xfrm>
          <a:off x="14846300" y="665236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47709</xdr:rowOff>
    </xdr:from>
    <xdr:to>
      <xdr:col>76</xdr:col>
      <xdr:colOff>111125</xdr:colOff>
      <xdr:row>34</xdr:row>
      <xdr:rowOff>47709</xdr:rowOff>
    </xdr:to>
    <xdr:cxnSp macro="">
      <xdr:nvCxnSpPr>
        <xdr:cNvPr id="314" name="直線コネクタ 313">
          <a:extLst>
            <a:ext uri="{FF2B5EF4-FFF2-40B4-BE49-F238E27FC236}">
              <a16:creationId xmlns="" xmlns:a16="http://schemas.microsoft.com/office/drawing/2014/main" id="{45602193-4F03-47F7-83F7-AB96246D8840}"/>
            </a:ext>
          </a:extLst>
        </xdr:cNvPr>
        <xdr:cNvCxnSpPr/>
      </xdr:nvCxnSpPr>
      <xdr:spPr>
        <a:xfrm>
          <a:off x="14706600" y="664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315" name="債務償還比率最大値テキスト">
          <a:extLst>
            <a:ext uri="{FF2B5EF4-FFF2-40B4-BE49-F238E27FC236}">
              <a16:creationId xmlns="" xmlns:a16="http://schemas.microsoft.com/office/drawing/2014/main" id="{6FAF6467-E7B4-44AB-A13E-1E7988EDCB8B}"/>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316" name="直線コネクタ 315">
          <a:extLst>
            <a:ext uri="{FF2B5EF4-FFF2-40B4-BE49-F238E27FC236}">
              <a16:creationId xmlns="" xmlns:a16="http://schemas.microsoft.com/office/drawing/2014/main" id="{44F590E9-C65C-4765-ACA5-577F57127CDD}"/>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39634</xdr:rowOff>
    </xdr:from>
    <xdr:ext cx="469744" cy="259045"/>
    <xdr:sp macro="" textlink="">
      <xdr:nvSpPr>
        <xdr:cNvPr id="317" name="債務償還比率平均値テキスト">
          <a:extLst>
            <a:ext uri="{FF2B5EF4-FFF2-40B4-BE49-F238E27FC236}">
              <a16:creationId xmlns="" xmlns:a16="http://schemas.microsoft.com/office/drawing/2014/main" id="{9E691DDD-0C09-439B-8E69-84340E6BA911}"/>
            </a:ext>
          </a:extLst>
        </xdr:cNvPr>
        <xdr:cNvSpPr txBox="1"/>
      </xdr:nvSpPr>
      <xdr:spPr>
        <a:xfrm>
          <a:off x="14846300" y="5783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61207</xdr:rowOff>
    </xdr:from>
    <xdr:to>
      <xdr:col>76</xdr:col>
      <xdr:colOff>73025</xdr:colOff>
      <xdr:row>29</xdr:row>
      <xdr:rowOff>162807</xdr:rowOff>
    </xdr:to>
    <xdr:sp macro="" textlink="">
      <xdr:nvSpPr>
        <xdr:cNvPr id="318" name="フローチャート: 判断 317">
          <a:extLst>
            <a:ext uri="{FF2B5EF4-FFF2-40B4-BE49-F238E27FC236}">
              <a16:creationId xmlns="" xmlns:a16="http://schemas.microsoft.com/office/drawing/2014/main" id="{9347B063-7E06-4AE4-BC0B-90D6178F71CC}"/>
            </a:ext>
          </a:extLst>
        </xdr:cNvPr>
        <xdr:cNvSpPr/>
      </xdr:nvSpPr>
      <xdr:spPr>
        <a:xfrm>
          <a:off x="147447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7472</xdr:rowOff>
    </xdr:from>
    <xdr:to>
      <xdr:col>72</xdr:col>
      <xdr:colOff>123825</xdr:colOff>
      <xdr:row>29</xdr:row>
      <xdr:rowOff>109072</xdr:rowOff>
    </xdr:to>
    <xdr:sp macro="" textlink="">
      <xdr:nvSpPr>
        <xdr:cNvPr id="319" name="フローチャート: 判断 318">
          <a:extLst>
            <a:ext uri="{FF2B5EF4-FFF2-40B4-BE49-F238E27FC236}">
              <a16:creationId xmlns="" xmlns:a16="http://schemas.microsoft.com/office/drawing/2014/main" id="{10BCE92B-FC48-4C77-BD91-048E46FD34DE}"/>
            </a:ext>
          </a:extLst>
        </xdr:cNvPr>
        <xdr:cNvSpPr/>
      </xdr:nvSpPr>
      <xdr:spPr>
        <a:xfrm>
          <a:off x="14033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13539</xdr:rowOff>
    </xdr:from>
    <xdr:to>
      <xdr:col>68</xdr:col>
      <xdr:colOff>123825</xdr:colOff>
      <xdr:row>30</xdr:row>
      <xdr:rowOff>115139</xdr:rowOff>
    </xdr:to>
    <xdr:sp macro="" textlink="">
      <xdr:nvSpPr>
        <xdr:cNvPr id="320" name="フローチャート: 判断 319">
          <a:extLst>
            <a:ext uri="{FF2B5EF4-FFF2-40B4-BE49-F238E27FC236}">
              <a16:creationId xmlns="" xmlns:a16="http://schemas.microsoft.com/office/drawing/2014/main" id="{16FA7A2A-AEF2-47D3-86FA-DE38F28D3A89}"/>
            </a:ext>
          </a:extLst>
        </xdr:cNvPr>
        <xdr:cNvSpPr/>
      </xdr:nvSpPr>
      <xdr:spPr>
        <a:xfrm>
          <a:off x="13271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73392</xdr:rowOff>
    </xdr:from>
    <xdr:to>
      <xdr:col>64</xdr:col>
      <xdr:colOff>123825</xdr:colOff>
      <xdr:row>31</xdr:row>
      <xdr:rowOff>3542</xdr:rowOff>
    </xdr:to>
    <xdr:sp macro="" textlink="">
      <xdr:nvSpPr>
        <xdr:cNvPr id="321" name="フローチャート: 判断 320">
          <a:extLst>
            <a:ext uri="{FF2B5EF4-FFF2-40B4-BE49-F238E27FC236}">
              <a16:creationId xmlns="" xmlns:a16="http://schemas.microsoft.com/office/drawing/2014/main" id="{11AD4ED8-C5F6-4156-84A4-B8E4BA3F619C}"/>
            </a:ext>
          </a:extLst>
        </xdr:cNvPr>
        <xdr:cNvSpPr/>
      </xdr:nvSpPr>
      <xdr:spPr>
        <a:xfrm>
          <a:off x="12509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56480</xdr:rowOff>
    </xdr:from>
    <xdr:to>
      <xdr:col>60</xdr:col>
      <xdr:colOff>123825</xdr:colOff>
      <xdr:row>30</xdr:row>
      <xdr:rowOff>158080</xdr:rowOff>
    </xdr:to>
    <xdr:sp macro="" textlink="">
      <xdr:nvSpPr>
        <xdr:cNvPr id="322" name="フローチャート: 判断 321">
          <a:extLst>
            <a:ext uri="{FF2B5EF4-FFF2-40B4-BE49-F238E27FC236}">
              <a16:creationId xmlns="" xmlns:a16="http://schemas.microsoft.com/office/drawing/2014/main" id="{001DA94A-31E4-412E-BC3A-F92297EA06B2}"/>
            </a:ext>
          </a:extLst>
        </xdr:cNvPr>
        <xdr:cNvSpPr/>
      </xdr:nvSpPr>
      <xdr:spPr>
        <a:xfrm>
          <a:off x="11747500" y="59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323" name="テキスト ボックス 322">
          <a:extLst>
            <a:ext uri="{FF2B5EF4-FFF2-40B4-BE49-F238E27FC236}">
              <a16:creationId xmlns="" xmlns:a16="http://schemas.microsoft.com/office/drawing/2014/main" id="{A7BF1550-BB18-4BF0-B391-4306C00AE25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324" name="テキスト ボックス 323">
          <a:extLst>
            <a:ext uri="{FF2B5EF4-FFF2-40B4-BE49-F238E27FC236}">
              <a16:creationId xmlns="" xmlns:a16="http://schemas.microsoft.com/office/drawing/2014/main" id="{B00650B2-FB6E-4CBD-A483-F66F16FBD77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325" name="テキスト ボックス 324">
          <a:extLst>
            <a:ext uri="{FF2B5EF4-FFF2-40B4-BE49-F238E27FC236}">
              <a16:creationId xmlns="" xmlns:a16="http://schemas.microsoft.com/office/drawing/2014/main" id="{F863FA46-4195-4A1B-8221-B45BD6F48C4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326" name="テキスト ボックス 325">
          <a:extLst>
            <a:ext uri="{FF2B5EF4-FFF2-40B4-BE49-F238E27FC236}">
              <a16:creationId xmlns="" xmlns:a16="http://schemas.microsoft.com/office/drawing/2014/main" id="{CDE80A8F-EFBC-458C-B51C-90C67C7A948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327" name="テキスト ボックス 326">
          <a:extLst>
            <a:ext uri="{FF2B5EF4-FFF2-40B4-BE49-F238E27FC236}">
              <a16:creationId xmlns="" xmlns:a16="http://schemas.microsoft.com/office/drawing/2014/main" id="{45279E9C-92DA-4493-B6C4-01DA4C48A4D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28272</xdr:rowOff>
    </xdr:from>
    <xdr:to>
      <xdr:col>76</xdr:col>
      <xdr:colOff>73025</xdr:colOff>
      <xdr:row>28</xdr:row>
      <xdr:rowOff>129872</xdr:rowOff>
    </xdr:to>
    <xdr:sp macro="" textlink="">
      <xdr:nvSpPr>
        <xdr:cNvPr id="328" name="楕円 327">
          <a:extLst>
            <a:ext uri="{FF2B5EF4-FFF2-40B4-BE49-F238E27FC236}">
              <a16:creationId xmlns="" xmlns:a16="http://schemas.microsoft.com/office/drawing/2014/main" id="{F46AC2C3-9C66-4AF2-910F-5FE16F0F0C4C}"/>
            </a:ext>
          </a:extLst>
        </xdr:cNvPr>
        <xdr:cNvSpPr/>
      </xdr:nvSpPr>
      <xdr:spPr>
        <a:xfrm>
          <a:off x="14744700" y="560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51149</xdr:rowOff>
    </xdr:from>
    <xdr:ext cx="469744" cy="259045"/>
    <xdr:sp macro="" textlink="">
      <xdr:nvSpPr>
        <xdr:cNvPr id="329" name="債務償還比率該当値テキスト">
          <a:extLst>
            <a:ext uri="{FF2B5EF4-FFF2-40B4-BE49-F238E27FC236}">
              <a16:creationId xmlns="" xmlns:a16="http://schemas.microsoft.com/office/drawing/2014/main" id="{3AC9C32F-1687-43BD-B4E3-119734F26746}"/>
            </a:ext>
          </a:extLst>
        </xdr:cNvPr>
        <xdr:cNvSpPr txBox="1"/>
      </xdr:nvSpPr>
      <xdr:spPr>
        <a:xfrm>
          <a:off x="14846300" y="545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23234</xdr:rowOff>
    </xdr:from>
    <xdr:to>
      <xdr:col>72</xdr:col>
      <xdr:colOff>123825</xdr:colOff>
      <xdr:row>28</xdr:row>
      <xdr:rowOff>124834</xdr:rowOff>
    </xdr:to>
    <xdr:sp macro="" textlink="">
      <xdr:nvSpPr>
        <xdr:cNvPr id="330" name="楕円 329">
          <a:extLst>
            <a:ext uri="{FF2B5EF4-FFF2-40B4-BE49-F238E27FC236}">
              <a16:creationId xmlns="" xmlns:a16="http://schemas.microsoft.com/office/drawing/2014/main" id="{8FA07BAB-55E5-4A12-8FE7-8323C5C365B0}"/>
            </a:ext>
          </a:extLst>
        </xdr:cNvPr>
        <xdr:cNvSpPr/>
      </xdr:nvSpPr>
      <xdr:spPr>
        <a:xfrm>
          <a:off x="14033500" y="55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74034</xdr:rowOff>
    </xdr:from>
    <xdr:to>
      <xdr:col>76</xdr:col>
      <xdr:colOff>22225</xdr:colOff>
      <xdr:row>28</xdr:row>
      <xdr:rowOff>79072</xdr:rowOff>
    </xdr:to>
    <xdr:cxnSp macro="">
      <xdr:nvCxnSpPr>
        <xdr:cNvPr id="331" name="直線コネクタ 330">
          <a:extLst>
            <a:ext uri="{FF2B5EF4-FFF2-40B4-BE49-F238E27FC236}">
              <a16:creationId xmlns="" xmlns:a16="http://schemas.microsoft.com/office/drawing/2014/main" id="{8DDE55E5-7F77-4A98-B53D-2A12C33FEFB4}"/>
            </a:ext>
          </a:extLst>
        </xdr:cNvPr>
        <xdr:cNvCxnSpPr/>
      </xdr:nvCxnSpPr>
      <xdr:spPr>
        <a:xfrm>
          <a:off x="14084300" y="5646159"/>
          <a:ext cx="711200" cy="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29062</xdr:rowOff>
    </xdr:from>
    <xdr:to>
      <xdr:col>68</xdr:col>
      <xdr:colOff>123825</xdr:colOff>
      <xdr:row>29</xdr:row>
      <xdr:rowOff>130662</xdr:rowOff>
    </xdr:to>
    <xdr:sp macro="" textlink="">
      <xdr:nvSpPr>
        <xdr:cNvPr id="332" name="楕円 331">
          <a:extLst>
            <a:ext uri="{FF2B5EF4-FFF2-40B4-BE49-F238E27FC236}">
              <a16:creationId xmlns="" xmlns:a16="http://schemas.microsoft.com/office/drawing/2014/main" id="{E2FA8405-54BC-49EC-8E63-7D2D2BD38695}"/>
            </a:ext>
          </a:extLst>
        </xdr:cNvPr>
        <xdr:cNvSpPr/>
      </xdr:nvSpPr>
      <xdr:spPr>
        <a:xfrm>
          <a:off x="13271500" y="577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74034</xdr:rowOff>
    </xdr:from>
    <xdr:to>
      <xdr:col>72</xdr:col>
      <xdr:colOff>73025</xdr:colOff>
      <xdr:row>29</xdr:row>
      <xdr:rowOff>79862</xdr:rowOff>
    </xdr:to>
    <xdr:cxnSp macro="">
      <xdr:nvCxnSpPr>
        <xdr:cNvPr id="333" name="直線コネクタ 332">
          <a:extLst>
            <a:ext uri="{FF2B5EF4-FFF2-40B4-BE49-F238E27FC236}">
              <a16:creationId xmlns="" xmlns:a16="http://schemas.microsoft.com/office/drawing/2014/main" id="{AB5933CD-D9D6-44EE-ACB5-BDF7E85287F1}"/>
            </a:ext>
          </a:extLst>
        </xdr:cNvPr>
        <xdr:cNvCxnSpPr/>
      </xdr:nvCxnSpPr>
      <xdr:spPr>
        <a:xfrm flipV="1">
          <a:off x="13322300" y="5646159"/>
          <a:ext cx="762000" cy="17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153444</xdr:rowOff>
    </xdr:from>
    <xdr:to>
      <xdr:col>64</xdr:col>
      <xdr:colOff>123825</xdr:colOff>
      <xdr:row>30</xdr:row>
      <xdr:rowOff>83594</xdr:rowOff>
    </xdr:to>
    <xdr:sp macro="" textlink="">
      <xdr:nvSpPr>
        <xdr:cNvPr id="334" name="楕円 333">
          <a:extLst>
            <a:ext uri="{FF2B5EF4-FFF2-40B4-BE49-F238E27FC236}">
              <a16:creationId xmlns="" xmlns:a16="http://schemas.microsoft.com/office/drawing/2014/main" id="{4FB2B43B-4E8B-440B-80C6-23FB61B3E2FC}"/>
            </a:ext>
          </a:extLst>
        </xdr:cNvPr>
        <xdr:cNvSpPr/>
      </xdr:nvSpPr>
      <xdr:spPr>
        <a:xfrm>
          <a:off x="12509500" y="589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79862</xdr:rowOff>
    </xdr:from>
    <xdr:to>
      <xdr:col>68</xdr:col>
      <xdr:colOff>73025</xdr:colOff>
      <xdr:row>30</xdr:row>
      <xdr:rowOff>32794</xdr:rowOff>
    </xdr:to>
    <xdr:cxnSp macro="">
      <xdr:nvCxnSpPr>
        <xdr:cNvPr id="335" name="直線コネクタ 334">
          <a:extLst>
            <a:ext uri="{FF2B5EF4-FFF2-40B4-BE49-F238E27FC236}">
              <a16:creationId xmlns="" xmlns:a16="http://schemas.microsoft.com/office/drawing/2014/main" id="{0B222B36-8C46-48CE-B15E-E5E2C9B28DD9}"/>
            </a:ext>
          </a:extLst>
        </xdr:cNvPr>
        <xdr:cNvCxnSpPr/>
      </xdr:nvCxnSpPr>
      <xdr:spPr>
        <a:xfrm flipV="1">
          <a:off x="12560300" y="5823437"/>
          <a:ext cx="762000" cy="12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9342</xdr:rowOff>
    </xdr:from>
    <xdr:to>
      <xdr:col>60</xdr:col>
      <xdr:colOff>123825</xdr:colOff>
      <xdr:row>30</xdr:row>
      <xdr:rowOff>110942</xdr:rowOff>
    </xdr:to>
    <xdr:sp macro="" textlink="">
      <xdr:nvSpPr>
        <xdr:cNvPr id="336" name="楕円 335">
          <a:extLst>
            <a:ext uri="{FF2B5EF4-FFF2-40B4-BE49-F238E27FC236}">
              <a16:creationId xmlns="" xmlns:a16="http://schemas.microsoft.com/office/drawing/2014/main" id="{5508B3F3-D416-4927-B149-CEBC40C41BAB}"/>
            </a:ext>
          </a:extLst>
        </xdr:cNvPr>
        <xdr:cNvSpPr/>
      </xdr:nvSpPr>
      <xdr:spPr>
        <a:xfrm>
          <a:off x="11747500" y="592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32794</xdr:rowOff>
    </xdr:from>
    <xdr:to>
      <xdr:col>64</xdr:col>
      <xdr:colOff>73025</xdr:colOff>
      <xdr:row>30</xdr:row>
      <xdr:rowOff>60142</xdr:rowOff>
    </xdr:to>
    <xdr:cxnSp macro="">
      <xdr:nvCxnSpPr>
        <xdr:cNvPr id="337" name="直線コネクタ 336">
          <a:extLst>
            <a:ext uri="{FF2B5EF4-FFF2-40B4-BE49-F238E27FC236}">
              <a16:creationId xmlns="" xmlns:a16="http://schemas.microsoft.com/office/drawing/2014/main" id="{ECCA99B5-F512-4BC2-ADFE-F307A7F1AD2E}"/>
            </a:ext>
          </a:extLst>
        </xdr:cNvPr>
        <xdr:cNvCxnSpPr/>
      </xdr:nvCxnSpPr>
      <xdr:spPr>
        <a:xfrm flipV="1">
          <a:off x="11798300" y="5947819"/>
          <a:ext cx="7620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100199</xdr:rowOff>
    </xdr:from>
    <xdr:ext cx="469744" cy="259045"/>
    <xdr:sp macro="" textlink="">
      <xdr:nvSpPr>
        <xdr:cNvPr id="338" name="n_1aveValue債務償還比率">
          <a:extLst>
            <a:ext uri="{FF2B5EF4-FFF2-40B4-BE49-F238E27FC236}">
              <a16:creationId xmlns="" xmlns:a16="http://schemas.microsoft.com/office/drawing/2014/main" id="{EE8B7A39-0DEF-4E1A-9C98-418608035271}"/>
            </a:ext>
          </a:extLst>
        </xdr:cNvPr>
        <xdr:cNvSpPr txBox="1"/>
      </xdr:nvSpPr>
      <xdr:spPr>
        <a:xfrm>
          <a:off x="138367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106266</xdr:rowOff>
    </xdr:from>
    <xdr:ext cx="469744" cy="259045"/>
    <xdr:sp macro="" textlink="">
      <xdr:nvSpPr>
        <xdr:cNvPr id="339" name="n_2aveValue債務償還比率">
          <a:extLst>
            <a:ext uri="{FF2B5EF4-FFF2-40B4-BE49-F238E27FC236}">
              <a16:creationId xmlns="" xmlns:a16="http://schemas.microsoft.com/office/drawing/2014/main" id="{6CACBC95-8BBF-463C-A765-543405AC001C}"/>
            </a:ext>
          </a:extLst>
        </xdr:cNvPr>
        <xdr:cNvSpPr txBox="1"/>
      </xdr:nvSpPr>
      <xdr:spPr>
        <a:xfrm>
          <a:off x="13087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166119</xdr:rowOff>
    </xdr:from>
    <xdr:ext cx="469744" cy="259045"/>
    <xdr:sp macro="" textlink="">
      <xdr:nvSpPr>
        <xdr:cNvPr id="340" name="n_3aveValue債務償還比率">
          <a:extLst>
            <a:ext uri="{FF2B5EF4-FFF2-40B4-BE49-F238E27FC236}">
              <a16:creationId xmlns="" xmlns:a16="http://schemas.microsoft.com/office/drawing/2014/main" id="{14168477-534C-49F1-B458-944D2CED7176}"/>
            </a:ext>
          </a:extLst>
        </xdr:cNvPr>
        <xdr:cNvSpPr txBox="1"/>
      </xdr:nvSpPr>
      <xdr:spPr>
        <a:xfrm>
          <a:off x="12325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149207</xdr:rowOff>
    </xdr:from>
    <xdr:ext cx="469744" cy="259045"/>
    <xdr:sp macro="" textlink="">
      <xdr:nvSpPr>
        <xdr:cNvPr id="341" name="n_4aveValue債務償還比率">
          <a:extLst>
            <a:ext uri="{FF2B5EF4-FFF2-40B4-BE49-F238E27FC236}">
              <a16:creationId xmlns="" xmlns:a16="http://schemas.microsoft.com/office/drawing/2014/main" id="{EE24A80C-477F-444B-AA95-F16C8E1234EF}"/>
            </a:ext>
          </a:extLst>
        </xdr:cNvPr>
        <xdr:cNvSpPr txBox="1"/>
      </xdr:nvSpPr>
      <xdr:spPr>
        <a:xfrm>
          <a:off x="11563427" y="606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141361</xdr:rowOff>
    </xdr:from>
    <xdr:ext cx="469744" cy="259045"/>
    <xdr:sp macro="" textlink="">
      <xdr:nvSpPr>
        <xdr:cNvPr id="342" name="n_1mainValue債務償還比率">
          <a:extLst>
            <a:ext uri="{FF2B5EF4-FFF2-40B4-BE49-F238E27FC236}">
              <a16:creationId xmlns="" xmlns:a16="http://schemas.microsoft.com/office/drawing/2014/main" id="{E62A7EFA-DF80-4C8B-8362-3EAA15A7EF2C}"/>
            </a:ext>
          </a:extLst>
        </xdr:cNvPr>
        <xdr:cNvSpPr txBox="1"/>
      </xdr:nvSpPr>
      <xdr:spPr>
        <a:xfrm>
          <a:off x="13836727" y="5370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147189</xdr:rowOff>
    </xdr:from>
    <xdr:ext cx="469744" cy="259045"/>
    <xdr:sp macro="" textlink="">
      <xdr:nvSpPr>
        <xdr:cNvPr id="343" name="n_2mainValue債務償還比率">
          <a:extLst>
            <a:ext uri="{FF2B5EF4-FFF2-40B4-BE49-F238E27FC236}">
              <a16:creationId xmlns="" xmlns:a16="http://schemas.microsoft.com/office/drawing/2014/main" id="{1F2F0779-E4F3-41CA-9CEE-91B60A5C1593}"/>
            </a:ext>
          </a:extLst>
        </xdr:cNvPr>
        <xdr:cNvSpPr txBox="1"/>
      </xdr:nvSpPr>
      <xdr:spPr>
        <a:xfrm>
          <a:off x="13087427" y="554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100121</xdr:rowOff>
    </xdr:from>
    <xdr:ext cx="469744" cy="259045"/>
    <xdr:sp macro="" textlink="">
      <xdr:nvSpPr>
        <xdr:cNvPr id="344" name="n_3mainValue債務償還比率">
          <a:extLst>
            <a:ext uri="{FF2B5EF4-FFF2-40B4-BE49-F238E27FC236}">
              <a16:creationId xmlns="" xmlns:a16="http://schemas.microsoft.com/office/drawing/2014/main" id="{F71A36E7-EB38-4D73-90A6-203E0D43D71B}"/>
            </a:ext>
          </a:extLst>
        </xdr:cNvPr>
        <xdr:cNvSpPr txBox="1"/>
      </xdr:nvSpPr>
      <xdr:spPr>
        <a:xfrm>
          <a:off x="12325427" y="567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127469</xdr:rowOff>
    </xdr:from>
    <xdr:ext cx="469744" cy="259045"/>
    <xdr:sp macro="" textlink="">
      <xdr:nvSpPr>
        <xdr:cNvPr id="345" name="n_4mainValue債務償還比率">
          <a:extLst>
            <a:ext uri="{FF2B5EF4-FFF2-40B4-BE49-F238E27FC236}">
              <a16:creationId xmlns="" xmlns:a16="http://schemas.microsoft.com/office/drawing/2014/main" id="{86F30C7A-8594-4792-A9E0-170854BC9A5B}"/>
            </a:ext>
          </a:extLst>
        </xdr:cNvPr>
        <xdr:cNvSpPr txBox="1"/>
      </xdr:nvSpPr>
      <xdr:spPr>
        <a:xfrm>
          <a:off x="11563427" y="569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346" name="正方形/長方形 345">
          <a:extLst>
            <a:ext uri="{FF2B5EF4-FFF2-40B4-BE49-F238E27FC236}">
              <a16:creationId xmlns="" xmlns:a16="http://schemas.microsoft.com/office/drawing/2014/main" id="{F80448DC-BFAD-44DE-A9A6-6F6650FC424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347" name="正方形/長方形 346">
          <a:extLst>
            <a:ext uri="{FF2B5EF4-FFF2-40B4-BE49-F238E27FC236}">
              <a16:creationId xmlns="" xmlns:a16="http://schemas.microsoft.com/office/drawing/2014/main" id="{A4E2AC12-D2F4-4049-A492-DF513CE45EA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348" name="テキスト ボックス 347">
          <a:extLst>
            <a:ext uri="{FF2B5EF4-FFF2-40B4-BE49-F238E27FC236}">
              <a16:creationId xmlns="" xmlns:a16="http://schemas.microsoft.com/office/drawing/2014/main" id="{8B97D307-3FD9-4757-923D-5C4948C5674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349" name="テキスト ボックス 348">
          <a:extLst>
            <a:ext uri="{FF2B5EF4-FFF2-40B4-BE49-F238E27FC236}">
              <a16:creationId xmlns="" xmlns:a16="http://schemas.microsoft.com/office/drawing/2014/main" id="{C2C7A1FC-6520-485D-A2CD-709994483DD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350" name="テキスト ボックス 349">
          <a:extLst>
            <a:ext uri="{FF2B5EF4-FFF2-40B4-BE49-F238E27FC236}">
              <a16:creationId xmlns="" xmlns:a16="http://schemas.microsoft.com/office/drawing/2014/main" id="{B1987984-0BD6-415F-B38B-2BA040D671C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351" name="テキスト ボックス 350">
          <a:extLst>
            <a:ext uri="{FF2B5EF4-FFF2-40B4-BE49-F238E27FC236}">
              <a16:creationId xmlns="" xmlns:a16="http://schemas.microsoft.com/office/drawing/2014/main" id="{383D7A22-73D4-4513-B65A-4475E5D84AA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26219568-BBEF-4C52-9736-FA2C7DB4F62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8ECAD0C3-0B27-4244-A526-5A6E4FD609C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FD3127D8-47C0-4469-A9DE-B9388BE90BE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0C102AFA-25FE-46BE-9B6E-E297BAFAE01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F1CE5FAB-2534-4E21-8E19-D81614AFF49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C63039CF-3C3F-4428-9252-8AA904DA3C4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E58732DC-6C9B-4DEA-901D-8F6BC914F28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A13A9D3-F629-4B65-81ED-25739E0612A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F3A9980A-086F-4D29-A468-DA9022C9A4E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2477AD2D-898F-4242-8D4C-AB08D692B57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46,560
45,843
8.69
21,357,480
20,150,183
1,189,763
9,309,977
9,501,147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B4E329F4-93B6-40A0-99E2-19313CD4548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B769F129-8212-407F-91B4-E38F3330061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87F1F454-C284-49CD-8E80-E470CDA01DF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2566092C-2FC6-4658-92CC-27F2AD453E6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A67ABFB6-44CE-4E4E-99A9-3FBE03DBF42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CBD09825-6181-42A8-881F-4CA3DB590C2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E7DEAACE-53E7-4BFB-85CB-141930CD2D5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A03E0CFB-58B7-4F54-8B01-943C0CF8F76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B22DA828-FBBA-4512-B786-482FA858D9E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8BCB2C8C-B339-4238-B80B-98BB62010C1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64CE2D48-906F-4006-A56B-737D3A16005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ED351889-E7C9-4FD6-81EA-5BAF843B91E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BD0C4519-7B3D-447A-B8D3-6C6432FB75A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B6DFDBE2-2D49-4A37-925C-569638139A3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40EF66D0-56E7-450F-BEA2-C44F6414E4F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0018329A-C32A-4CEB-82F4-7CAE22F2553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FA3C179B-83CD-4FF4-8684-5BDE7183A9C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681EE5CE-456A-419D-8764-AE0FB5E10A9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ECEB76FB-4F9E-4E92-AA8D-7CC4BDC1C76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31944D36-3161-48D1-933F-137910E5BFE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8DBAAB8B-869F-4873-99A4-01B50216A49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1BF10137-22B8-4F76-86E5-C4EFC66FA4A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24708AC7-19A5-478A-974A-D00DF4FA803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45543487-75B5-412A-9808-94352A6F3B3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351D621F-BA6B-4542-84CF-74832E167E4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E34E10E8-9465-4C18-9682-C0720B60437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5D96439C-56E5-4598-AA5A-50A6EBA1338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6364EA99-FF70-47CD-B32E-4B192C54339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624AED44-80FA-4A96-B3DF-16B1E39E294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B2104413-E04A-4C6A-9B04-3531839D1B6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F283263C-D9B3-4A56-BDF3-FFE2629D495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15204BEF-0F5F-48A6-950C-13A2F9AE87F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 xmlns:a16="http://schemas.microsoft.com/office/drawing/2014/main" id="{465FAF4B-B8E5-4199-817F-B565CAC0CF9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 xmlns:a16="http://schemas.microsoft.com/office/drawing/2014/main" id="{19D7B26A-5448-4BEB-A726-2885D1E211C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 xmlns:a16="http://schemas.microsoft.com/office/drawing/2014/main" id="{52B91734-EEB9-44D1-9442-F65151EBDEB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 xmlns:a16="http://schemas.microsoft.com/office/drawing/2014/main" id="{8237DA21-845E-4457-A31A-040C52F5873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 xmlns:a16="http://schemas.microsoft.com/office/drawing/2014/main" id="{9226551F-0445-48B1-A369-4CD714BD236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 xmlns:a16="http://schemas.microsoft.com/office/drawing/2014/main" id="{2E84D0DF-54AD-45A2-B877-20866447882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 xmlns:a16="http://schemas.microsoft.com/office/drawing/2014/main" id="{70E19233-ED36-4697-9CB0-8D88A6CA05C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 xmlns:a16="http://schemas.microsoft.com/office/drawing/2014/main" id="{76F71451-107E-45EE-8E63-0AC667E4F18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 xmlns:a16="http://schemas.microsoft.com/office/drawing/2014/main" id="{4B558179-45F3-4659-8C67-02F3E7AB746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 xmlns:a16="http://schemas.microsoft.com/office/drawing/2014/main" id="{3A5EAFBC-21DA-49E0-B232-DE5AA4BEBF3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 xmlns:a16="http://schemas.microsoft.com/office/drawing/2014/main" id="{26AB54FB-D3B9-49B5-A8DA-A1696CB858B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 xmlns:a16="http://schemas.microsoft.com/office/drawing/2014/main" id="{3822AEDC-1AD4-42C0-BBB1-1C3D42B8238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 xmlns:a16="http://schemas.microsoft.com/office/drawing/2014/main" id="{0187497E-3E99-4D0F-BA22-41AABFBA755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42</xdr:row>
      <xdr:rowOff>36195</xdr:rowOff>
    </xdr:to>
    <xdr:cxnSp macro="">
      <xdr:nvCxnSpPr>
        <xdr:cNvPr id="57" name="直線コネクタ 56">
          <a:extLst>
            <a:ext uri="{FF2B5EF4-FFF2-40B4-BE49-F238E27FC236}">
              <a16:creationId xmlns="" xmlns:a16="http://schemas.microsoft.com/office/drawing/2014/main" id="{7C16F4DA-3FFA-444B-B955-9C5E20CAE0C9}"/>
            </a:ext>
          </a:extLst>
        </xdr:cNvPr>
        <xdr:cNvCxnSpPr/>
      </xdr:nvCxnSpPr>
      <xdr:spPr>
        <a:xfrm flipV="1">
          <a:off x="4634865" y="59740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道路】&#10;有形固定資産減価償却率最小値テキスト">
          <a:extLst>
            <a:ext uri="{FF2B5EF4-FFF2-40B4-BE49-F238E27FC236}">
              <a16:creationId xmlns="" xmlns:a16="http://schemas.microsoft.com/office/drawing/2014/main" id="{8E026D8E-DA7A-4D01-8AE5-48F388D76751}"/>
            </a:ext>
          </a:extLst>
        </xdr:cNvPr>
        <xdr:cNvSpPr txBox="1"/>
      </xdr:nvSpPr>
      <xdr:spPr>
        <a:xfrm>
          <a:off x="4673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a:extLst>
            <a:ext uri="{FF2B5EF4-FFF2-40B4-BE49-F238E27FC236}">
              <a16:creationId xmlns="" xmlns:a16="http://schemas.microsoft.com/office/drawing/2014/main" id="{5036BB79-9601-4FAF-9B6F-427B5EA0659C}"/>
            </a:ext>
          </a:extLst>
        </xdr:cNvPr>
        <xdr:cNvCxnSpPr/>
      </xdr:nvCxnSpPr>
      <xdr:spPr>
        <a:xfrm>
          <a:off x="4546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60" name="【道路】&#10;有形固定資産減価償却率最大値テキスト">
          <a:extLst>
            <a:ext uri="{FF2B5EF4-FFF2-40B4-BE49-F238E27FC236}">
              <a16:creationId xmlns="" xmlns:a16="http://schemas.microsoft.com/office/drawing/2014/main" id="{E70B9AD0-E55C-4A87-8000-A96B9CC39536}"/>
            </a:ext>
          </a:extLst>
        </xdr:cNvPr>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61" name="直線コネクタ 60">
          <a:extLst>
            <a:ext uri="{FF2B5EF4-FFF2-40B4-BE49-F238E27FC236}">
              <a16:creationId xmlns="" xmlns:a16="http://schemas.microsoft.com/office/drawing/2014/main" id="{19804AEA-6F70-43BA-8355-718584CE6DA0}"/>
            </a:ext>
          </a:extLst>
        </xdr:cNvPr>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34942</xdr:rowOff>
    </xdr:from>
    <xdr:ext cx="405111" cy="259045"/>
    <xdr:sp macro="" textlink="">
      <xdr:nvSpPr>
        <xdr:cNvPr id="62" name="【道路】&#10;有形固定資産減価償却率平均値テキスト">
          <a:extLst>
            <a:ext uri="{FF2B5EF4-FFF2-40B4-BE49-F238E27FC236}">
              <a16:creationId xmlns="" xmlns:a16="http://schemas.microsoft.com/office/drawing/2014/main" id="{8416C34E-C7CF-4EB1-85A2-13560505C4EF}"/>
            </a:ext>
          </a:extLst>
        </xdr:cNvPr>
        <xdr:cNvSpPr txBox="1"/>
      </xdr:nvSpPr>
      <xdr:spPr>
        <a:xfrm>
          <a:off x="4673600" y="6378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xdr:rowOff>
    </xdr:from>
    <xdr:to>
      <xdr:col>24</xdr:col>
      <xdr:colOff>114300</xdr:colOff>
      <xdr:row>38</xdr:row>
      <xdr:rowOff>113665</xdr:rowOff>
    </xdr:to>
    <xdr:sp macro="" textlink="">
      <xdr:nvSpPr>
        <xdr:cNvPr id="63" name="フローチャート: 判断 62">
          <a:extLst>
            <a:ext uri="{FF2B5EF4-FFF2-40B4-BE49-F238E27FC236}">
              <a16:creationId xmlns="" xmlns:a16="http://schemas.microsoft.com/office/drawing/2014/main" id="{9602DD35-4126-48E2-9F5B-BE39D06EEECB}"/>
            </a:ext>
          </a:extLst>
        </xdr:cNvPr>
        <xdr:cNvSpPr/>
      </xdr:nvSpPr>
      <xdr:spPr>
        <a:xfrm>
          <a:off x="45847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170180</xdr:rowOff>
    </xdr:from>
    <xdr:to>
      <xdr:col>20</xdr:col>
      <xdr:colOff>38100</xdr:colOff>
      <xdr:row>38</xdr:row>
      <xdr:rowOff>100330</xdr:rowOff>
    </xdr:to>
    <xdr:sp macro="" textlink="">
      <xdr:nvSpPr>
        <xdr:cNvPr id="64" name="フローチャート: 判断 63">
          <a:extLst>
            <a:ext uri="{FF2B5EF4-FFF2-40B4-BE49-F238E27FC236}">
              <a16:creationId xmlns="" xmlns:a16="http://schemas.microsoft.com/office/drawing/2014/main" id="{48627FEC-FEC6-49F1-94D1-C13D3AA54C6D}"/>
            </a:ext>
          </a:extLst>
        </xdr:cNvPr>
        <xdr:cNvSpPr/>
      </xdr:nvSpPr>
      <xdr:spPr>
        <a:xfrm>
          <a:off x="3746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5" name="フローチャート: 判断 64">
          <a:extLst>
            <a:ext uri="{FF2B5EF4-FFF2-40B4-BE49-F238E27FC236}">
              <a16:creationId xmlns="" xmlns:a16="http://schemas.microsoft.com/office/drawing/2014/main" id="{AC8EC493-03AB-4CD4-A63B-E6073CF2F0D9}"/>
            </a:ext>
          </a:extLst>
        </xdr:cNvPr>
        <xdr:cNvSpPr/>
      </xdr:nvSpPr>
      <xdr:spPr>
        <a:xfrm>
          <a:off x="2857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 xmlns:a16="http://schemas.microsoft.com/office/drawing/2014/main" id="{8A4FC16E-B847-4CD4-972F-640DB532EFD2}"/>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 xmlns:a16="http://schemas.microsoft.com/office/drawing/2014/main" id="{5095B2F5-31C2-4B23-99AD-1D4828C4CF92}"/>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FF9E8348-287A-46AB-8C1B-51B8565195D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26CA4A18-DA20-4474-9554-E3078CBF807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501C1FA7-6326-4F70-9EC3-6998DC3053B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68726CBA-FAC6-48FC-86F2-54DB5F57DD5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E6228942-7BDE-4C2F-A286-1B7A3982C83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126365</xdr:rowOff>
    </xdr:from>
    <xdr:to>
      <xdr:col>24</xdr:col>
      <xdr:colOff>114300</xdr:colOff>
      <xdr:row>39</xdr:row>
      <xdr:rowOff>56515</xdr:rowOff>
    </xdr:to>
    <xdr:sp macro="" textlink="">
      <xdr:nvSpPr>
        <xdr:cNvPr id="73" name="楕円 72">
          <a:extLst>
            <a:ext uri="{FF2B5EF4-FFF2-40B4-BE49-F238E27FC236}">
              <a16:creationId xmlns="" xmlns:a16="http://schemas.microsoft.com/office/drawing/2014/main" id="{8D423F4F-0CC3-4737-91C1-E65A2353C8DC}"/>
            </a:ext>
          </a:extLst>
        </xdr:cNvPr>
        <xdr:cNvSpPr/>
      </xdr:nvSpPr>
      <xdr:spPr>
        <a:xfrm>
          <a:off x="45847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104792</xdr:rowOff>
    </xdr:from>
    <xdr:ext cx="405111" cy="259045"/>
    <xdr:sp macro="" textlink="">
      <xdr:nvSpPr>
        <xdr:cNvPr id="74" name="【道路】&#10;有形固定資産減価償却率該当値テキスト">
          <a:extLst>
            <a:ext uri="{FF2B5EF4-FFF2-40B4-BE49-F238E27FC236}">
              <a16:creationId xmlns="" xmlns:a16="http://schemas.microsoft.com/office/drawing/2014/main" id="{BFAAD4D8-EB68-44C7-B468-9BF62B9A2D37}"/>
            </a:ext>
          </a:extLst>
        </xdr:cNvPr>
        <xdr:cNvSpPr txBox="1"/>
      </xdr:nvSpPr>
      <xdr:spPr>
        <a:xfrm>
          <a:off x="4673600"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103505</xdr:rowOff>
    </xdr:from>
    <xdr:to>
      <xdr:col>20</xdr:col>
      <xdr:colOff>38100</xdr:colOff>
      <xdr:row>39</xdr:row>
      <xdr:rowOff>33655</xdr:rowOff>
    </xdr:to>
    <xdr:sp macro="" textlink="">
      <xdr:nvSpPr>
        <xdr:cNvPr id="75" name="楕円 74">
          <a:extLst>
            <a:ext uri="{FF2B5EF4-FFF2-40B4-BE49-F238E27FC236}">
              <a16:creationId xmlns="" xmlns:a16="http://schemas.microsoft.com/office/drawing/2014/main" id="{AAEFE011-1B73-4013-84B2-182F41843085}"/>
            </a:ext>
          </a:extLst>
        </xdr:cNvPr>
        <xdr:cNvSpPr/>
      </xdr:nvSpPr>
      <xdr:spPr>
        <a:xfrm>
          <a:off x="3746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154305</xdr:rowOff>
    </xdr:from>
    <xdr:to>
      <xdr:col>24</xdr:col>
      <xdr:colOff>63500</xdr:colOff>
      <xdr:row>39</xdr:row>
      <xdr:rowOff>5715</xdr:rowOff>
    </xdr:to>
    <xdr:cxnSp macro="">
      <xdr:nvCxnSpPr>
        <xdr:cNvPr id="76" name="直線コネクタ 75">
          <a:extLst>
            <a:ext uri="{FF2B5EF4-FFF2-40B4-BE49-F238E27FC236}">
              <a16:creationId xmlns="" xmlns:a16="http://schemas.microsoft.com/office/drawing/2014/main" id="{D5CFBE9C-AF3B-4CF7-B971-E5D0D9BF1FE1}"/>
            </a:ext>
          </a:extLst>
        </xdr:cNvPr>
        <xdr:cNvCxnSpPr/>
      </xdr:nvCxnSpPr>
      <xdr:spPr>
        <a:xfrm>
          <a:off x="3797300" y="666940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69215</xdr:rowOff>
    </xdr:from>
    <xdr:to>
      <xdr:col>15</xdr:col>
      <xdr:colOff>101600</xdr:colOff>
      <xdr:row>38</xdr:row>
      <xdr:rowOff>170815</xdr:rowOff>
    </xdr:to>
    <xdr:sp macro="" textlink="">
      <xdr:nvSpPr>
        <xdr:cNvPr id="77" name="楕円 76">
          <a:extLst>
            <a:ext uri="{FF2B5EF4-FFF2-40B4-BE49-F238E27FC236}">
              <a16:creationId xmlns="" xmlns:a16="http://schemas.microsoft.com/office/drawing/2014/main" id="{3469A4E3-861C-4F25-B5A7-6C23029C284E}"/>
            </a:ext>
          </a:extLst>
        </xdr:cNvPr>
        <xdr:cNvSpPr/>
      </xdr:nvSpPr>
      <xdr:spPr>
        <a:xfrm>
          <a:off x="2857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120015</xdr:rowOff>
    </xdr:from>
    <xdr:to>
      <xdr:col>19</xdr:col>
      <xdr:colOff>177800</xdr:colOff>
      <xdr:row>38</xdr:row>
      <xdr:rowOff>154305</xdr:rowOff>
    </xdr:to>
    <xdr:cxnSp macro="">
      <xdr:nvCxnSpPr>
        <xdr:cNvPr id="78" name="直線コネクタ 77">
          <a:extLst>
            <a:ext uri="{FF2B5EF4-FFF2-40B4-BE49-F238E27FC236}">
              <a16:creationId xmlns="" xmlns:a16="http://schemas.microsoft.com/office/drawing/2014/main" id="{96FD8D71-260E-488D-8AFD-1D810D058FCC}"/>
            </a:ext>
          </a:extLst>
        </xdr:cNvPr>
        <xdr:cNvCxnSpPr/>
      </xdr:nvCxnSpPr>
      <xdr:spPr>
        <a:xfrm>
          <a:off x="2908300" y="66351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33020</xdr:rowOff>
    </xdr:from>
    <xdr:to>
      <xdr:col>10</xdr:col>
      <xdr:colOff>165100</xdr:colOff>
      <xdr:row>38</xdr:row>
      <xdr:rowOff>134620</xdr:rowOff>
    </xdr:to>
    <xdr:sp macro="" textlink="">
      <xdr:nvSpPr>
        <xdr:cNvPr id="79" name="楕円 78">
          <a:extLst>
            <a:ext uri="{FF2B5EF4-FFF2-40B4-BE49-F238E27FC236}">
              <a16:creationId xmlns="" xmlns:a16="http://schemas.microsoft.com/office/drawing/2014/main" id="{34C9FBA0-A735-4DDE-8053-585F72E5D9E4}"/>
            </a:ext>
          </a:extLst>
        </xdr:cNvPr>
        <xdr:cNvSpPr/>
      </xdr:nvSpPr>
      <xdr:spPr>
        <a:xfrm>
          <a:off x="1968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83820</xdr:rowOff>
    </xdr:from>
    <xdr:to>
      <xdr:col>15</xdr:col>
      <xdr:colOff>50800</xdr:colOff>
      <xdr:row>38</xdr:row>
      <xdr:rowOff>120015</xdr:rowOff>
    </xdr:to>
    <xdr:cxnSp macro="">
      <xdr:nvCxnSpPr>
        <xdr:cNvPr id="80" name="直線コネクタ 79">
          <a:extLst>
            <a:ext uri="{FF2B5EF4-FFF2-40B4-BE49-F238E27FC236}">
              <a16:creationId xmlns="" xmlns:a16="http://schemas.microsoft.com/office/drawing/2014/main" id="{174DA6A9-0207-4643-8FD1-F282F4D8F42A}"/>
            </a:ext>
          </a:extLst>
        </xdr:cNvPr>
        <xdr:cNvCxnSpPr/>
      </xdr:nvCxnSpPr>
      <xdr:spPr>
        <a:xfrm>
          <a:off x="2019300" y="65989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27305</xdr:rowOff>
    </xdr:from>
    <xdr:to>
      <xdr:col>6</xdr:col>
      <xdr:colOff>38100</xdr:colOff>
      <xdr:row>38</xdr:row>
      <xdr:rowOff>128905</xdr:rowOff>
    </xdr:to>
    <xdr:sp macro="" textlink="">
      <xdr:nvSpPr>
        <xdr:cNvPr id="81" name="楕円 80">
          <a:extLst>
            <a:ext uri="{FF2B5EF4-FFF2-40B4-BE49-F238E27FC236}">
              <a16:creationId xmlns="" xmlns:a16="http://schemas.microsoft.com/office/drawing/2014/main" id="{F6CB0FD1-E696-458B-8CB2-C57286844A8D}"/>
            </a:ext>
          </a:extLst>
        </xdr:cNvPr>
        <xdr:cNvSpPr/>
      </xdr:nvSpPr>
      <xdr:spPr>
        <a:xfrm>
          <a:off x="1079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78105</xdr:rowOff>
    </xdr:from>
    <xdr:to>
      <xdr:col>10</xdr:col>
      <xdr:colOff>114300</xdr:colOff>
      <xdr:row>38</xdr:row>
      <xdr:rowOff>83820</xdr:rowOff>
    </xdr:to>
    <xdr:cxnSp macro="">
      <xdr:nvCxnSpPr>
        <xdr:cNvPr id="82" name="直線コネクタ 81">
          <a:extLst>
            <a:ext uri="{FF2B5EF4-FFF2-40B4-BE49-F238E27FC236}">
              <a16:creationId xmlns="" xmlns:a16="http://schemas.microsoft.com/office/drawing/2014/main" id="{046B8BCA-7320-41B6-BBD7-1427A46CC4F1}"/>
            </a:ext>
          </a:extLst>
        </xdr:cNvPr>
        <xdr:cNvCxnSpPr/>
      </xdr:nvCxnSpPr>
      <xdr:spPr>
        <a:xfrm>
          <a:off x="1130300" y="65932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116857</xdr:rowOff>
    </xdr:from>
    <xdr:ext cx="405111" cy="259045"/>
    <xdr:sp macro="" textlink="">
      <xdr:nvSpPr>
        <xdr:cNvPr id="83" name="n_1aveValue【道路】&#10;有形固定資産減価償却率">
          <a:extLst>
            <a:ext uri="{FF2B5EF4-FFF2-40B4-BE49-F238E27FC236}">
              <a16:creationId xmlns="" xmlns:a16="http://schemas.microsoft.com/office/drawing/2014/main" id="{0D4F8E6A-ADC1-4298-A06F-80F32246F8AC}"/>
            </a:ext>
          </a:extLst>
        </xdr:cNvPr>
        <xdr:cNvSpPr txBox="1"/>
      </xdr:nvSpPr>
      <xdr:spPr>
        <a:xfrm>
          <a:off x="35820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122572</xdr:rowOff>
    </xdr:from>
    <xdr:ext cx="405111" cy="259045"/>
    <xdr:sp macro="" textlink="">
      <xdr:nvSpPr>
        <xdr:cNvPr id="84" name="n_2aveValue【道路】&#10;有形固定資産減価償却率">
          <a:extLst>
            <a:ext uri="{FF2B5EF4-FFF2-40B4-BE49-F238E27FC236}">
              <a16:creationId xmlns="" xmlns:a16="http://schemas.microsoft.com/office/drawing/2014/main" id="{FE5D12BF-C699-4433-A55F-DD0A7AEDB70D}"/>
            </a:ext>
          </a:extLst>
        </xdr:cNvPr>
        <xdr:cNvSpPr txBox="1"/>
      </xdr:nvSpPr>
      <xdr:spPr>
        <a:xfrm>
          <a:off x="27057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85" name="n_3aveValue【道路】&#10;有形固定資産減価償却率">
          <a:extLst>
            <a:ext uri="{FF2B5EF4-FFF2-40B4-BE49-F238E27FC236}">
              <a16:creationId xmlns="" xmlns:a16="http://schemas.microsoft.com/office/drawing/2014/main" id="{92250A5D-0B3C-4DF0-828B-F59914B69293}"/>
            </a:ext>
          </a:extLst>
        </xdr:cNvPr>
        <xdr:cNvSpPr txBox="1"/>
      </xdr:nvSpPr>
      <xdr:spPr>
        <a:xfrm>
          <a:off x="1816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 xmlns:a16="http://schemas.microsoft.com/office/drawing/2014/main" id="{500CC8A0-334C-4C96-8F4F-73F19D2D0EFC}"/>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24782</xdr:rowOff>
    </xdr:from>
    <xdr:ext cx="405111" cy="259045"/>
    <xdr:sp macro="" textlink="">
      <xdr:nvSpPr>
        <xdr:cNvPr id="87" name="n_1mainValue【道路】&#10;有形固定資産減価償却率">
          <a:extLst>
            <a:ext uri="{FF2B5EF4-FFF2-40B4-BE49-F238E27FC236}">
              <a16:creationId xmlns="" xmlns:a16="http://schemas.microsoft.com/office/drawing/2014/main" id="{944B5E3E-C22F-4409-BF67-854F411D3A41}"/>
            </a:ext>
          </a:extLst>
        </xdr:cNvPr>
        <xdr:cNvSpPr txBox="1"/>
      </xdr:nvSpPr>
      <xdr:spPr>
        <a:xfrm>
          <a:off x="35820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161942</xdr:rowOff>
    </xdr:from>
    <xdr:ext cx="405111" cy="259045"/>
    <xdr:sp macro="" textlink="">
      <xdr:nvSpPr>
        <xdr:cNvPr id="88" name="n_2mainValue【道路】&#10;有形固定資産減価償却率">
          <a:extLst>
            <a:ext uri="{FF2B5EF4-FFF2-40B4-BE49-F238E27FC236}">
              <a16:creationId xmlns="" xmlns:a16="http://schemas.microsoft.com/office/drawing/2014/main" id="{B08F8DA0-5A15-41F2-988E-D38D7FDD2827}"/>
            </a:ext>
          </a:extLst>
        </xdr:cNvPr>
        <xdr:cNvSpPr txBox="1"/>
      </xdr:nvSpPr>
      <xdr:spPr>
        <a:xfrm>
          <a:off x="27057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125747</xdr:rowOff>
    </xdr:from>
    <xdr:ext cx="405111" cy="259045"/>
    <xdr:sp macro="" textlink="">
      <xdr:nvSpPr>
        <xdr:cNvPr id="89" name="n_3mainValue【道路】&#10;有形固定資産減価償却率">
          <a:extLst>
            <a:ext uri="{FF2B5EF4-FFF2-40B4-BE49-F238E27FC236}">
              <a16:creationId xmlns="" xmlns:a16="http://schemas.microsoft.com/office/drawing/2014/main" id="{04E387F6-0CFA-446E-BB03-DB904A12161A}"/>
            </a:ext>
          </a:extLst>
        </xdr:cNvPr>
        <xdr:cNvSpPr txBox="1"/>
      </xdr:nvSpPr>
      <xdr:spPr>
        <a:xfrm>
          <a:off x="1816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120032</xdr:rowOff>
    </xdr:from>
    <xdr:ext cx="405111" cy="259045"/>
    <xdr:sp macro="" textlink="">
      <xdr:nvSpPr>
        <xdr:cNvPr id="90" name="n_4mainValue【道路】&#10;有形固定資産減価償却率">
          <a:extLst>
            <a:ext uri="{FF2B5EF4-FFF2-40B4-BE49-F238E27FC236}">
              <a16:creationId xmlns="" xmlns:a16="http://schemas.microsoft.com/office/drawing/2014/main" id="{7A5A484E-236E-4096-9489-FEE63CFC3850}"/>
            </a:ext>
          </a:extLst>
        </xdr:cNvPr>
        <xdr:cNvSpPr txBox="1"/>
      </xdr:nvSpPr>
      <xdr:spPr>
        <a:xfrm>
          <a:off x="927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 xmlns:a16="http://schemas.microsoft.com/office/drawing/2014/main" id="{30D118A2-132B-4456-8F08-D3F267245E3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 xmlns:a16="http://schemas.microsoft.com/office/drawing/2014/main" id="{5F8C19AF-CDDC-44AA-ACD1-C1E0C3B0661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 xmlns:a16="http://schemas.microsoft.com/office/drawing/2014/main" id="{DFF093D3-E627-4625-905B-013923E7DC0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 xmlns:a16="http://schemas.microsoft.com/office/drawing/2014/main" id="{83CB6ED4-FE35-4822-9AA5-4221912F47F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 xmlns:a16="http://schemas.microsoft.com/office/drawing/2014/main" id="{CB897CF4-9D4C-4711-A365-A5C1CFE2045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 xmlns:a16="http://schemas.microsoft.com/office/drawing/2014/main" id="{38B5C654-5505-45D2-B545-39FA5F7DB23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 xmlns:a16="http://schemas.microsoft.com/office/drawing/2014/main" id="{9884B279-67E7-47D0-91F5-36856E00B27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 xmlns:a16="http://schemas.microsoft.com/office/drawing/2014/main" id="{446A34D9-115D-40D2-A7B6-A4BF73FD8CB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 xmlns:a16="http://schemas.microsoft.com/office/drawing/2014/main" id="{E7A0BA1E-F1F0-44CB-9FF7-83A0207E2BC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 xmlns:a16="http://schemas.microsoft.com/office/drawing/2014/main" id="{5A04720D-CC1C-4AE4-BA55-A64ED598457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 xmlns:a16="http://schemas.microsoft.com/office/drawing/2014/main" id="{4071C513-297D-46C2-9E49-D06DA23E94F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 xmlns:a16="http://schemas.microsoft.com/office/drawing/2014/main" id="{B7D103E7-44FF-40E3-80D1-CE8160CC32F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 xmlns:a16="http://schemas.microsoft.com/office/drawing/2014/main" id="{ABBB1A73-D7C8-4F28-B5BC-80469B9891D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 xmlns:a16="http://schemas.microsoft.com/office/drawing/2014/main" id="{23A3AD06-39AD-4B07-A7BF-6F068E79C0C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 xmlns:a16="http://schemas.microsoft.com/office/drawing/2014/main" id="{E4D26C49-DF2B-4463-BE76-EC10D76FD25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 xmlns:a16="http://schemas.microsoft.com/office/drawing/2014/main" id="{8648961D-0129-430D-BCF3-56201069330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 xmlns:a16="http://schemas.microsoft.com/office/drawing/2014/main" id="{A7EBFC73-8CC3-433D-8E62-E53D8204AD5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 xmlns:a16="http://schemas.microsoft.com/office/drawing/2014/main" id="{79CB73ED-848C-4723-84D1-E7926B8C4D8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 xmlns:a16="http://schemas.microsoft.com/office/drawing/2014/main" id="{EE894694-897D-438D-BF18-40DDEE61602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 xmlns:a16="http://schemas.microsoft.com/office/drawing/2014/main" id="{C164B4AC-01CF-4EE2-91E3-0E9961F962F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 xmlns:a16="http://schemas.microsoft.com/office/drawing/2014/main" id="{F3532FE0-623C-40CA-B5B5-1F5A9770FD5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 xmlns:a16="http://schemas.microsoft.com/office/drawing/2014/main" id="{2EAB2C28-F0F3-483F-BF65-95FCD0D0CC5C}"/>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 xmlns:a16="http://schemas.microsoft.com/office/drawing/2014/main" id="{8E26FD6B-0D85-452C-B29C-359381499F4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111557</xdr:rowOff>
    </xdr:from>
    <xdr:to>
      <xdr:col>54</xdr:col>
      <xdr:colOff>189865</xdr:colOff>
      <xdr:row>41</xdr:row>
      <xdr:rowOff>122339</xdr:rowOff>
    </xdr:to>
    <xdr:cxnSp macro="">
      <xdr:nvCxnSpPr>
        <xdr:cNvPr id="114" name="直線コネクタ 113">
          <a:extLst>
            <a:ext uri="{FF2B5EF4-FFF2-40B4-BE49-F238E27FC236}">
              <a16:creationId xmlns="" xmlns:a16="http://schemas.microsoft.com/office/drawing/2014/main" id="{14D1E073-EDB4-41FD-997F-400AD555DDB8}"/>
            </a:ext>
          </a:extLst>
        </xdr:cNvPr>
        <xdr:cNvCxnSpPr/>
      </xdr:nvCxnSpPr>
      <xdr:spPr>
        <a:xfrm flipV="1">
          <a:off x="10476865" y="5940857"/>
          <a:ext cx="0" cy="121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126166</xdr:rowOff>
    </xdr:from>
    <xdr:ext cx="469744" cy="259045"/>
    <xdr:sp macro="" textlink="">
      <xdr:nvSpPr>
        <xdr:cNvPr id="115" name="【道路】&#10;一人当たり延長最小値テキスト">
          <a:extLst>
            <a:ext uri="{FF2B5EF4-FFF2-40B4-BE49-F238E27FC236}">
              <a16:creationId xmlns="" xmlns:a16="http://schemas.microsoft.com/office/drawing/2014/main" id="{9DF9B419-6340-4CB3-8E1C-B4FE0E32B159}"/>
            </a:ext>
          </a:extLst>
        </xdr:cNvPr>
        <xdr:cNvSpPr txBox="1"/>
      </xdr:nvSpPr>
      <xdr:spPr>
        <a:xfrm>
          <a:off x="10515600" y="71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122339</xdr:rowOff>
    </xdr:from>
    <xdr:to>
      <xdr:col>55</xdr:col>
      <xdr:colOff>88900</xdr:colOff>
      <xdr:row>41</xdr:row>
      <xdr:rowOff>122339</xdr:rowOff>
    </xdr:to>
    <xdr:cxnSp macro="">
      <xdr:nvCxnSpPr>
        <xdr:cNvPr id="116" name="直線コネクタ 115">
          <a:extLst>
            <a:ext uri="{FF2B5EF4-FFF2-40B4-BE49-F238E27FC236}">
              <a16:creationId xmlns="" xmlns:a16="http://schemas.microsoft.com/office/drawing/2014/main" id="{0BDC03E8-9386-4E72-8DD1-7911CCA5509D}"/>
            </a:ext>
          </a:extLst>
        </xdr:cNvPr>
        <xdr:cNvCxnSpPr/>
      </xdr:nvCxnSpPr>
      <xdr:spPr>
        <a:xfrm>
          <a:off x="10388600" y="7151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58234</xdr:rowOff>
    </xdr:from>
    <xdr:ext cx="534377" cy="259045"/>
    <xdr:sp macro="" textlink="">
      <xdr:nvSpPr>
        <xdr:cNvPr id="117" name="【道路】&#10;一人当たり延長最大値テキスト">
          <a:extLst>
            <a:ext uri="{FF2B5EF4-FFF2-40B4-BE49-F238E27FC236}">
              <a16:creationId xmlns="" xmlns:a16="http://schemas.microsoft.com/office/drawing/2014/main" id="{5765249B-5D4B-4CC1-BEDD-4FFE834C4D9D}"/>
            </a:ext>
          </a:extLst>
        </xdr:cNvPr>
        <xdr:cNvSpPr txBox="1"/>
      </xdr:nvSpPr>
      <xdr:spPr>
        <a:xfrm>
          <a:off x="10515600" y="57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111557</xdr:rowOff>
    </xdr:from>
    <xdr:to>
      <xdr:col>55</xdr:col>
      <xdr:colOff>88900</xdr:colOff>
      <xdr:row>34</xdr:row>
      <xdr:rowOff>111557</xdr:rowOff>
    </xdr:to>
    <xdr:cxnSp macro="">
      <xdr:nvCxnSpPr>
        <xdr:cNvPr id="118" name="直線コネクタ 117">
          <a:extLst>
            <a:ext uri="{FF2B5EF4-FFF2-40B4-BE49-F238E27FC236}">
              <a16:creationId xmlns="" xmlns:a16="http://schemas.microsoft.com/office/drawing/2014/main" id="{2E8E153A-7BA3-45C3-8D82-D7AA3ED6B8C6}"/>
            </a:ext>
          </a:extLst>
        </xdr:cNvPr>
        <xdr:cNvCxnSpPr/>
      </xdr:nvCxnSpPr>
      <xdr:spPr>
        <a:xfrm>
          <a:off x="10388600" y="594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146613</xdr:rowOff>
    </xdr:from>
    <xdr:ext cx="469744" cy="259045"/>
    <xdr:sp macro="" textlink="">
      <xdr:nvSpPr>
        <xdr:cNvPr id="119" name="【道路】&#10;一人当たり延長平均値テキスト">
          <a:extLst>
            <a:ext uri="{FF2B5EF4-FFF2-40B4-BE49-F238E27FC236}">
              <a16:creationId xmlns="" xmlns:a16="http://schemas.microsoft.com/office/drawing/2014/main" id="{ACD15E82-8537-4F23-AEBE-A05CB44525CB}"/>
            </a:ext>
          </a:extLst>
        </xdr:cNvPr>
        <xdr:cNvSpPr txBox="1"/>
      </xdr:nvSpPr>
      <xdr:spPr>
        <a:xfrm>
          <a:off x="10515600" y="6661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123736</xdr:rowOff>
    </xdr:from>
    <xdr:to>
      <xdr:col>55</xdr:col>
      <xdr:colOff>50800</xdr:colOff>
      <xdr:row>40</xdr:row>
      <xdr:rowOff>53886</xdr:rowOff>
    </xdr:to>
    <xdr:sp macro="" textlink="">
      <xdr:nvSpPr>
        <xdr:cNvPr id="120" name="フローチャート: 判断 119">
          <a:extLst>
            <a:ext uri="{FF2B5EF4-FFF2-40B4-BE49-F238E27FC236}">
              <a16:creationId xmlns="" xmlns:a16="http://schemas.microsoft.com/office/drawing/2014/main" id="{A9554B75-FB8E-4518-881C-D940935F10AC}"/>
            </a:ext>
          </a:extLst>
        </xdr:cNvPr>
        <xdr:cNvSpPr/>
      </xdr:nvSpPr>
      <xdr:spPr>
        <a:xfrm>
          <a:off x="10426700" y="681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136576</xdr:rowOff>
    </xdr:from>
    <xdr:to>
      <xdr:col>50</xdr:col>
      <xdr:colOff>165100</xdr:colOff>
      <xdr:row>40</xdr:row>
      <xdr:rowOff>66726</xdr:rowOff>
    </xdr:to>
    <xdr:sp macro="" textlink="">
      <xdr:nvSpPr>
        <xdr:cNvPr id="121" name="フローチャート: 判断 120">
          <a:extLst>
            <a:ext uri="{FF2B5EF4-FFF2-40B4-BE49-F238E27FC236}">
              <a16:creationId xmlns="" xmlns:a16="http://schemas.microsoft.com/office/drawing/2014/main" id="{2A62B7E6-5E8F-4CBB-AB7F-B10E29D65DCD}"/>
            </a:ext>
          </a:extLst>
        </xdr:cNvPr>
        <xdr:cNvSpPr/>
      </xdr:nvSpPr>
      <xdr:spPr>
        <a:xfrm>
          <a:off x="9588500" y="68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153264</xdr:rowOff>
    </xdr:from>
    <xdr:to>
      <xdr:col>46</xdr:col>
      <xdr:colOff>38100</xdr:colOff>
      <xdr:row>40</xdr:row>
      <xdr:rowOff>83414</xdr:rowOff>
    </xdr:to>
    <xdr:sp macro="" textlink="">
      <xdr:nvSpPr>
        <xdr:cNvPr id="122" name="フローチャート: 判断 121">
          <a:extLst>
            <a:ext uri="{FF2B5EF4-FFF2-40B4-BE49-F238E27FC236}">
              <a16:creationId xmlns="" xmlns:a16="http://schemas.microsoft.com/office/drawing/2014/main" id="{58E70105-E41D-4DA1-9A44-16FD5AE91DFE}"/>
            </a:ext>
          </a:extLst>
        </xdr:cNvPr>
        <xdr:cNvSpPr/>
      </xdr:nvSpPr>
      <xdr:spPr>
        <a:xfrm>
          <a:off x="8699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137605</xdr:rowOff>
    </xdr:from>
    <xdr:to>
      <xdr:col>41</xdr:col>
      <xdr:colOff>101600</xdr:colOff>
      <xdr:row>40</xdr:row>
      <xdr:rowOff>67755</xdr:rowOff>
    </xdr:to>
    <xdr:sp macro="" textlink="">
      <xdr:nvSpPr>
        <xdr:cNvPr id="123" name="フローチャート: 判断 122">
          <a:extLst>
            <a:ext uri="{FF2B5EF4-FFF2-40B4-BE49-F238E27FC236}">
              <a16:creationId xmlns="" xmlns:a16="http://schemas.microsoft.com/office/drawing/2014/main" id="{EBFBE3F5-ACCD-477C-AED6-D9A9712DA5CA}"/>
            </a:ext>
          </a:extLst>
        </xdr:cNvPr>
        <xdr:cNvSpPr/>
      </xdr:nvSpPr>
      <xdr:spPr>
        <a:xfrm>
          <a:off x="7810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135699</xdr:rowOff>
    </xdr:from>
    <xdr:to>
      <xdr:col>36</xdr:col>
      <xdr:colOff>165100</xdr:colOff>
      <xdr:row>40</xdr:row>
      <xdr:rowOff>65849</xdr:rowOff>
    </xdr:to>
    <xdr:sp macro="" textlink="">
      <xdr:nvSpPr>
        <xdr:cNvPr id="124" name="フローチャート: 判断 123">
          <a:extLst>
            <a:ext uri="{FF2B5EF4-FFF2-40B4-BE49-F238E27FC236}">
              <a16:creationId xmlns="" xmlns:a16="http://schemas.microsoft.com/office/drawing/2014/main" id="{7FB5F8BF-7B06-4917-ADB0-C80F307727A2}"/>
            </a:ext>
          </a:extLst>
        </xdr:cNvPr>
        <xdr:cNvSpPr/>
      </xdr:nvSpPr>
      <xdr:spPr>
        <a:xfrm>
          <a:off x="6921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05B8FA0C-BE02-47EA-BB81-A4E3DF82C4F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AB2EB990-580A-4435-A1A8-3EA74C84FE4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6B6F62B2-9CCF-4420-9B55-F5608E85C17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6F390249-3CB1-47ED-A778-DC2053C2DFC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15F89833-A52D-47A3-9148-BFFD0D2406F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38544</xdr:rowOff>
    </xdr:from>
    <xdr:to>
      <xdr:col>55</xdr:col>
      <xdr:colOff>50800</xdr:colOff>
      <xdr:row>41</xdr:row>
      <xdr:rowOff>140144</xdr:rowOff>
    </xdr:to>
    <xdr:sp macro="" textlink="">
      <xdr:nvSpPr>
        <xdr:cNvPr id="130" name="楕円 129">
          <a:extLst>
            <a:ext uri="{FF2B5EF4-FFF2-40B4-BE49-F238E27FC236}">
              <a16:creationId xmlns="" xmlns:a16="http://schemas.microsoft.com/office/drawing/2014/main" id="{F6FCDBD8-82A0-4AAF-93E8-CA6D6922108C}"/>
            </a:ext>
          </a:extLst>
        </xdr:cNvPr>
        <xdr:cNvSpPr/>
      </xdr:nvSpPr>
      <xdr:spPr>
        <a:xfrm>
          <a:off x="10426700" y="706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124921</xdr:rowOff>
    </xdr:from>
    <xdr:ext cx="469744" cy="259045"/>
    <xdr:sp macro="" textlink="">
      <xdr:nvSpPr>
        <xdr:cNvPr id="131" name="【道路】&#10;一人当たり延長該当値テキスト">
          <a:extLst>
            <a:ext uri="{FF2B5EF4-FFF2-40B4-BE49-F238E27FC236}">
              <a16:creationId xmlns="" xmlns:a16="http://schemas.microsoft.com/office/drawing/2014/main" id="{C7E05B36-65AE-4ACE-98D1-DBB824C04C8B}"/>
            </a:ext>
          </a:extLst>
        </xdr:cNvPr>
        <xdr:cNvSpPr txBox="1"/>
      </xdr:nvSpPr>
      <xdr:spPr>
        <a:xfrm>
          <a:off x="10515600" y="698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38773</xdr:rowOff>
    </xdr:from>
    <xdr:to>
      <xdr:col>50</xdr:col>
      <xdr:colOff>165100</xdr:colOff>
      <xdr:row>41</xdr:row>
      <xdr:rowOff>140373</xdr:rowOff>
    </xdr:to>
    <xdr:sp macro="" textlink="">
      <xdr:nvSpPr>
        <xdr:cNvPr id="132" name="楕円 131">
          <a:extLst>
            <a:ext uri="{FF2B5EF4-FFF2-40B4-BE49-F238E27FC236}">
              <a16:creationId xmlns="" xmlns:a16="http://schemas.microsoft.com/office/drawing/2014/main" id="{CBF56F38-BE2F-40CD-8708-F69CD3910A19}"/>
            </a:ext>
          </a:extLst>
        </xdr:cNvPr>
        <xdr:cNvSpPr/>
      </xdr:nvSpPr>
      <xdr:spPr>
        <a:xfrm>
          <a:off x="9588500" y="706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89344</xdr:rowOff>
    </xdr:from>
    <xdr:to>
      <xdr:col>55</xdr:col>
      <xdr:colOff>0</xdr:colOff>
      <xdr:row>41</xdr:row>
      <xdr:rowOff>89573</xdr:rowOff>
    </xdr:to>
    <xdr:cxnSp macro="">
      <xdr:nvCxnSpPr>
        <xdr:cNvPr id="133" name="直線コネクタ 132">
          <a:extLst>
            <a:ext uri="{FF2B5EF4-FFF2-40B4-BE49-F238E27FC236}">
              <a16:creationId xmlns="" xmlns:a16="http://schemas.microsoft.com/office/drawing/2014/main" id="{407FC6A1-4A02-4029-83E0-613AE3CBA9BB}"/>
            </a:ext>
          </a:extLst>
        </xdr:cNvPr>
        <xdr:cNvCxnSpPr/>
      </xdr:nvCxnSpPr>
      <xdr:spPr>
        <a:xfrm flipV="1">
          <a:off x="9639300" y="7118794"/>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39001</xdr:rowOff>
    </xdr:from>
    <xdr:to>
      <xdr:col>46</xdr:col>
      <xdr:colOff>38100</xdr:colOff>
      <xdr:row>41</xdr:row>
      <xdr:rowOff>140601</xdr:rowOff>
    </xdr:to>
    <xdr:sp macro="" textlink="">
      <xdr:nvSpPr>
        <xdr:cNvPr id="134" name="楕円 133">
          <a:extLst>
            <a:ext uri="{FF2B5EF4-FFF2-40B4-BE49-F238E27FC236}">
              <a16:creationId xmlns="" xmlns:a16="http://schemas.microsoft.com/office/drawing/2014/main" id="{6069A579-9D76-4BE7-B854-B347FACF6AAF}"/>
            </a:ext>
          </a:extLst>
        </xdr:cNvPr>
        <xdr:cNvSpPr/>
      </xdr:nvSpPr>
      <xdr:spPr>
        <a:xfrm>
          <a:off x="8699500" y="706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89573</xdr:rowOff>
    </xdr:from>
    <xdr:to>
      <xdr:col>50</xdr:col>
      <xdr:colOff>114300</xdr:colOff>
      <xdr:row>41</xdr:row>
      <xdr:rowOff>89801</xdr:rowOff>
    </xdr:to>
    <xdr:cxnSp macro="">
      <xdr:nvCxnSpPr>
        <xdr:cNvPr id="135" name="直線コネクタ 134">
          <a:extLst>
            <a:ext uri="{FF2B5EF4-FFF2-40B4-BE49-F238E27FC236}">
              <a16:creationId xmlns="" xmlns:a16="http://schemas.microsoft.com/office/drawing/2014/main" id="{9D393109-293C-4CB8-84E4-AE9C155FC5F9}"/>
            </a:ext>
          </a:extLst>
        </xdr:cNvPr>
        <xdr:cNvCxnSpPr/>
      </xdr:nvCxnSpPr>
      <xdr:spPr>
        <a:xfrm flipV="1">
          <a:off x="8750300" y="711902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38468</xdr:rowOff>
    </xdr:from>
    <xdr:to>
      <xdr:col>41</xdr:col>
      <xdr:colOff>101600</xdr:colOff>
      <xdr:row>41</xdr:row>
      <xdr:rowOff>140068</xdr:rowOff>
    </xdr:to>
    <xdr:sp macro="" textlink="">
      <xdr:nvSpPr>
        <xdr:cNvPr id="136" name="楕円 135">
          <a:extLst>
            <a:ext uri="{FF2B5EF4-FFF2-40B4-BE49-F238E27FC236}">
              <a16:creationId xmlns="" xmlns:a16="http://schemas.microsoft.com/office/drawing/2014/main" id="{044DA709-E57E-40A2-8F01-CF77EF5F9C17}"/>
            </a:ext>
          </a:extLst>
        </xdr:cNvPr>
        <xdr:cNvSpPr/>
      </xdr:nvSpPr>
      <xdr:spPr>
        <a:xfrm>
          <a:off x="7810500" y="706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89268</xdr:rowOff>
    </xdr:from>
    <xdr:to>
      <xdr:col>45</xdr:col>
      <xdr:colOff>177800</xdr:colOff>
      <xdr:row>41</xdr:row>
      <xdr:rowOff>89801</xdr:rowOff>
    </xdr:to>
    <xdr:cxnSp macro="">
      <xdr:nvCxnSpPr>
        <xdr:cNvPr id="137" name="直線コネクタ 136">
          <a:extLst>
            <a:ext uri="{FF2B5EF4-FFF2-40B4-BE49-F238E27FC236}">
              <a16:creationId xmlns="" xmlns:a16="http://schemas.microsoft.com/office/drawing/2014/main" id="{D38EA1D8-9754-4935-B278-C234B24AF421}"/>
            </a:ext>
          </a:extLst>
        </xdr:cNvPr>
        <xdr:cNvCxnSpPr/>
      </xdr:nvCxnSpPr>
      <xdr:spPr>
        <a:xfrm>
          <a:off x="7861300" y="7118718"/>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37973</xdr:rowOff>
    </xdr:from>
    <xdr:to>
      <xdr:col>36</xdr:col>
      <xdr:colOff>165100</xdr:colOff>
      <xdr:row>41</xdr:row>
      <xdr:rowOff>139573</xdr:rowOff>
    </xdr:to>
    <xdr:sp macro="" textlink="">
      <xdr:nvSpPr>
        <xdr:cNvPr id="138" name="楕円 137">
          <a:extLst>
            <a:ext uri="{FF2B5EF4-FFF2-40B4-BE49-F238E27FC236}">
              <a16:creationId xmlns="" xmlns:a16="http://schemas.microsoft.com/office/drawing/2014/main" id="{AD25B6F2-12EE-4B74-AFEF-9F671AC6F7F4}"/>
            </a:ext>
          </a:extLst>
        </xdr:cNvPr>
        <xdr:cNvSpPr/>
      </xdr:nvSpPr>
      <xdr:spPr>
        <a:xfrm>
          <a:off x="6921500" y="706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88773</xdr:rowOff>
    </xdr:from>
    <xdr:to>
      <xdr:col>41</xdr:col>
      <xdr:colOff>50800</xdr:colOff>
      <xdr:row>41</xdr:row>
      <xdr:rowOff>89268</xdr:rowOff>
    </xdr:to>
    <xdr:cxnSp macro="">
      <xdr:nvCxnSpPr>
        <xdr:cNvPr id="139" name="直線コネクタ 138">
          <a:extLst>
            <a:ext uri="{FF2B5EF4-FFF2-40B4-BE49-F238E27FC236}">
              <a16:creationId xmlns="" xmlns:a16="http://schemas.microsoft.com/office/drawing/2014/main" id="{404EFF52-89C1-4A4F-8F4B-4316C7D5E500}"/>
            </a:ext>
          </a:extLst>
        </xdr:cNvPr>
        <xdr:cNvCxnSpPr/>
      </xdr:nvCxnSpPr>
      <xdr:spPr>
        <a:xfrm>
          <a:off x="6972300" y="7118223"/>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83253</xdr:rowOff>
    </xdr:from>
    <xdr:ext cx="469744" cy="259045"/>
    <xdr:sp macro="" textlink="">
      <xdr:nvSpPr>
        <xdr:cNvPr id="140" name="n_1aveValue【道路】&#10;一人当たり延長">
          <a:extLst>
            <a:ext uri="{FF2B5EF4-FFF2-40B4-BE49-F238E27FC236}">
              <a16:creationId xmlns="" xmlns:a16="http://schemas.microsoft.com/office/drawing/2014/main" id="{AA170380-9ACA-42F9-9507-0A8AAF96B036}"/>
            </a:ext>
          </a:extLst>
        </xdr:cNvPr>
        <xdr:cNvSpPr txBox="1"/>
      </xdr:nvSpPr>
      <xdr:spPr>
        <a:xfrm>
          <a:off x="9391727" y="65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99941</xdr:rowOff>
    </xdr:from>
    <xdr:ext cx="469744" cy="259045"/>
    <xdr:sp macro="" textlink="">
      <xdr:nvSpPr>
        <xdr:cNvPr id="141" name="n_2aveValue【道路】&#10;一人当たり延長">
          <a:extLst>
            <a:ext uri="{FF2B5EF4-FFF2-40B4-BE49-F238E27FC236}">
              <a16:creationId xmlns="" xmlns:a16="http://schemas.microsoft.com/office/drawing/2014/main" id="{DF02E514-72C3-4E15-A77E-815D83C60E04}"/>
            </a:ext>
          </a:extLst>
        </xdr:cNvPr>
        <xdr:cNvSpPr txBox="1"/>
      </xdr:nvSpPr>
      <xdr:spPr>
        <a:xfrm>
          <a:off x="85154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84282</xdr:rowOff>
    </xdr:from>
    <xdr:ext cx="469744" cy="259045"/>
    <xdr:sp macro="" textlink="">
      <xdr:nvSpPr>
        <xdr:cNvPr id="142" name="n_3aveValue【道路】&#10;一人当たり延長">
          <a:extLst>
            <a:ext uri="{FF2B5EF4-FFF2-40B4-BE49-F238E27FC236}">
              <a16:creationId xmlns="" xmlns:a16="http://schemas.microsoft.com/office/drawing/2014/main" id="{9A9C2329-0C1A-43CE-BDEF-7C1293BF9D5A}"/>
            </a:ext>
          </a:extLst>
        </xdr:cNvPr>
        <xdr:cNvSpPr txBox="1"/>
      </xdr:nvSpPr>
      <xdr:spPr>
        <a:xfrm>
          <a:off x="7626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82376</xdr:rowOff>
    </xdr:from>
    <xdr:ext cx="469744" cy="259045"/>
    <xdr:sp macro="" textlink="">
      <xdr:nvSpPr>
        <xdr:cNvPr id="143" name="n_4aveValue【道路】&#10;一人当たり延長">
          <a:extLst>
            <a:ext uri="{FF2B5EF4-FFF2-40B4-BE49-F238E27FC236}">
              <a16:creationId xmlns="" xmlns:a16="http://schemas.microsoft.com/office/drawing/2014/main" id="{D976B700-73A9-4B77-8603-F0FA2703D359}"/>
            </a:ext>
          </a:extLst>
        </xdr:cNvPr>
        <xdr:cNvSpPr txBox="1"/>
      </xdr:nvSpPr>
      <xdr:spPr>
        <a:xfrm>
          <a:off x="6737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131500</xdr:rowOff>
    </xdr:from>
    <xdr:ext cx="469744" cy="259045"/>
    <xdr:sp macro="" textlink="">
      <xdr:nvSpPr>
        <xdr:cNvPr id="144" name="n_1mainValue【道路】&#10;一人当たり延長">
          <a:extLst>
            <a:ext uri="{FF2B5EF4-FFF2-40B4-BE49-F238E27FC236}">
              <a16:creationId xmlns="" xmlns:a16="http://schemas.microsoft.com/office/drawing/2014/main" id="{F44D5B84-160B-4D37-A246-2D6789C4A45A}"/>
            </a:ext>
          </a:extLst>
        </xdr:cNvPr>
        <xdr:cNvSpPr txBox="1"/>
      </xdr:nvSpPr>
      <xdr:spPr>
        <a:xfrm>
          <a:off x="9391727" y="7160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131728</xdr:rowOff>
    </xdr:from>
    <xdr:ext cx="469744" cy="259045"/>
    <xdr:sp macro="" textlink="">
      <xdr:nvSpPr>
        <xdr:cNvPr id="145" name="n_2mainValue【道路】&#10;一人当たり延長">
          <a:extLst>
            <a:ext uri="{FF2B5EF4-FFF2-40B4-BE49-F238E27FC236}">
              <a16:creationId xmlns="" xmlns:a16="http://schemas.microsoft.com/office/drawing/2014/main" id="{3395B0B3-D461-4DF3-BE10-26D580E8F802}"/>
            </a:ext>
          </a:extLst>
        </xdr:cNvPr>
        <xdr:cNvSpPr txBox="1"/>
      </xdr:nvSpPr>
      <xdr:spPr>
        <a:xfrm>
          <a:off x="8515427" y="716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131195</xdr:rowOff>
    </xdr:from>
    <xdr:ext cx="469744" cy="259045"/>
    <xdr:sp macro="" textlink="">
      <xdr:nvSpPr>
        <xdr:cNvPr id="146" name="n_3mainValue【道路】&#10;一人当たり延長">
          <a:extLst>
            <a:ext uri="{FF2B5EF4-FFF2-40B4-BE49-F238E27FC236}">
              <a16:creationId xmlns="" xmlns:a16="http://schemas.microsoft.com/office/drawing/2014/main" id="{B290A9D8-0F97-4E5E-9DBD-774335D86615}"/>
            </a:ext>
          </a:extLst>
        </xdr:cNvPr>
        <xdr:cNvSpPr txBox="1"/>
      </xdr:nvSpPr>
      <xdr:spPr>
        <a:xfrm>
          <a:off x="7626427" y="716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130700</xdr:rowOff>
    </xdr:from>
    <xdr:ext cx="469744" cy="259045"/>
    <xdr:sp macro="" textlink="">
      <xdr:nvSpPr>
        <xdr:cNvPr id="147" name="n_4mainValue【道路】&#10;一人当たり延長">
          <a:extLst>
            <a:ext uri="{FF2B5EF4-FFF2-40B4-BE49-F238E27FC236}">
              <a16:creationId xmlns="" xmlns:a16="http://schemas.microsoft.com/office/drawing/2014/main" id="{C46A8A75-8CF9-4805-942B-AD5632B91B49}"/>
            </a:ext>
          </a:extLst>
        </xdr:cNvPr>
        <xdr:cNvSpPr txBox="1"/>
      </xdr:nvSpPr>
      <xdr:spPr>
        <a:xfrm>
          <a:off x="6737427" y="716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 xmlns:a16="http://schemas.microsoft.com/office/drawing/2014/main" id="{A560E3BC-06DC-4058-81E7-F79ECCDBDAF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 xmlns:a16="http://schemas.microsoft.com/office/drawing/2014/main" id="{AC713D01-B481-4C7E-B853-068D7DC7F34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 xmlns:a16="http://schemas.microsoft.com/office/drawing/2014/main" id="{51EEC464-03EB-427F-AF3B-332CE53C255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 xmlns:a16="http://schemas.microsoft.com/office/drawing/2014/main" id="{3010BD35-6B81-43A4-BB4B-4E6ECA82EC8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 xmlns:a16="http://schemas.microsoft.com/office/drawing/2014/main" id="{96FB6697-C27A-44A2-9E94-6792FD86BAA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 xmlns:a16="http://schemas.microsoft.com/office/drawing/2014/main" id="{605E546C-0E9D-428A-93A3-8AE1623002E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 xmlns:a16="http://schemas.microsoft.com/office/drawing/2014/main" id="{FE9EE0AB-77FD-4010-9A04-3A88BFDDDF1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 xmlns:a16="http://schemas.microsoft.com/office/drawing/2014/main" id="{F0DF4405-2DFC-4B81-BE7B-C9DD3879424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 xmlns:a16="http://schemas.microsoft.com/office/drawing/2014/main" id="{A24525E3-DAEB-41EA-A076-7A5B6F3F353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 xmlns:a16="http://schemas.microsoft.com/office/drawing/2014/main" id="{2C3459DC-F3E6-411B-A49F-5CF04A068DB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 xmlns:a16="http://schemas.microsoft.com/office/drawing/2014/main" id="{E345B977-41A4-4023-8934-A6437924300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 xmlns:a16="http://schemas.microsoft.com/office/drawing/2014/main" id="{3230C0A8-180D-4736-9733-FA08E9E4DB9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 xmlns:a16="http://schemas.microsoft.com/office/drawing/2014/main" id="{618DB08F-5921-4215-AEC8-3B25BB0CBF2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 xmlns:a16="http://schemas.microsoft.com/office/drawing/2014/main" id="{6750A567-CBEF-48F3-B9C4-496742A471E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 xmlns:a16="http://schemas.microsoft.com/office/drawing/2014/main" id="{DABE3478-0912-486D-81B3-D67BBF464B8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 xmlns:a16="http://schemas.microsoft.com/office/drawing/2014/main" id="{3F3D31D3-B1D5-49DB-8176-65C031C9983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 xmlns:a16="http://schemas.microsoft.com/office/drawing/2014/main" id="{DBC0190F-CA71-4A4B-A5D8-DA2FA89B1C5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 xmlns:a16="http://schemas.microsoft.com/office/drawing/2014/main" id="{3180DF41-8510-43F5-9FFB-BED096B13DC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 xmlns:a16="http://schemas.microsoft.com/office/drawing/2014/main" id="{90AF243A-7071-400E-A823-590D08E04B4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 xmlns:a16="http://schemas.microsoft.com/office/drawing/2014/main" id="{A1A6D212-3F71-475D-B060-759FF57F1D1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 xmlns:a16="http://schemas.microsoft.com/office/drawing/2014/main" id="{3C2E71B2-B190-4F98-9E58-865B69D32D4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 xmlns:a16="http://schemas.microsoft.com/office/drawing/2014/main" id="{0F2AF87A-6C0E-4157-BBF0-5940A707A92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 xmlns:a16="http://schemas.microsoft.com/office/drawing/2014/main" id="{E1B9725A-D980-4C2F-A449-D5871C38B96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 xmlns:a16="http://schemas.microsoft.com/office/drawing/2014/main" id="{4ADAAF2F-1806-4F2F-BDA9-F83AD028FAC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 xmlns:a16="http://schemas.microsoft.com/office/drawing/2014/main" id="{128DF93B-1F04-4BEE-9451-42F4268754A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128996</xdr:rowOff>
    </xdr:to>
    <xdr:cxnSp macro="">
      <xdr:nvCxnSpPr>
        <xdr:cNvPr id="173" name="直線コネクタ 172">
          <a:extLst>
            <a:ext uri="{FF2B5EF4-FFF2-40B4-BE49-F238E27FC236}">
              <a16:creationId xmlns="" xmlns:a16="http://schemas.microsoft.com/office/drawing/2014/main" id="{7F175249-427F-4C69-BE18-9F003D394DA7}"/>
            </a:ext>
          </a:extLst>
        </xdr:cNvPr>
        <xdr:cNvCxnSpPr/>
      </xdr:nvCxnSpPr>
      <xdr:spPr>
        <a:xfrm flipV="1">
          <a:off x="4634865" y="957997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 xmlns:a16="http://schemas.microsoft.com/office/drawing/2014/main" id="{98FF2723-C6DD-4E76-9C30-80CFFED1FE17}"/>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 xmlns:a16="http://schemas.microsoft.com/office/drawing/2014/main" id="{085353BE-D65B-40E4-9FAB-2164859FF8DD}"/>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 xmlns:a16="http://schemas.microsoft.com/office/drawing/2014/main" id="{D2F839F1-DC98-41F9-998C-31C347DC815E}"/>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 xmlns:a16="http://schemas.microsoft.com/office/drawing/2014/main" id="{4E75123E-4067-440B-A465-27876A5888E2}"/>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166387</xdr:rowOff>
    </xdr:from>
    <xdr:ext cx="405111" cy="259045"/>
    <xdr:sp macro="" textlink="">
      <xdr:nvSpPr>
        <xdr:cNvPr id="178" name="【橋りょう・トンネル】&#10;有形固定資産減価償却率平均値テキスト">
          <a:extLst>
            <a:ext uri="{FF2B5EF4-FFF2-40B4-BE49-F238E27FC236}">
              <a16:creationId xmlns="" xmlns:a16="http://schemas.microsoft.com/office/drawing/2014/main" id="{CC409A98-51C7-43A8-966B-B52D792C461E}"/>
            </a:ext>
          </a:extLst>
        </xdr:cNvPr>
        <xdr:cNvSpPr txBox="1"/>
      </xdr:nvSpPr>
      <xdr:spPr>
        <a:xfrm>
          <a:off x="4673600" y="10281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9" name="フローチャート: 判断 178">
          <a:extLst>
            <a:ext uri="{FF2B5EF4-FFF2-40B4-BE49-F238E27FC236}">
              <a16:creationId xmlns="" xmlns:a16="http://schemas.microsoft.com/office/drawing/2014/main" id="{2776333F-B55D-4AD0-AE8E-25FE65AC821D}"/>
            </a:ext>
          </a:extLst>
        </xdr:cNvPr>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 xmlns:a16="http://schemas.microsoft.com/office/drawing/2014/main" id="{1BD52748-5483-40EA-B995-5C52190D0C18}"/>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133713</xdr:rowOff>
    </xdr:from>
    <xdr:to>
      <xdr:col>15</xdr:col>
      <xdr:colOff>101600</xdr:colOff>
      <xdr:row>61</xdr:row>
      <xdr:rowOff>63863</xdr:rowOff>
    </xdr:to>
    <xdr:sp macro="" textlink="">
      <xdr:nvSpPr>
        <xdr:cNvPr id="181" name="フローチャート: 判断 180">
          <a:extLst>
            <a:ext uri="{FF2B5EF4-FFF2-40B4-BE49-F238E27FC236}">
              <a16:creationId xmlns="" xmlns:a16="http://schemas.microsoft.com/office/drawing/2014/main" id="{ABC14085-D8ED-4789-8CB8-6784D2444F42}"/>
            </a:ext>
          </a:extLst>
        </xdr:cNvPr>
        <xdr:cNvSpPr/>
      </xdr:nvSpPr>
      <xdr:spPr>
        <a:xfrm>
          <a:off x="2857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a:extLst>
            <a:ext uri="{FF2B5EF4-FFF2-40B4-BE49-F238E27FC236}">
              <a16:creationId xmlns="" xmlns:a16="http://schemas.microsoft.com/office/drawing/2014/main" id="{7F613434-1CB1-4B77-990F-60F6275F9BDA}"/>
            </a:ext>
          </a:extLst>
        </xdr:cNvPr>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3" name="フローチャート: 判断 182">
          <a:extLst>
            <a:ext uri="{FF2B5EF4-FFF2-40B4-BE49-F238E27FC236}">
              <a16:creationId xmlns="" xmlns:a16="http://schemas.microsoft.com/office/drawing/2014/main" id="{7B8CABA2-58B1-4F8F-9544-CB7D9B90D8DE}"/>
            </a:ext>
          </a:extLst>
        </xdr:cNvPr>
        <xdr:cNvSpPr/>
      </xdr:nvSpPr>
      <xdr:spPr>
        <a:xfrm>
          <a:off x="1079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 xmlns:a16="http://schemas.microsoft.com/office/drawing/2014/main" id="{D34432AC-352F-4AB7-9695-DB431CEBF41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49A18832-8851-4DFA-8E4A-D59B681DBCA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04234C19-189D-4A39-8B5B-8092AB7FEB0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99EE54D7-70D0-495A-8B1A-8E603539B62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73E801FD-28E3-46CD-B826-CBDC3143E7A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143510</xdr:rowOff>
    </xdr:from>
    <xdr:to>
      <xdr:col>24</xdr:col>
      <xdr:colOff>114300</xdr:colOff>
      <xdr:row>62</xdr:row>
      <xdr:rowOff>73660</xdr:rowOff>
    </xdr:to>
    <xdr:sp macro="" textlink="">
      <xdr:nvSpPr>
        <xdr:cNvPr id="189" name="楕円 188">
          <a:extLst>
            <a:ext uri="{FF2B5EF4-FFF2-40B4-BE49-F238E27FC236}">
              <a16:creationId xmlns="" xmlns:a16="http://schemas.microsoft.com/office/drawing/2014/main" id="{223BCEE0-EC80-400C-AEBC-238F02F72B5C}"/>
            </a:ext>
          </a:extLst>
        </xdr:cNvPr>
        <xdr:cNvSpPr/>
      </xdr:nvSpPr>
      <xdr:spPr>
        <a:xfrm>
          <a:off x="4584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121937</xdr:rowOff>
    </xdr:from>
    <xdr:ext cx="405111" cy="259045"/>
    <xdr:sp macro="" textlink="">
      <xdr:nvSpPr>
        <xdr:cNvPr id="190" name="【橋りょう・トンネル】&#10;有形固定資産減価償却率該当値テキスト">
          <a:extLst>
            <a:ext uri="{FF2B5EF4-FFF2-40B4-BE49-F238E27FC236}">
              <a16:creationId xmlns="" xmlns:a16="http://schemas.microsoft.com/office/drawing/2014/main" id="{CAB0D75C-F18B-46D4-A4E3-4AC93605CA21}"/>
            </a:ext>
          </a:extLst>
        </xdr:cNvPr>
        <xdr:cNvSpPr txBox="1"/>
      </xdr:nvSpPr>
      <xdr:spPr>
        <a:xfrm>
          <a:off x="4673600"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115751</xdr:rowOff>
    </xdr:from>
    <xdr:to>
      <xdr:col>20</xdr:col>
      <xdr:colOff>38100</xdr:colOff>
      <xdr:row>62</xdr:row>
      <xdr:rowOff>45901</xdr:rowOff>
    </xdr:to>
    <xdr:sp macro="" textlink="">
      <xdr:nvSpPr>
        <xdr:cNvPr id="191" name="楕円 190">
          <a:extLst>
            <a:ext uri="{FF2B5EF4-FFF2-40B4-BE49-F238E27FC236}">
              <a16:creationId xmlns="" xmlns:a16="http://schemas.microsoft.com/office/drawing/2014/main" id="{810F3EF1-33A2-4D05-9341-8B14FF243B03}"/>
            </a:ext>
          </a:extLst>
        </xdr:cNvPr>
        <xdr:cNvSpPr/>
      </xdr:nvSpPr>
      <xdr:spPr>
        <a:xfrm>
          <a:off x="3746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166551</xdr:rowOff>
    </xdr:from>
    <xdr:to>
      <xdr:col>24</xdr:col>
      <xdr:colOff>63500</xdr:colOff>
      <xdr:row>62</xdr:row>
      <xdr:rowOff>22860</xdr:rowOff>
    </xdr:to>
    <xdr:cxnSp macro="">
      <xdr:nvCxnSpPr>
        <xdr:cNvPr id="192" name="直線コネクタ 191">
          <a:extLst>
            <a:ext uri="{FF2B5EF4-FFF2-40B4-BE49-F238E27FC236}">
              <a16:creationId xmlns="" xmlns:a16="http://schemas.microsoft.com/office/drawing/2014/main" id="{2CEA87CD-8F51-4830-B72F-B1E10E6F67EF}"/>
            </a:ext>
          </a:extLst>
        </xdr:cNvPr>
        <xdr:cNvCxnSpPr/>
      </xdr:nvCxnSpPr>
      <xdr:spPr>
        <a:xfrm>
          <a:off x="3797300" y="1062500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92891</xdr:rowOff>
    </xdr:from>
    <xdr:to>
      <xdr:col>15</xdr:col>
      <xdr:colOff>101600</xdr:colOff>
      <xdr:row>62</xdr:row>
      <xdr:rowOff>23041</xdr:rowOff>
    </xdr:to>
    <xdr:sp macro="" textlink="">
      <xdr:nvSpPr>
        <xdr:cNvPr id="193" name="楕円 192">
          <a:extLst>
            <a:ext uri="{FF2B5EF4-FFF2-40B4-BE49-F238E27FC236}">
              <a16:creationId xmlns="" xmlns:a16="http://schemas.microsoft.com/office/drawing/2014/main" id="{5E5DF1A3-81EB-4F23-A29E-DEE3477D9046}"/>
            </a:ext>
          </a:extLst>
        </xdr:cNvPr>
        <xdr:cNvSpPr/>
      </xdr:nvSpPr>
      <xdr:spPr>
        <a:xfrm>
          <a:off x="28575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143691</xdr:rowOff>
    </xdr:from>
    <xdr:to>
      <xdr:col>19</xdr:col>
      <xdr:colOff>177800</xdr:colOff>
      <xdr:row>61</xdr:row>
      <xdr:rowOff>166551</xdr:rowOff>
    </xdr:to>
    <xdr:cxnSp macro="">
      <xdr:nvCxnSpPr>
        <xdr:cNvPr id="194" name="直線コネクタ 193">
          <a:extLst>
            <a:ext uri="{FF2B5EF4-FFF2-40B4-BE49-F238E27FC236}">
              <a16:creationId xmlns="" xmlns:a16="http://schemas.microsoft.com/office/drawing/2014/main" id="{10016E26-06B8-40B6-97F7-C50EB9504C39}"/>
            </a:ext>
          </a:extLst>
        </xdr:cNvPr>
        <xdr:cNvCxnSpPr/>
      </xdr:nvCxnSpPr>
      <xdr:spPr>
        <a:xfrm>
          <a:off x="2908300" y="1060214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65133</xdr:rowOff>
    </xdr:from>
    <xdr:to>
      <xdr:col>10</xdr:col>
      <xdr:colOff>165100</xdr:colOff>
      <xdr:row>61</xdr:row>
      <xdr:rowOff>166733</xdr:rowOff>
    </xdr:to>
    <xdr:sp macro="" textlink="">
      <xdr:nvSpPr>
        <xdr:cNvPr id="195" name="楕円 194">
          <a:extLst>
            <a:ext uri="{FF2B5EF4-FFF2-40B4-BE49-F238E27FC236}">
              <a16:creationId xmlns="" xmlns:a16="http://schemas.microsoft.com/office/drawing/2014/main" id="{0D5B521C-D940-4F5E-B83B-DB1C92F6F778}"/>
            </a:ext>
          </a:extLst>
        </xdr:cNvPr>
        <xdr:cNvSpPr/>
      </xdr:nvSpPr>
      <xdr:spPr>
        <a:xfrm>
          <a:off x="1968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115933</xdr:rowOff>
    </xdr:from>
    <xdr:to>
      <xdr:col>15</xdr:col>
      <xdr:colOff>50800</xdr:colOff>
      <xdr:row>61</xdr:row>
      <xdr:rowOff>143691</xdr:rowOff>
    </xdr:to>
    <xdr:cxnSp macro="">
      <xdr:nvCxnSpPr>
        <xdr:cNvPr id="196" name="直線コネクタ 195">
          <a:extLst>
            <a:ext uri="{FF2B5EF4-FFF2-40B4-BE49-F238E27FC236}">
              <a16:creationId xmlns="" xmlns:a16="http://schemas.microsoft.com/office/drawing/2014/main" id="{02112CA0-5CFF-424C-973A-B07021311EA2}"/>
            </a:ext>
          </a:extLst>
        </xdr:cNvPr>
        <xdr:cNvCxnSpPr/>
      </xdr:nvCxnSpPr>
      <xdr:spPr>
        <a:xfrm>
          <a:off x="2019300" y="1057438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34109</xdr:rowOff>
    </xdr:from>
    <xdr:to>
      <xdr:col>6</xdr:col>
      <xdr:colOff>38100</xdr:colOff>
      <xdr:row>61</xdr:row>
      <xdr:rowOff>135709</xdr:rowOff>
    </xdr:to>
    <xdr:sp macro="" textlink="">
      <xdr:nvSpPr>
        <xdr:cNvPr id="197" name="楕円 196">
          <a:extLst>
            <a:ext uri="{FF2B5EF4-FFF2-40B4-BE49-F238E27FC236}">
              <a16:creationId xmlns="" xmlns:a16="http://schemas.microsoft.com/office/drawing/2014/main" id="{819FEE13-C449-4417-B182-7AC2144E074D}"/>
            </a:ext>
          </a:extLst>
        </xdr:cNvPr>
        <xdr:cNvSpPr/>
      </xdr:nvSpPr>
      <xdr:spPr>
        <a:xfrm>
          <a:off x="1079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84909</xdr:rowOff>
    </xdr:from>
    <xdr:to>
      <xdr:col>10</xdr:col>
      <xdr:colOff>114300</xdr:colOff>
      <xdr:row>61</xdr:row>
      <xdr:rowOff>115933</xdr:rowOff>
    </xdr:to>
    <xdr:cxnSp macro="">
      <xdr:nvCxnSpPr>
        <xdr:cNvPr id="198" name="直線コネクタ 197">
          <a:extLst>
            <a:ext uri="{FF2B5EF4-FFF2-40B4-BE49-F238E27FC236}">
              <a16:creationId xmlns="" xmlns:a16="http://schemas.microsoft.com/office/drawing/2014/main" id="{9354467E-88B9-448E-B0DA-0E1AF840C5D8}"/>
            </a:ext>
          </a:extLst>
        </xdr:cNvPr>
        <xdr:cNvCxnSpPr/>
      </xdr:nvCxnSpPr>
      <xdr:spPr>
        <a:xfrm>
          <a:off x="1130300" y="1054335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 xmlns:a16="http://schemas.microsoft.com/office/drawing/2014/main" id="{94D45159-F6D0-422A-A4E7-800F5EA914C1}"/>
            </a:ext>
          </a:extLst>
        </xdr:cNvPr>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80390</xdr:rowOff>
    </xdr:from>
    <xdr:ext cx="405111" cy="259045"/>
    <xdr:sp macro="" textlink="">
      <xdr:nvSpPr>
        <xdr:cNvPr id="200" name="n_2aveValue【橋りょう・トンネル】&#10;有形固定資産減価償却率">
          <a:extLst>
            <a:ext uri="{FF2B5EF4-FFF2-40B4-BE49-F238E27FC236}">
              <a16:creationId xmlns="" xmlns:a16="http://schemas.microsoft.com/office/drawing/2014/main" id="{5A368FD2-41CD-4C52-95E3-C9DCC7E9E26D}"/>
            </a:ext>
          </a:extLst>
        </xdr:cNvPr>
        <xdr:cNvSpPr txBox="1"/>
      </xdr:nvSpPr>
      <xdr:spPr>
        <a:xfrm>
          <a:off x="2705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39568</xdr:rowOff>
    </xdr:from>
    <xdr:ext cx="405111" cy="259045"/>
    <xdr:sp macro="" textlink="">
      <xdr:nvSpPr>
        <xdr:cNvPr id="201" name="n_3aveValue【橋りょう・トンネル】&#10;有形固定資産減価償却率">
          <a:extLst>
            <a:ext uri="{FF2B5EF4-FFF2-40B4-BE49-F238E27FC236}">
              <a16:creationId xmlns="" xmlns:a16="http://schemas.microsoft.com/office/drawing/2014/main" id="{865D475E-2F78-47F9-A573-CA7D9C45713D}"/>
            </a:ext>
          </a:extLst>
        </xdr:cNvPr>
        <xdr:cNvSpPr txBox="1"/>
      </xdr:nvSpPr>
      <xdr:spPr>
        <a:xfrm>
          <a:off x="1816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16708</xdr:rowOff>
    </xdr:from>
    <xdr:ext cx="405111" cy="259045"/>
    <xdr:sp macro="" textlink="">
      <xdr:nvSpPr>
        <xdr:cNvPr id="202" name="n_4aveValue【橋りょう・トンネル】&#10;有形固定資産減価償却率">
          <a:extLst>
            <a:ext uri="{FF2B5EF4-FFF2-40B4-BE49-F238E27FC236}">
              <a16:creationId xmlns="" xmlns:a16="http://schemas.microsoft.com/office/drawing/2014/main" id="{06213BE0-1D49-47C8-8B56-91A6D5B88E44}"/>
            </a:ext>
          </a:extLst>
        </xdr:cNvPr>
        <xdr:cNvSpPr txBox="1"/>
      </xdr:nvSpPr>
      <xdr:spPr>
        <a:xfrm>
          <a:off x="927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37028</xdr:rowOff>
    </xdr:from>
    <xdr:ext cx="405111" cy="259045"/>
    <xdr:sp macro="" textlink="">
      <xdr:nvSpPr>
        <xdr:cNvPr id="203" name="n_1mainValue【橋りょう・トンネル】&#10;有形固定資産減価償却率">
          <a:extLst>
            <a:ext uri="{FF2B5EF4-FFF2-40B4-BE49-F238E27FC236}">
              <a16:creationId xmlns="" xmlns:a16="http://schemas.microsoft.com/office/drawing/2014/main" id="{D5EF75FE-E7BE-4A2A-A2F8-203C4DC66EA1}"/>
            </a:ext>
          </a:extLst>
        </xdr:cNvPr>
        <xdr:cNvSpPr txBox="1"/>
      </xdr:nvSpPr>
      <xdr:spPr>
        <a:xfrm>
          <a:off x="35820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14168</xdr:rowOff>
    </xdr:from>
    <xdr:ext cx="405111" cy="259045"/>
    <xdr:sp macro="" textlink="">
      <xdr:nvSpPr>
        <xdr:cNvPr id="204" name="n_2mainValue【橋りょう・トンネル】&#10;有形固定資産減価償却率">
          <a:extLst>
            <a:ext uri="{FF2B5EF4-FFF2-40B4-BE49-F238E27FC236}">
              <a16:creationId xmlns="" xmlns:a16="http://schemas.microsoft.com/office/drawing/2014/main" id="{7CA1CEE2-3DA4-44AF-96F4-D3908E6D99CF}"/>
            </a:ext>
          </a:extLst>
        </xdr:cNvPr>
        <xdr:cNvSpPr txBox="1"/>
      </xdr:nvSpPr>
      <xdr:spPr>
        <a:xfrm>
          <a:off x="2705744"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157860</xdr:rowOff>
    </xdr:from>
    <xdr:ext cx="405111" cy="259045"/>
    <xdr:sp macro="" textlink="">
      <xdr:nvSpPr>
        <xdr:cNvPr id="205" name="n_3mainValue【橋りょう・トンネル】&#10;有形固定資産減価償却率">
          <a:extLst>
            <a:ext uri="{FF2B5EF4-FFF2-40B4-BE49-F238E27FC236}">
              <a16:creationId xmlns="" xmlns:a16="http://schemas.microsoft.com/office/drawing/2014/main" id="{ADD1ED72-875C-476F-8248-CDFAFC87E382}"/>
            </a:ext>
          </a:extLst>
        </xdr:cNvPr>
        <xdr:cNvSpPr txBox="1"/>
      </xdr:nvSpPr>
      <xdr:spPr>
        <a:xfrm>
          <a:off x="18167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126836</xdr:rowOff>
    </xdr:from>
    <xdr:ext cx="405111" cy="259045"/>
    <xdr:sp macro="" textlink="">
      <xdr:nvSpPr>
        <xdr:cNvPr id="206" name="n_4mainValue【橋りょう・トンネル】&#10;有形固定資産減価償却率">
          <a:extLst>
            <a:ext uri="{FF2B5EF4-FFF2-40B4-BE49-F238E27FC236}">
              <a16:creationId xmlns="" xmlns:a16="http://schemas.microsoft.com/office/drawing/2014/main" id="{6169F7E9-2DAF-48C2-8ABC-486B24464846}"/>
            </a:ext>
          </a:extLst>
        </xdr:cNvPr>
        <xdr:cNvSpPr txBox="1"/>
      </xdr:nvSpPr>
      <xdr:spPr>
        <a:xfrm>
          <a:off x="927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 xmlns:a16="http://schemas.microsoft.com/office/drawing/2014/main" id="{ABCEE346-233A-41F8-8CA4-DC10C32A25C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 xmlns:a16="http://schemas.microsoft.com/office/drawing/2014/main" id="{151FF76D-5185-4883-B87C-60BDEB82E74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 xmlns:a16="http://schemas.microsoft.com/office/drawing/2014/main" id="{D7AFEC32-65F4-471A-B27B-591876A7273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 xmlns:a16="http://schemas.microsoft.com/office/drawing/2014/main" id="{44144297-F84D-4200-8A81-E6E5AC8553D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 xmlns:a16="http://schemas.microsoft.com/office/drawing/2014/main" id="{D50A5E0D-688C-402B-87FE-47912FBDCCF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 xmlns:a16="http://schemas.microsoft.com/office/drawing/2014/main" id="{B86EE4F2-BF4F-41AB-9AD8-41573F8B1C0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 xmlns:a16="http://schemas.microsoft.com/office/drawing/2014/main" id="{C16D00BF-7336-4B32-AB49-27B8765AE01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 xmlns:a16="http://schemas.microsoft.com/office/drawing/2014/main" id="{CEE52177-7A9B-4817-8127-2E7F729B4EF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 xmlns:a16="http://schemas.microsoft.com/office/drawing/2014/main" id="{638CC648-C4E6-42FD-8884-D091438B1E8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 xmlns:a16="http://schemas.microsoft.com/office/drawing/2014/main" id="{C37839C9-8EF5-46EB-A408-C3D8038579D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 xmlns:a16="http://schemas.microsoft.com/office/drawing/2014/main" id="{44CCD876-2787-4A43-8850-186F515325B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 xmlns:a16="http://schemas.microsoft.com/office/drawing/2014/main" id="{7DEBBDB6-38F7-4CCB-BFC0-772125204DC9}"/>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 xmlns:a16="http://schemas.microsoft.com/office/drawing/2014/main" id="{97FA0230-C6A0-498A-B07C-F11093210BC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 xmlns:a16="http://schemas.microsoft.com/office/drawing/2014/main" id="{FB1F38B3-C6C6-4A6D-9D9B-179CE83A670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 xmlns:a16="http://schemas.microsoft.com/office/drawing/2014/main" id="{9ED0CBA0-CEB8-496F-BE1E-744B34C48BF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 xmlns:a16="http://schemas.microsoft.com/office/drawing/2014/main" id="{4E918CF0-6957-48E4-A7EE-3B8D4DF55EF6}"/>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 xmlns:a16="http://schemas.microsoft.com/office/drawing/2014/main" id="{74B2233D-68C8-4E1C-B75E-03E5C45A2D6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 xmlns:a16="http://schemas.microsoft.com/office/drawing/2014/main" id="{3998F4ED-EABC-4A5B-B6F8-5F38EDBE4839}"/>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 xmlns:a16="http://schemas.microsoft.com/office/drawing/2014/main" id="{DB90DC06-06EA-4D23-A17A-A751CAC2E39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 xmlns:a16="http://schemas.microsoft.com/office/drawing/2014/main" id="{48306724-E80E-45A4-A440-181CF059341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 xmlns:a16="http://schemas.microsoft.com/office/drawing/2014/main" id="{1045F964-6A36-4A32-8910-4DD4C8B17C7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 xmlns:a16="http://schemas.microsoft.com/office/drawing/2014/main" id="{1EC47158-4322-45F3-ABA2-D481EF35A19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 xmlns:a16="http://schemas.microsoft.com/office/drawing/2014/main" id="{35F364D2-D098-48BE-ACE9-5000C30FBD5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13519</xdr:rowOff>
    </xdr:from>
    <xdr:to>
      <xdr:col>54</xdr:col>
      <xdr:colOff>189865</xdr:colOff>
      <xdr:row>64</xdr:row>
      <xdr:rowOff>74783</xdr:rowOff>
    </xdr:to>
    <xdr:cxnSp macro="">
      <xdr:nvCxnSpPr>
        <xdr:cNvPr id="230" name="直線コネクタ 229">
          <a:extLst>
            <a:ext uri="{FF2B5EF4-FFF2-40B4-BE49-F238E27FC236}">
              <a16:creationId xmlns="" xmlns:a16="http://schemas.microsoft.com/office/drawing/2014/main" id="{0FCD8897-5843-4C90-98CC-F1B16A753DF7}"/>
            </a:ext>
          </a:extLst>
        </xdr:cNvPr>
        <xdr:cNvCxnSpPr/>
      </xdr:nvCxnSpPr>
      <xdr:spPr>
        <a:xfrm flipV="1">
          <a:off x="10476865" y="9614719"/>
          <a:ext cx="0" cy="143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 xmlns:a16="http://schemas.microsoft.com/office/drawing/2014/main" id="{1E2BB680-11BA-44A5-9699-D0A873860F83}"/>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 xmlns:a16="http://schemas.microsoft.com/office/drawing/2014/main" id="{7EE8CD1E-6338-41A7-A02C-69E85ABB5E5F}"/>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131646</xdr:rowOff>
    </xdr:from>
    <xdr:ext cx="690189" cy="259045"/>
    <xdr:sp macro="" textlink="">
      <xdr:nvSpPr>
        <xdr:cNvPr id="233" name="【橋りょう・トンネル】&#10;一人当たり有形固定資産（償却資産）額最大値テキスト">
          <a:extLst>
            <a:ext uri="{FF2B5EF4-FFF2-40B4-BE49-F238E27FC236}">
              <a16:creationId xmlns="" xmlns:a16="http://schemas.microsoft.com/office/drawing/2014/main" id="{D396DA6C-D59C-4A2C-92BD-4D9182A8EE46}"/>
            </a:ext>
          </a:extLst>
        </xdr:cNvPr>
        <xdr:cNvSpPr txBox="1"/>
      </xdr:nvSpPr>
      <xdr:spPr>
        <a:xfrm>
          <a:off x="10515600" y="9389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13519</xdr:rowOff>
    </xdr:from>
    <xdr:to>
      <xdr:col>55</xdr:col>
      <xdr:colOff>88900</xdr:colOff>
      <xdr:row>56</xdr:row>
      <xdr:rowOff>13519</xdr:rowOff>
    </xdr:to>
    <xdr:cxnSp macro="">
      <xdr:nvCxnSpPr>
        <xdr:cNvPr id="234" name="直線コネクタ 233">
          <a:extLst>
            <a:ext uri="{FF2B5EF4-FFF2-40B4-BE49-F238E27FC236}">
              <a16:creationId xmlns="" xmlns:a16="http://schemas.microsoft.com/office/drawing/2014/main" id="{42857C1B-5CD5-468B-AC99-C9FE3990E2DC}"/>
            </a:ext>
          </a:extLst>
        </xdr:cNvPr>
        <xdr:cNvCxnSpPr/>
      </xdr:nvCxnSpPr>
      <xdr:spPr>
        <a:xfrm>
          <a:off x="10388600" y="961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12454</xdr:rowOff>
    </xdr:from>
    <xdr:ext cx="599010" cy="259045"/>
    <xdr:sp macro="" textlink="">
      <xdr:nvSpPr>
        <xdr:cNvPr id="235" name="【橋りょう・トンネル】&#10;一人当たり有形固定資産（償却資産）額平均値テキスト">
          <a:extLst>
            <a:ext uri="{FF2B5EF4-FFF2-40B4-BE49-F238E27FC236}">
              <a16:creationId xmlns="" xmlns:a16="http://schemas.microsoft.com/office/drawing/2014/main" id="{532EB00E-7807-47BC-AF3E-8C0B13F0A371}"/>
            </a:ext>
          </a:extLst>
        </xdr:cNvPr>
        <xdr:cNvSpPr txBox="1"/>
      </xdr:nvSpPr>
      <xdr:spPr>
        <a:xfrm>
          <a:off x="10515600" y="10642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161027</xdr:rowOff>
    </xdr:from>
    <xdr:to>
      <xdr:col>55</xdr:col>
      <xdr:colOff>50800</xdr:colOff>
      <xdr:row>63</xdr:row>
      <xdr:rowOff>91177</xdr:rowOff>
    </xdr:to>
    <xdr:sp macro="" textlink="">
      <xdr:nvSpPr>
        <xdr:cNvPr id="236" name="フローチャート: 判断 235">
          <a:extLst>
            <a:ext uri="{FF2B5EF4-FFF2-40B4-BE49-F238E27FC236}">
              <a16:creationId xmlns="" xmlns:a16="http://schemas.microsoft.com/office/drawing/2014/main" id="{8645B4AB-26CE-4190-ACCE-ADC98B7726D5}"/>
            </a:ext>
          </a:extLst>
        </xdr:cNvPr>
        <xdr:cNvSpPr/>
      </xdr:nvSpPr>
      <xdr:spPr>
        <a:xfrm>
          <a:off x="10426700" y="107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165702</xdr:rowOff>
    </xdr:from>
    <xdr:to>
      <xdr:col>50</xdr:col>
      <xdr:colOff>165100</xdr:colOff>
      <xdr:row>63</xdr:row>
      <xdr:rowOff>95852</xdr:rowOff>
    </xdr:to>
    <xdr:sp macro="" textlink="">
      <xdr:nvSpPr>
        <xdr:cNvPr id="237" name="フローチャート: 判断 236">
          <a:extLst>
            <a:ext uri="{FF2B5EF4-FFF2-40B4-BE49-F238E27FC236}">
              <a16:creationId xmlns="" xmlns:a16="http://schemas.microsoft.com/office/drawing/2014/main" id="{8E21DDFF-8114-4141-85B1-44A19B2F1428}"/>
            </a:ext>
          </a:extLst>
        </xdr:cNvPr>
        <xdr:cNvSpPr/>
      </xdr:nvSpPr>
      <xdr:spPr>
        <a:xfrm>
          <a:off x="9588500" y="1079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160336</xdr:rowOff>
    </xdr:from>
    <xdr:to>
      <xdr:col>46</xdr:col>
      <xdr:colOff>38100</xdr:colOff>
      <xdr:row>63</xdr:row>
      <xdr:rowOff>90486</xdr:rowOff>
    </xdr:to>
    <xdr:sp macro="" textlink="">
      <xdr:nvSpPr>
        <xdr:cNvPr id="238" name="フローチャート: 判断 237">
          <a:extLst>
            <a:ext uri="{FF2B5EF4-FFF2-40B4-BE49-F238E27FC236}">
              <a16:creationId xmlns="" xmlns:a16="http://schemas.microsoft.com/office/drawing/2014/main" id="{40814D61-5189-4C99-9EE6-760A04624F3E}"/>
            </a:ext>
          </a:extLst>
        </xdr:cNvPr>
        <xdr:cNvSpPr/>
      </xdr:nvSpPr>
      <xdr:spPr>
        <a:xfrm>
          <a:off x="8699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109991</xdr:rowOff>
    </xdr:from>
    <xdr:to>
      <xdr:col>41</xdr:col>
      <xdr:colOff>101600</xdr:colOff>
      <xdr:row>63</xdr:row>
      <xdr:rowOff>40141</xdr:rowOff>
    </xdr:to>
    <xdr:sp macro="" textlink="">
      <xdr:nvSpPr>
        <xdr:cNvPr id="239" name="フローチャート: 判断 238">
          <a:extLst>
            <a:ext uri="{FF2B5EF4-FFF2-40B4-BE49-F238E27FC236}">
              <a16:creationId xmlns="" xmlns:a16="http://schemas.microsoft.com/office/drawing/2014/main" id="{59B9605E-3975-4539-9B9C-702FC8C90CAD}"/>
            </a:ext>
          </a:extLst>
        </xdr:cNvPr>
        <xdr:cNvSpPr/>
      </xdr:nvSpPr>
      <xdr:spPr>
        <a:xfrm>
          <a:off x="7810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124426</xdr:rowOff>
    </xdr:from>
    <xdr:to>
      <xdr:col>36</xdr:col>
      <xdr:colOff>165100</xdr:colOff>
      <xdr:row>63</xdr:row>
      <xdr:rowOff>54576</xdr:rowOff>
    </xdr:to>
    <xdr:sp macro="" textlink="">
      <xdr:nvSpPr>
        <xdr:cNvPr id="240" name="フローチャート: 判断 239">
          <a:extLst>
            <a:ext uri="{FF2B5EF4-FFF2-40B4-BE49-F238E27FC236}">
              <a16:creationId xmlns="" xmlns:a16="http://schemas.microsoft.com/office/drawing/2014/main" id="{2F71CB30-3789-40C2-B59C-AADF35A7C876}"/>
            </a:ext>
          </a:extLst>
        </xdr:cNvPr>
        <xdr:cNvSpPr/>
      </xdr:nvSpPr>
      <xdr:spPr>
        <a:xfrm>
          <a:off x="6921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 xmlns:a16="http://schemas.microsoft.com/office/drawing/2014/main" id="{01D02B02-F120-4A4A-A7FE-8538A5FA009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0623CE74-1AB6-4C91-9F5F-5336DB7DF23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0E2228E5-41CD-45DF-97E3-F5068460C58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CDEC917E-3F71-4CAB-B1B5-4BBF6A29855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1008E930-2C26-49B9-A2CA-9BBD50A633E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101196</xdr:rowOff>
    </xdr:from>
    <xdr:to>
      <xdr:col>55</xdr:col>
      <xdr:colOff>50800</xdr:colOff>
      <xdr:row>64</xdr:row>
      <xdr:rowOff>31346</xdr:rowOff>
    </xdr:to>
    <xdr:sp macro="" textlink="">
      <xdr:nvSpPr>
        <xdr:cNvPr id="246" name="楕円 245">
          <a:extLst>
            <a:ext uri="{FF2B5EF4-FFF2-40B4-BE49-F238E27FC236}">
              <a16:creationId xmlns="" xmlns:a16="http://schemas.microsoft.com/office/drawing/2014/main" id="{EA605528-D0DD-4317-968D-423FDCA2C9B7}"/>
            </a:ext>
          </a:extLst>
        </xdr:cNvPr>
        <xdr:cNvSpPr/>
      </xdr:nvSpPr>
      <xdr:spPr>
        <a:xfrm>
          <a:off x="10426700" y="1090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16123</xdr:rowOff>
    </xdr:from>
    <xdr:ext cx="534377" cy="259045"/>
    <xdr:sp macro="" textlink="">
      <xdr:nvSpPr>
        <xdr:cNvPr id="247" name="【橋りょう・トンネル】&#10;一人当たり有形固定資産（償却資産）額該当値テキスト">
          <a:extLst>
            <a:ext uri="{FF2B5EF4-FFF2-40B4-BE49-F238E27FC236}">
              <a16:creationId xmlns="" xmlns:a16="http://schemas.microsoft.com/office/drawing/2014/main" id="{1701804D-333F-4D83-808A-5609D41747AF}"/>
            </a:ext>
          </a:extLst>
        </xdr:cNvPr>
        <xdr:cNvSpPr txBox="1"/>
      </xdr:nvSpPr>
      <xdr:spPr>
        <a:xfrm>
          <a:off x="10515600" y="1081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101222</xdr:rowOff>
    </xdr:from>
    <xdr:to>
      <xdr:col>50</xdr:col>
      <xdr:colOff>165100</xdr:colOff>
      <xdr:row>64</xdr:row>
      <xdr:rowOff>31372</xdr:rowOff>
    </xdr:to>
    <xdr:sp macro="" textlink="">
      <xdr:nvSpPr>
        <xdr:cNvPr id="248" name="楕円 247">
          <a:extLst>
            <a:ext uri="{FF2B5EF4-FFF2-40B4-BE49-F238E27FC236}">
              <a16:creationId xmlns="" xmlns:a16="http://schemas.microsoft.com/office/drawing/2014/main" id="{F11E9BEA-4AD9-405B-8E18-CED411C54318}"/>
            </a:ext>
          </a:extLst>
        </xdr:cNvPr>
        <xdr:cNvSpPr/>
      </xdr:nvSpPr>
      <xdr:spPr>
        <a:xfrm>
          <a:off x="9588500" y="1090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151996</xdr:rowOff>
    </xdr:from>
    <xdr:to>
      <xdr:col>55</xdr:col>
      <xdr:colOff>0</xdr:colOff>
      <xdr:row>63</xdr:row>
      <xdr:rowOff>152022</xdr:rowOff>
    </xdr:to>
    <xdr:cxnSp macro="">
      <xdr:nvCxnSpPr>
        <xdr:cNvPr id="249" name="直線コネクタ 248">
          <a:extLst>
            <a:ext uri="{FF2B5EF4-FFF2-40B4-BE49-F238E27FC236}">
              <a16:creationId xmlns="" xmlns:a16="http://schemas.microsoft.com/office/drawing/2014/main" id="{0355C44F-4EBE-4BD3-B9C7-31C95A6C884F}"/>
            </a:ext>
          </a:extLst>
        </xdr:cNvPr>
        <xdr:cNvCxnSpPr/>
      </xdr:nvCxnSpPr>
      <xdr:spPr>
        <a:xfrm flipV="1">
          <a:off x="9639300" y="10953346"/>
          <a:ext cx="8382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101881</xdr:rowOff>
    </xdr:from>
    <xdr:to>
      <xdr:col>46</xdr:col>
      <xdr:colOff>38100</xdr:colOff>
      <xdr:row>64</xdr:row>
      <xdr:rowOff>32031</xdr:rowOff>
    </xdr:to>
    <xdr:sp macro="" textlink="">
      <xdr:nvSpPr>
        <xdr:cNvPr id="250" name="楕円 249">
          <a:extLst>
            <a:ext uri="{FF2B5EF4-FFF2-40B4-BE49-F238E27FC236}">
              <a16:creationId xmlns="" xmlns:a16="http://schemas.microsoft.com/office/drawing/2014/main" id="{6CBDC4D8-DE7C-495D-8BEF-FBC31762BC9E}"/>
            </a:ext>
          </a:extLst>
        </xdr:cNvPr>
        <xdr:cNvSpPr/>
      </xdr:nvSpPr>
      <xdr:spPr>
        <a:xfrm>
          <a:off x="8699500" y="1090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152022</xdr:rowOff>
    </xdr:from>
    <xdr:to>
      <xdr:col>50</xdr:col>
      <xdr:colOff>114300</xdr:colOff>
      <xdr:row>63</xdr:row>
      <xdr:rowOff>152681</xdr:rowOff>
    </xdr:to>
    <xdr:cxnSp macro="">
      <xdr:nvCxnSpPr>
        <xdr:cNvPr id="251" name="直線コネクタ 250">
          <a:extLst>
            <a:ext uri="{FF2B5EF4-FFF2-40B4-BE49-F238E27FC236}">
              <a16:creationId xmlns="" xmlns:a16="http://schemas.microsoft.com/office/drawing/2014/main" id="{82EBCA03-193C-4654-A183-C0689B9E7E59}"/>
            </a:ext>
          </a:extLst>
        </xdr:cNvPr>
        <xdr:cNvCxnSpPr/>
      </xdr:nvCxnSpPr>
      <xdr:spPr>
        <a:xfrm flipV="1">
          <a:off x="8750300" y="10953372"/>
          <a:ext cx="889000" cy="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101313</xdr:rowOff>
    </xdr:from>
    <xdr:to>
      <xdr:col>41</xdr:col>
      <xdr:colOff>101600</xdr:colOff>
      <xdr:row>64</xdr:row>
      <xdr:rowOff>31463</xdr:rowOff>
    </xdr:to>
    <xdr:sp macro="" textlink="">
      <xdr:nvSpPr>
        <xdr:cNvPr id="252" name="楕円 251">
          <a:extLst>
            <a:ext uri="{FF2B5EF4-FFF2-40B4-BE49-F238E27FC236}">
              <a16:creationId xmlns="" xmlns:a16="http://schemas.microsoft.com/office/drawing/2014/main" id="{89C4EC99-A937-467D-B76F-FAC52D5476EE}"/>
            </a:ext>
          </a:extLst>
        </xdr:cNvPr>
        <xdr:cNvSpPr/>
      </xdr:nvSpPr>
      <xdr:spPr>
        <a:xfrm>
          <a:off x="7810500" y="1090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152113</xdr:rowOff>
    </xdr:from>
    <xdr:to>
      <xdr:col>45</xdr:col>
      <xdr:colOff>177800</xdr:colOff>
      <xdr:row>63</xdr:row>
      <xdr:rowOff>152681</xdr:rowOff>
    </xdr:to>
    <xdr:cxnSp macro="">
      <xdr:nvCxnSpPr>
        <xdr:cNvPr id="253" name="直線コネクタ 252">
          <a:extLst>
            <a:ext uri="{FF2B5EF4-FFF2-40B4-BE49-F238E27FC236}">
              <a16:creationId xmlns="" xmlns:a16="http://schemas.microsoft.com/office/drawing/2014/main" id="{3F6AF2D0-024E-4B87-8CB9-3301495F912B}"/>
            </a:ext>
          </a:extLst>
        </xdr:cNvPr>
        <xdr:cNvCxnSpPr/>
      </xdr:nvCxnSpPr>
      <xdr:spPr>
        <a:xfrm>
          <a:off x="7861300" y="10953463"/>
          <a:ext cx="889000" cy="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100733</xdr:rowOff>
    </xdr:from>
    <xdr:to>
      <xdr:col>36</xdr:col>
      <xdr:colOff>165100</xdr:colOff>
      <xdr:row>64</xdr:row>
      <xdr:rowOff>30883</xdr:rowOff>
    </xdr:to>
    <xdr:sp macro="" textlink="">
      <xdr:nvSpPr>
        <xdr:cNvPr id="254" name="楕円 253">
          <a:extLst>
            <a:ext uri="{FF2B5EF4-FFF2-40B4-BE49-F238E27FC236}">
              <a16:creationId xmlns="" xmlns:a16="http://schemas.microsoft.com/office/drawing/2014/main" id="{B341DA2E-585C-4FDE-B86F-8BDB31F2F673}"/>
            </a:ext>
          </a:extLst>
        </xdr:cNvPr>
        <xdr:cNvSpPr/>
      </xdr:nvSpPr>
      <xdr:spPr>
        <a:xfrm>
          <a:off x="6921500" y="1090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151533</xdr:rowOff>
    </xdr:from>
    <xdr:to>
      <xdr:col>41</xdr:col>
      <xdr:colOff>50800</xdr:colOff>
      <xdr:row>63</xdr:row>
      <xdr:rowOff>152113</xdr:rowOff>
    </xdr:to>
    <xdr:cxnSp macro="">
      <xdr:nvCxnSpPr>
        <xdr:cNvPr id="255" name="直線コネクタ 254">
          <a:extLst>
            <a:ext uri="{FF2B5EF4-FFF2-40B4-BE49-F238E27FC236}">
              <a16:creationId xmlns="" xmlns:a16="http://schemas.microsoft.com/office/drawing/2014/main" id="{3B181CAA-F507-4343-A7B4-257798C08C59}"/>
            </a:ext>
          </a:extLst>
        </xdr:cNvPr>
        <xdr:cNvCxnSpPr/>
      </xdr:nvCxnSpPr>
      <xdr:spPr>
        <a:xfrm>
          <a:off x="6972300" y="10952883"/>
          <a:ext cx="889000" cy="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112379</xdr:rowOff>
    </xdr:from>
    <xdr:ext cx="599010" cy="259045"/>
    <xdr:sp macro="" textlink="">
      <xdr:nvSpPr>
        <xdr:cNvPr id="256" name="n_1aveValue【橋りょう・トンネル】&#10;一人当たり有形固定資産（償却資産）額">
          <a:extLst>
            <a:ext uri="{FF2B5EF4-FFF2-40B4-BE49-F238E27FC236}">
              <a16:creationId xmlns="" xmlns:a16="http://schemas.microsoft.com/office/drawing/2014/main" id="{DDC9D92E-8976-42BC-A44A-24FC78495D7A}"/>
            </a:ext>
          </a:extLst>
        </xdr:cNvPr>
        <xdr:cNvSpPr txBox="1"/>
      </xdr:nvSpPr>
      <xdr:spPr>
        <a:xfrm>
          <a:off x="9327095" y="10570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107013</xdr:rowOff>
    </xdr:from>
    <xdr:ext cx="599010" cy="259045"/>
    <xdr:sp macro="" textlink="">
      <xdr:nvSpPr>
        <xdr:cNvPr id="257" name="n_2aveValue【橋りょう・トンネル】&#10;一人当たり有形固定資産（償却資産）額">
          <a:extLst>
            <a:ext uri="{FF2B5EF4-FFF2-40B4-BE49-F238E27FC236}">
              <a16:creationId xmlns="" xmlns:a16="http://schemas.microsoft.com/office/drawing/2014/main" id="{E5EE85FC-E11E-4E4C-9411-24D4EFBEB268}"/>
            </a:ext>
          </a:extLst>
        </xdr:cNvPr>
        <xdr:cNvSpPr txBox="1"/>
      </xdr:nvSpPr>
      <xdr:spPr>
        <a:xfrm>
          <a:off x="84507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56668</xdr:rowOff>
    </xdr:from>
    <xdr:ext cx="599010" cy="259045"/>
    <xdr:sp macro="" textlink="">
      <xdr:nvSpPr>
        <xdr:cNvPr id="258" name="n_3aveValue【橋りょう・トンネル】&#10;一人当たり有形固定資産（償却資産）額">
          <a:extLst>
            <a:ext uri="{FF2B5EF4-FFF2-40B4-BE49-F238E27FC236}">
              <a16:creationId xmlns="" xmlns:a16="http://schemas.microsoft.com/office/drawing/2014/main" id="{64D03A3F-2E67-4F30-A906-E6074631D64E}"/>
            </a:ext>
          </a:extLst>
        </xdr:cNvPr>
        <xdr:cNvSpPr txBox="1"/>
      </xdr:nvSpPr>
      <xdr:spPr>
        <a:xfrm>
          <a:off x="7561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71103</xdr:rowOff>
    </xdr:from>
    <xdr:ext cx="599010" cy="259045"/>
    <xdr:sp macro="" textlink="">
      <xdr:nvSpPr>
        <xdr:cNvPr id="259" name="n_4aveValue【橋りょう・トンネル】&#10;一人当たり有形固定資産（償却資産）額">
          <a:extLst>
            <a:ext uri="{FF2B5EF4-FFF2-40B4-BE49-F238E27FC236}">
              <a16:creationId xmlns="" xmlns:a16="http://schemas.microsoft.com/office/drawing/2014/main" id="{90FCD892-5235-4465-ABA1-7A096B55D1A9}"/>
            </a:ext>
          </a:extLst>
        </xdr:cNvPr>
        <xdr:cNvSpPr txBox="1"/>
      </xdr:nvSpPr>
      <xdr:spPr>
        <a:xfrm>
          <a:off x="6672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22499</xdr:rowOff>
    </xdr:from>
    <xdr:ext cx="534377" cy="259045"/>
    <xdr:sp macro="" textlink="">
      <xdr:nvSpPr>
        <xdr:cNvPr id="260" name="n_1mainValue【橋りょう・トンネル】&#10;一人当たり有形固定資産（償却資産）額">
          <a:extLst>
            <a:ext uri="{FF2B5EF4-FFF2-40B4-BE49-F238E27FC236}">
              <a16:creationId xmlns="" xmlns:a16="http://schemas.microsoft.com/office/drawing/2014/main" id="{C68D5292-257E-449F-9F96-D6B604174A2F}"/>
            </a:ext>
          </a:extLst>
        </xdr:cNvPr>
        <xdr:cNvSpPr txBox="1"/>
      </xdr:nvSpPr>
      <xdr:spPr>
        <a:xfrm>
          <a:off x="9359411" y="1099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23158</xdr:rowOff>
    </xdr:from>
    <xdr:ext cx="534377" cy="259045"/>
    <xdr:sp macro="" textlink="">
      <xdr:nvSpPr>
        <xdr:cNvPr id="261" name="n_2mainValue【橋りょう・トンネル】&#10;一人当たり有形固定資産（償却資産）額">
          <a:extLst>
            <a:ext uri="{FF2B5EF4-FFF2-40B4-BE49-F238E27FC236}">
              <a16:creationId xmlns="" xmlns:a16="http://schemas.microsoft.com/office/drawing/2014/main" id="{CE4B6E2D-0F62-45A6-923E-E47750ECAE7A}"/>
            </a:ext>
          </a:extLst>
        </xdr:cNvPr>
        <xdr:cNvSpPr txBox="1"/>
      </xdr:nvSpPr>
      <xdr:spPr>
        <a:xfrm>
          <a:off x="8483111" y="109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22590</xdr:rowOff>
    </xdr:from>
    <xdr:ext cx="534377" cy="259045"/>
    <xdr:sp macro="" textlink="">
      <xdr:nvSpPr>
        <xdr:cNvPr id="262" name="n_3mainValue【橋りょう・トンネル】&#10;一人当たり有形固定資産（償却資産）額">
          <a:extLst>
            <a:ext uri="{FF2B5EF4-FFF2-40B4-BE49-F238E27FC236}">
              <a16:creationId xmlns="" xmlns:a16="http://schemas.microsoft.com/office/drawing/2014/main" id="{D9EB7131-5DB9-4E09-8A61-73B32786EAD1}"/>
            </a:ext>
          </a:extLst>
        </xdr:cNvPr>
        <xdr:cNvSpPr txBox="1"/>
      </xdr:nvSpPr>
      <xdr:spPr>
        <a:xfrm>
          <a:off x="7594111" y="1099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22010</xdr:rowOff>
    </xdr:from>
    <xdr:ext cx="534377" cy="259045"/>
    <xdr:sp macro="" textlink="">
      <xdr:nvSpPr>
        <xdr:cNvPr id="263" name="n_4mainValue【橋りょう・トンネル】&#10;一人当たり有形固定資産（償却資産）額">
          <a:extLst>
            <a:ext uri="{FF2B5EF4-FFF2-40B4-BE49-F238E27FC236}">
              <a16:creationId xmlns="" xmlns:a16="http://schemas.microsoft.com/office/drawing/2014/main" id="{A7F7F1C2-D3A4-4E10-A58A-4945BB004987}"/>
            </a:ext>
          </a:extLst>
        </xdr:cNvPr>
        <xdr:cNvSpPr txBox="1"/>
      </xdr:nvSpPr>
      <xdr:spPr>
        <a:xfrm>
          <a:off x="6705111" y="1099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 xmlns:a16="http://schemas.microsoft.com/office/drawing/2014/main" id="{A6B3C1D6-9E6A-44A7-999D-E643CAD4E14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 xmlns:a16="http://schemas.microsoft.com/office/drawing/2014/main" id="{0EB95BAB-7C5A-4706-A992-0C2495EB51B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 xmlns:a16="http://schemas.microsoft.com/office/drawing/2014/main" id="{FA1F649C-3775-43DF-B6FC-BADB06474EF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 xmlns:a16="http://schemas.microsoft.com/office/drawing/2014/main" id="{DAA285ED-4A1A-4826-82A5-D5984860124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 xmlns:a16="http://schemas.microsoft.com/office/drawing/2014/main" id="{4640A36A-0CFF-435C-B0A1-F960CA5EC18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 xmlns:a16="http://schemas.microsoft.com/office/drawing/2014/main" id="{358DA32C-D993-43BE-9AEC-17E3797A8D0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 xmlns:a16="http://schemas.microsoft.com/office/drawing/2014/main" id="{ED8ED1D9-2C0E-4953-9BFF-FC369BE6C62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 xmlns:a16="http://schemas.microsoft.com/office/drawing/2014/main" id="{237C6C18-FDE5-4D56-A3B7-8E55E723018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 xmlns:a16="http://schemas.microsoft.com/office/drawing/2014/main" id="{76EE251F-2A41-442A-9179-D3D71B7DE61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 xmlns:a16="http://schemas.microsoft.com/office/drawing/2014/main" id="{3B91C6D2-29A3-4378-902D-485DA8C85DA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 xmlns:a16="http://schemas.microsoft.com/office/drawing/2014/main" id="{42FA5D20-A2AD-431F-8144-54DDE0108AF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 xmlns:a16="http://schemas.microsoft.com/office/drawing/2014/main" id="{8A96A202-88B8-427F-BAE6-A779D9541A8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 xmlns:a16="http://schemas.microsoft.com/office/drawing/2014/main" id="{6B97C6D2-A8D3-4FFD-B939-03EA39A1266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 xmlns:a16="http://schemas.microsoft.com/office/drawing/2014/main" id="{84C85A6C-BAE6-4FDD-807E-79C16B2052E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 xmlns:a16="http://schemas.microsoft.com/office/drawing/2014/main" id="{5202C3C4-CE56-44B7-82B2-D06E24221D5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 xmlns:a16="http://schemas.microsoft.com/office/drawing/2014/main" id="{321842AF-6FBD-4943-8FE4-3A6337D9AF91}"/>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 xmlns:a16="http://schemas.microsoft.com/office/drawing/2014/main" id="{81F6BF4F-A78E-4DFE-A71E-99F4CB0DC40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 xmlns:a16="http://schemas.microsoft.com/office/drawing/2014/main" id="{9A19A893-3624-436B-9EDD-E0270CB9713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 xmlns:a16="http://schemas.microsoft.com/office/drawing/2014/main" id="{3C991FB9-1287-4F4E-82BA-1A59CA2CE1D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 xmlns:a16="http://schemas.microsoft.com/office/drawing/2014/main" id="{2FFD1DB9-6778-4F80-BE26-03008EF0757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 xmlns:a16="http://schemas.microsoft.com/office/drawing/2014/main" id="{2D75F03E-5130-4B1F-97B7-B8A8D9A9D20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 xmlns:a16="http://schemas.microsoft.com/office/drawing/2014/main" id="{F98DF41E-6946-461B-92F6-C3707FF24BA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 xmlns:a16="http://schemas.microsoft.com/office/drawing/2014/main" id="{D6BD3FA9-ED5C-44C6-96DF-39E3B237C94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 xmlns:a16="http://schemas.microsoft.com/office/drawing/2014/main" id="{20A033C9-E2EF-4837-B7A1-5E7C70DF4F4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 xmlns:a16="http://schemas.microsoft.com/office/drawing/2014/main" id="{DE2241A7-E818-4C67-B2EA-8CAC4CD47B8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 xmlns:a16="http://schemas.microsoft.com/office/drawing/2014/main" id="{0A2BDE42-EC5A-4DE2-A252-CA4DF5F19D6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 xmlns:a16="http://schemas.microsoft.com/office/drawing/2014/main" id="{266630D6-FD4A-439C-9789-EA7ED4A7838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 xmlns:a16="http://schemas.microsoft.com/office/drawing/2014/main" id="{5F0A1B85-AD81-4D72-996F-91FEDEC5DAE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 xmlns:a16="http://schemas.microsoft.com/office/drawing/2014/main" id="{DF621BA3-B988-42C9-A5F2-89ED56BD58A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 xmlns:a16="http://schemas.microsoft.com/office/drawing/2014/main" id="{967478AA-FE15-48C5-BDE9-5AA360E9E08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 xmlns:a16="http://schemas.microsoft.com/office/drawing/2014/main" id="{B21CFC78-70AC-4924-B8EB-C2DCCD969DF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 xmlns:a16="http://schemas.microsoft.com/office/drawing/2014/main" id="{9CCA3A6E-643F-4987-8009-AF03ADFF73C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 xmlns:a16="http://schemas.microsoft.com/office/drawing/2014/main" id="{8C3FCBBA-0F3C-4BF4-A2BB-7A12F939086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 xmlns:a16="http://schemas.microsoft.com/office/drawing/2014/main" id="{183BE42E-998C-4598-A383-D0071D5BA09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 xmlns:a16="http://schemas.microsoft.com/office/drawing/2014/main" id="{97B85E43-DB37-405A-8836-B3EE920A43B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 xmlns:a16="http://schemas.microsoft.com/office/drawing/2014/main" id="{CB9AA61F-60EB-4E7B-935F-FF15C8BB1C5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 xmlns:a16="http://schemas.microsoft.com/office/drawing/2014/main" id="{81DAE614-F3FD-453F-A57F-8BA82387D74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 xmlns:a16="http://schemas.microsoft.com/office/drawing/2014/main" id="{C4962221-EDCF-4358-919B-A384DEBEA5D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 xmlns:a16="http://schemas.microsoft.com/office/drawing/2014/main" id="{6E5CBD6E-425C-4581-B832-10429BC4C34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 xmlns:a16="http://schemas.microsoft.com/office/drawing/2014/main" id="{45AAB670-3D5B-40D4-B63A-686FAD933BF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 xmlns:a16="http://schemas.microsoft.com/office/drawing/2014/main" id="{709A955B-A37F-4BC9-9DCF-9ED58DFBFFF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 xmlns:a16="http://schemas.microsoft.com/office/drawing/2014/main" id="{4C0BB5EB-2F69-4FCD-9CE7-A2BB139BDDA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 xmlns:a16="http://schemas.microsoft.com/office/drawing/2014/main" id="{910E2519-B7C4-4FB3-A867-E158BFC4B27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 xmlns:a16="http://schemas.microsoft.com/office/drawing/2014/main" id="{987BBC21-6965-413E-843F-5D25F26931D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 xmlns:a16="http://schemas.microsoft.com/office/drawing/2014/main" id="{FA56BFF6-C75A-4D41-98EB-6034BF947DA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 xmlns:a16="http://schemas.microsoft.com/office/drawing/2014/main" id="{D27762C6-5986-46BB-B275-956C01ACE2C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 xmlns:a16="http://schemas.microsoft.com/office/drawing/2014/main" id="{F6BC877D-5151-4261-9D1A-3DC4C91400C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 xmlns:a16="http://schemas.microsoft.com/office/drawing/2014/main" id="{B523F2BB-DE99-4BDF-A051-D3323694B1D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 xmlns:a16="http://schemas.microsoft.com/office/drawing/2014/main" id="{F50634A9-7DCF-4C53-94BA-2B6D548F4CE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 xmlns:a16="http://schemas.microsoft.com/office/drawing/2014/main" id="{82CBD57E-7A34-4110-8CD7-46E9BE513F0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 xmlns:a16="http://schemas.microsoft.com/office/drawing/2014/main" id="{9E562C9F-9A0B-4D35-B62E-393200C3662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 xmlns:a16="http://schemas.microsoft.com/office/drawing/2014/main" id="{BD8A589B-6B21-4F87-AC69-B0587D5A472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 xmlns:a16="http://schemas.microsoft.com/office/drawing/2014/main" id="{80CC9DA2-F450-4870-AC32-5CA928D62C2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 xmlns:a16="http://schemas.microsoft.com/office/drawing/2014/main" id="{1B2D8AEE-9C1A-4765-8B8F-40E7000CEB7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 xmlns:a16="http://schemas.microsoft.com/office/drawing/2014/main" id="{845EA335-1F13-477B-B3F7-2DFDF770D3C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 xmlns:a16="http://schemas.microsoft.com/office/drawing/2014/main" id="{AE118526-61D4-4D28-8D8C-3454BAAC6B0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a:extLst>
            <a:ext uri="{FF2B5EF4-FFF2-40B4-BE49-F238E27FC236}">
              <a16:creationId xmlns="" xmlns:a16="http://schemas.microsoft.com/office/drawing/2014/main" id="{A80E7ADE-2DB7-40FA-BA12-BC2A676EE5C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92528</xdr:rowOff>
    </xdr:to>
    <xdr:cxnSp macro="">
      <xdr:nvCxnSpPr>
        <xdr:cNvPr id="321" name="直線コネクタ 320">
          <a:extLst>
            <a:ext uri="{FF2B5EF4-FFF2-40B4-BE49-F238E27FC236}">
              <a16:creationId xmlns="" xmlns:a16="http://schemas.microsoft.com/office/drawing/2014/main" id="{5DE79D99-1784-42B1-85E2-BCD3DDED9F18}"/>
            </a:ext>
          </a:extLst>
        </xdr:cNvPr>
        <xdr:cNvCxnSpPr/>
      </xdr:nvCxnSpPr>
      <xdr:spPr>
        <a:xfrm flipV="1">
          <a:off x="16318864" y="5810794"/>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認定こども園・幼稚園・保育所】&#10;有形固定資産減価償却率最小値テキスト">
          <a:extLst>
            <a:ext uri="{FF2B5EF4-FFF2-40B4-BE49-F238E27FC236}">
              <a16:creationId xmlns="" xmlns:a16="http://schemas.microsoft.com/office/drawing/2014/main" id="{DAAA567A-2CCF-450A-B6B6-07685A703A9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a:extLst>
            <a:ext uri="{FF2B5EF4-FFF2-40B4-BE49-F238E27FC236}">
              <a16:creationId xmlns="" xmlns:a16="http://schemas.microsoft.com/office/drawing/2014/main" id="{5E5C8E13-8611-4BE1-8367-2B2D3D7A5DE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324" name="【認定こども園・幼稚園・保育所】&#10;有形固定資産減価償却率最大値テキスト">
          <a:extLst>
            <a:ext uri="{FF2B5EF4-FFF2-40B4-BE49-F238E27FC236}">
              <a16:creationId xmlns="" xmlns:a16="http://schemas.microsoft.com/office/drawing/2014/main" id="{B9109CD6-3628-48A6-9D59-AB9221E1E04E}"/>
            </a:ext>
          </a:extLst>
        </xdr:cNvPr>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325" name="直線コネクタ 324">
          <a:extLst>
            <a:ext uri="{FF2B5EF4-FFF2-40B4-BE49-F238E27FC236}">
              <a16:creationId xmlns="" xmlns:a16="http://schemas.microsoft.com/office/drawing/2014/main" id="{D3D0B9FC-0E4E-43AF-9645-4CF9D61C84E0}"/>
            </a:ext>
          </a:extLst>
        </xdr:cNvPr>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33581</xdr:rowOff>
    </xdr:from>
    <xdr:ext cx="405111" cy="259045"/>
    <xdr:sp macro="" textlink="">
      <xdr:nvSpPr>
        <xdr:cNvPr id="326" name="【認定こども園・幼稚園・保育所】&#10;有形固定資産減価償却率平均値テキスト">
          <a:extLst>
            <a:ext uri="{FF2B5EF4-FFF2-40B4-BE49-F238E27FC236}">
              <a16:creationId xmlns="" xmlns:a16="http://schemas.microsoft.com/office/drawing/2014/main" id="{583A6F59-FDF9-4CB1-957D-EB5CFF4B6877}"/>
            </a:ext>
          </a:extLst>
        </xdr:cNvPr>
        <xdr:cNvSpPr txBox="1"/>
      </xdr:nvSpPr>
      <xdr:spPr>
        <a:xfrm>
          <a:off x="16357600" y="63772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xdr:rowOff>
    </xdr:from>
    <xdr:to>
      <xdr:col>85</xdr:col>
      <xdr:colOff>177800</xdr:colOff>
      <xdr:row>38</xdr:row>
      <xdr:rowOff>112304</xdr:rowOff>
    </xdr:to>
    <xdr:sp macro="" textlink="">
      <xdr:nvSpPr>
        <xdr:cNvPr id="327" name="フローチャート: 判断 326">
          <a:extLst>
            <a:ext uri="{FF2B5EF4-FFF2-40B4-BE49-F238E27FC236}">
              <a16:creationId xmlns="" xmlns:a16="http://schemas.microsoft.com/office/drawing/2014/main" id="{FFCCD03C-8574-4D84-B82B-7222461B8F2D}"/>
            </a:ext>
          </a:extLst>
        </xdr:cNvPr>
        <xdr:cNvSpPr/>
      </xdr:nvSpPr>
      <xdr:spPr>
        <a:xfrm>
          <a:off x="162687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154396</xdr:rowOff>
    </xdr:from>
    <xdr:to>
      <xdr:col>81</xdr:col>
      <xdr:colOff>101600</xdr:colOff>
      <xdr:row>38</xdr:row>
      <xdr:rowOff>84545</xdr:rowOff>
    </xdr:to>
    <xdr:sp macro="" textlink="">
      <xdr:nvSpPr>
        <xdr:cNvPr id="328" name="フローチャート: 判断 327">
          <a:extLst>
            <a:ext uri="{FF2B5EF4-FFF2-40B4-BE49-F238E27FC236}">
              <a16:creationId xmlns="" xmlns:a16="http://schemas.microsoft.com/office/drawing/2014/main" id="{F3101110-697F-4FBA-835A-647A682F9413}"/>
            </a:ext>
          </a:extLst>
        </xdr:cNvPr>
        <xdr:cNvSpPr/>
      </xdr:nvSpPr>
      <xdr:spPr>
        <a:xfrm>
          <a:off x="15430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136434</xdr:rowOff>
    </xdr:from>
    <xdr:to>
      <xdr:col>76</xdr:col>
      <xdr:colOff>165100</xdr:colOff>
      <xdr:row>38</xdr:row>
      <xdr:rowOff>66584</xdr:rowOff>
    </xdr:to>
    <xdr:sp macro="" textlink="">
      <xdr:nvSpPr>
        <xdr:cNvPr id="329" name="フローチャート: 判断 328">
          <a:extLst>
            <a:ext uri="{FF2B5EF4-FFF2-40B4-BE49-F238E27FC236}">
              <a16:creationId xmlns="" xmlns:a16="http://schemas.microsoft.com/office/drawing/2014/main" id="{40CB155D-1BED-4FFC-B7D0-13A5715E8251}"/>
            </a:ext>
          </a:extLst>
        </xdr:cNvPr>
        <xdr:cNvSpPr/>
      </xdr:nvSpPr>
      <xdr:spPr>
        <a:xfrm>
          <a:off x="14541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133169</xdr:rowOff>
    </xdr:from>
    <xdr:to>
      <xdr:col>72</xdr:col>
      <xdr:colOff>38100</xdr:colOff>
      <xdr:row>38</xdr:row>
      <xdr:rowOff>63319</xdr:rowOff>
    </xdr:to>
    <xdr:sp macro="" textlink="">
      <xdr:nvSpPr>
        <xdr:cNvPr id="330" name="フローチャート: 判断 329">
          <a:extLst>
            <a:ext uri="{FF2B5EF4-FFF2-40B4-BE49-F238E27FC236}">
              <a16:creationId xmlns="" xmlns:a16="http://schemas.microsoft.com/office/drawing/2014/main" id="{20D08126-5DE5-4955-9F5A-5C7BAD623795}"/>
            </a:ext>
          </a:extLst>
        </xdr:cNvPr>
        <xdr:cNvSpPr/>
      </xdr:nvSpPr>
      <xdr:spPr>
        <a:xfrm>
          <a:off x="13652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331" name="フローチャート: 判断 330">
          <a:extLst>
            <a:ext uri="{FF2B5EF4-FFF2-40B4-BE49-F238E27FC236}">
              <a16:creationId xmlns="" xmlns:a16="http://schemas.microsoft.com/office/drawing/2014/main" id="{0052FA5A-7BC4-4611-9622-1FD48076614C}"/>
            </a:ext>
          </a:extLst>
        </xdr:cNvPr>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 xmlns:a16="http://schemas.microsoft.com/office/drawing/2014/main" id="{A2A0FFBE-7EE5-4BC9-B443-A9D309C0688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 xmlns:a16="http://schemas.microsoft.com/office/drawing/2014/main" id="{6E21D0EE-C0EC-4ECC-92C4-4F4C77F9A1A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 xmlns:a16="http://schemas.microsoft.com/office/drawing/2014/main" id="{3F2FBA01-C6B9-41F0-8210-7F3C2BF582C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 xmlns:a16="http://schemas.microsoft.com/office/drawing/2014/main" id="{4A153991-BE46-4F21-9883-5F3E1F30A60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 xmlns:a16="http://schemas.microsoft.com/office/drawing/2014/main" id="{F2B133A7-C6FF-429A-8F97-72D1D9405BD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113574</xdr:rowOff>
    </xdr:from>
    <xdr:to>
      <xdr:col>85</xdr:col>
      <xdr:colOff>177800</xdr:colOff>
      <xdr:row>41</xdr:row>
      <xdr:rowOff>43724</xdr:rowOff>
    </xdr:to>
    <xdr:sp macro="" textlink="">
      <xdr:nvSpPr>
        <xdr:cNvPr id="337" name="楕円 336">
          <a:extLst>
            <a:ext uri="{FF2B5EF4-FFF2-40B4-BE49-F238E27FC236}">
              <a16:creationId xmlns="" xmlns:a16="http://schemas.microsoft.com/office/drawing/2014/main" id="{DD038F8D-589D-454B-921C-097C4EA4CED9}"/>
            </a:ext>
          </a:extLst>
        </xdr:cNvPr>
        <xdr:cNvSpPr/>
      </xdr:nvSpPr>
      <xdr:spPr>
        <a:xfrm>
          <a:off x="16268700" y="69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92001</xdr:rowOff>
    </xdr:from>
    <xdr:ext cx="405111" cy="259045"/>
    <xdr:sp macro="" textlink="">
      <xdr:nvSpPr>
        <xdr:cNvPr id="338" name="【認定こども園・幼稚園・保育所】&#10;有形固定資産減価償却率該当値テキスト">
          <a:extLst>
            <a:ext uri="{FF2B5EF4-FFF2-40B4-BE49-F238E27FC236}">
              <a16:creationId xmlns="" xmlns:a16="http://schemas.microsoft.com/office/drawing/2014/main" id="{8E22EECA-3E8C-4F74-BF97-6D18FD12FBFE}"/>
            </a:ext>
          </a:extLst>
        </xdr:cNvPr>
        <xdr:cNvSpPr txBox="1"/>
      </xdr:nvSpPr>
      <xdr:spPr>
        <a:xfrm>
          <a:off x="16357600" y="695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80917</xdr:rowOff>
    </xdr:from>
    <xdr:to>
      <xdr:col>81</xdr:col>
      <xdr:colOff>101600</xdr:colOff>
      <xdr:row>42</xdr:row>
      <xdr:rowOff>11067</xdr:rowOff>
    </xdr:to>
    <xdr:sp macro="" textlink="">
      <xdr:nvSpPr>
        <xdr:cNvPr id="339" name="楕円 338">
          <a:extLst>
            <a:ext uri="{FF2B5EF4-FFF2-40B4-BE49-F238E27FC236}">
              <a16:creationId xmlns="" xmlns:a16="http://schemas.microsoft.com/office/drawing/2014/main" id="{E6C06FE1-EF52-4EBC-B3C0-9BA71F0BC142}"/>
            </a:ext>
          </a:extLst>
        </xdr:cNvPr>
        <xdr:cNvSpPr/>
      </xdr:nvSpPr>
      <xdr:spPr>
        <a:xfrm>
          <a:off x="15430500" y="71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164374</xdr:rowOff>
    </xdr:from>
    <xdr:to>
      <xdr:col>85</xdr:col>
      <xdr:colOff>127000</xdr:colOff>
      <xdr:row>41</xdr:row>
      <xdr:rowOff>131717</xdr:rowOff>
    </xdr:to>
    <xdr:cxnSp macro="">
      <xdr:nvCxnSpPr>
        <xdr:cNvPr id="340" name="直線コネクタ 339">
          <a:extLst>
            <a:ext uri="{FF2B5EF4-FFF2-40B4-BE49-F238E27FC236}">
              <a16:creationId xmlns="" xmlns:a16="http://schemas.microsoft.com/office/drawing/2014/main" id="{B536C582-513F-45BA-96AE-ED5E74F94728}"/>
            </a:ext>
          </a:extLst>
        </xdr:cNvPr>
        <xdr:cNvCxnSpPr/>
      </xdr:nvCxnSpPr>
      <xdr:spPr>
        <a:xfrm flipV="1">
          <a:off x="15481300" y="7022374"/>
          <a:ext cx="8382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61323</xdr:rowOff>
    </xdr:from>
    <xdr:to>
      <xdr:col>76</xdr:col>
      <xdr:colOff>165100</xdr:colOff>
      <xdr:row>41</xdr:row>
      <xdr:rowOff>162923</xdr:rowOff>
    </xdr:to>
    <xdr:sp macro="" textlink="">
      <xdr:nvSpPr>
        <xdr:cNvPr id="341" name="楕円 340">
          <a:extLst>
            <a:ext uri="{FF2B5EF4-FFF2-40B4-BE49-F238E27FC236}">
              <a16:creationId xmlns="" xmlns:a16="http://schemas.microsoft.com/office/drawing/2014/main" id="{2F5AE444-86D8-4B49-AAF6-0727618AC058}"/>
            </a:ext>
          </a:extLst>
        </xdr:cNvPr>
        <xdr:cNvSpPr/>
      </xdr:nvSpPr>
      <xdr:spPr>
        <a:xfrm>
          <a:off x="14541500" y="709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112123</xdr:rowOff>
    </xdr:from>
    <xdr:to>
      <xdr:col>81</xdr:col>
      <xdr:colOff>50800</xdr:colOff>
      <xdr:row>41</xdr:row>
      <xdr:rowOff>131717</xdr:rowOff>
    </xdr:to>
    <xdr:cxnSp macro="">
      <xdr:nvCxnSpPr>
        <xdr:cNvPr id="342" name="直線コネクタ 341">
          <a:extLst>
            <a:ext uri="{FF2B5EF4-FFF2-40B4-BE49-F238E27FC236}">
              <a16:creationId xmlns="" xmlns:a16="http://schemas.microsoft.com/office/drawing/2014/main" id="{957254EC-B84E-4095-BAAB-1CCB161D4B9A}"/>
            </a:ext>
          </a:extLst>
        </xdr:cNvPr>
        <xdr:cNvCxnSpPr/>
      </xdr:nvCxnSpPr>
      <xdr:spPr>
        <a:xfrm>
          <a:off x="14592300" y="714157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35197</xdr:rowOff>
    </xdr:from>
    <xdr:to>
      <xdr:col>72</xdr:col>
      <xdr:colOff>38100</xdr:colOff>
      <xdr:row>41</xdr:row>
      <xdr:rowOff>136797</xdr:rowOff>
    </xdr:to>
    <xdr:sp macro="" textlink="">
      <xdr:nvSpPr>
        <xdr:cNvPr id="343" name="楕円 342">
          <a:extLst>
            <a:ext uri="{FF2B5EF4-FFF2-40B4-BE49-F238E27FC236}">
              <a16:creationId xmlns="" xmlns:a16="http://schemas.microsoft.com/office/drawing/2014/main" id="{A93DC2B3-92B3-46B0-9FD3-CF851A65901E}"/>
            </a:ext>
          </a:extLst>
        </xdr:cNvPr>
        <xdr:cNvSpPr/>
      </xdr:nvSpPr>
      <xdr:spPr>
        <a:xfrm>
          <a:off x="136525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85997</xdr:rowOff>
    </xdr:from>
    <xdr:to>
      <xdr:col>76</xdr:col>
      <xdr:colOff>114300</xdr:colOff>
      <xdr:row>41</xdr:row>
      <xdr:rowOff>112123</xdr:rowOff>
    </xdr:to>
    <xdr:cxnSp macro="">
      <xdr:nvCxnSpPr>
        <xdr:cNvPr id="344" name="直線コネクタ 343">
          <a:extLst>
            <a:ext uri="{FF2B5EF4-FFF2-40B4-BE49-F238E27FC236}">
              <a16:creationId xmlns="" xmlns:a16="http://schemas.microsoft.com/office/drawing/2014/main" id="{CE2E6F98-6FAA-4329-8363-9FBDC8AF5194}"/>
            </a:ext>
          </a:extLst>
        </xdr:cNvPr>
        <xdr:cNvCxnSpPr/>
      </xdr:nvCxnSpPr>
      <xdr:spPr>
        <a:xfrm>
          <a:off x="13703300" y="711544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4173</xdr:rowOff>
    </xdr:from>
    <xdr:to>
      <xdr:col>67</xdr:col>
      <xdr:colOff>101600</xdr:colOff>
      <xdr:row>41</xdr:row>
      <xdr:rowOff>105773</xdr:rowOff>
    </xdr:to>
    <xdr:sp macro="" textlink="">
      <xdr:nvSpPr>
        <xdr:cNvPr id="345" name="楕円 344">
          <a:extLst>
            <a:ext uri="{FF2B5EF4-FFF2-40B4-BE49-F238E27FC236}">
              <a16:creationId xmlns="" xmlns:a16="http://schemas.microsoft.com/office/drawing/2014/main" id="{18989DE6-42F4-46A6-AF8A-858B93147102}"/>
            </a:ext>
          </a:extLst>
        </xdr:cNvPr>
        <xdr:cNvSpPr/>
      </xdr:nvSpPr>
      <xdr:spPr>
        <a:xfrm>
          <a:off x="12763500" y="703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54973</xdr:rowOff>
    </xdr:from>
    <xdr:to>
      <xdr:col>71</xdr:col>
      <xdr:colOff>177800</xdr:colOff>
      <xdr:row>41</xdr:row>
      <xdr:rowOff>85997</xdr:rowOff>
    </xdr:to>
    <xdr:cxnSp macro="">
      <xdr:nvCxnSpPr>
        <xdr:cNvPr id="346" name="直線コネクタ 345">
          <a:extLst>
            <a:ext uri="{FF2B5EF4-FFF2-40B4-BE49-F238E27FC236}">
              <a16:creationId xmlns="" xmlns:a16="http://schemas.microsoft.com/office/drawing/2014/main" id="{D8A47EE9-95B6-421A-A55F-A0336A942500}"/>
            </a:ext>
          </a:extLst>
        </xdr:cNvPr>
        <xdr:cNvCxnSpPr/>
      </xdr:nvCxnSpPr>
      <xdr:spPr>
        <a:xfrm>
          <a:off x="12814300" y="708442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101073</xdr:rowOff>
    </xdr:from>
    <xdr:ext cx="405111" cy="259045"/>
    <xdr:sp macro="" textlink="">
      <xdr:nvSpPr>
        <xdr:cNvPr id="347" name="n_1aveValue【認定こども園・幼稚園・保育所】&#10;有形固定資産減価償却率">
          <a:extLst>
            <a:ext uri="{FF2B5EF4-FFF2-40B4-BE49-F238E27FC236}">
              <a16:creationId xmlns="" xmlns:a16="http://schemas.microsoft.com/office/drawing/2014/main" id="{63DB79CC-4DC6-40B8-925E-629A79CF9064}"/>
            </a:ext>
          </a:extLst>
        </xdr:cNvPr>
        <xdr:cNvSpPr txBox="1"/>
      </xdr:nvSpPr>
      <xdr:spPr>
        <a:xfrm>
          <a:off x="152660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83111</xdr:rowOff>
    </xdr:from>
    <xdr:ext cx="405111" cy="259045"/>
    <xdr:sp macro="" textlink="">
      <xdr:nvSpPr>
        <xdr:cNvPr id="348" name="n_2aveValue【認定こども園・幼稚園・保育所】&#10;有形固定資産減価償却率">
          <a:extLst>
            <a:ext uri="{FF2B5EF4-FFF2-40B4-BE49-F238E27FC236}">
              <a16:creationId xmlns="" xmlns:a16="http://schemas.microsoft.com/office/drawing/2014/main" id="{EB98D1CF-B305-4708-B749-9A990D825F64}"/>
            </a:ext>
          </a:extLst>
        </xdr:cNvPr>
        <xdr:cNvSpPr txBox="1"/>
      </xdr:nvSpPr>
      <xdr:spPr>
        <a:xfrm>
          <a:off x="14389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79846</xdr:rowOff>
    </xdr:from>
    <xdr:ext cx="405111" cy="259045"/>
    <xdr:sp macro="" textlink="">
      <xdr:nvSpPr>
        <xdr:cNvPr id="349" name="n_3aveValue【認定こども園・幼稚園・保育所】&#10;有形固定資産減価償却率">
          <a:extLst>
            <a:ext uri="{FF2B5EF4-FFF2-40B4-BE49-F238E27FC236}">
              <a16:creationId xmlns="" xmlns:a16="http://schemas.microsoft.com/office/drawing/2014/main" id="{060F5F76-FAA0-4375-BDEA-1C8F4E6A6D9B}"/>
            </a:ext>
          </a:extLst>
        </xdr:cNvPr>
        <xdr:cNvSpPr txBox="1"/>
      </xdr:nvSpPr>
      <xdr:spPr>
        <a:xfrm>
          <a:off x="13500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102705</xdr:rowOff>
    </xdr:from>
    <xdr:ext cx="405111" cy="259045"/>
    <xdr:sp macro="" textlink="">
      <xdr:nvSpPr>
        <xdr:cNvPr id="350" name="n_4aveValue【認定こども園・幼稚園・保育所】&#10;有形固定資産減価償却率">
          <a:extLst>
            <a:ext uri="{FF2B5EF4-FFF2-40B4-BE49-F238E27FC236}">
              <a16:creationId xmlns="" xmlns:a16="http://schemas.microsoft.com/office/drawing/2014/main" id="{ADDEE644-B5EE-4B0D-8F79-2DC6B55E981D}"/>
            </a:ext>
          </a:extLst>
        </xdr:cNvPr>
        <xdr:cNvSpPr txBox="1"/>
      </xdr:nvSpPr>
      <xdr:spPr>
        <a:xfrm>
          <a:off x="12611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2194</xdr:rowOff>
    </xdr:from>
    <xdr:ext cx="405111" cy="259045"/>
    <xdr:sp macro="" textlink="">
      <xdr:nvSpPr>
        <xdr:cNvPr id="351" name="n_1mainValue【認定こども園・幼稚園・保育所】&#10;有形固定資産減価償却率">
          <a:extLst>
            <a:ext uri="{FF2B5EF4-FFF2-40B4-BE49-F238E27FC236}">
              <a16:creationId xmlns="" xmlns:a16="http://schemas.microsoft.com/office/drawing/2014/main" id="{4C6FBDA2-B553-478C-B892-0744C7CFFB90}"/>
            </a:ext>
          </a:extLst>
        </xdr:cNvPr>
        <xdr:cNvSpPr txBox="1"/>
      </xdr:nvSpPr>
      <xdr:spPr>
        <a:xfrm>
          <a:off x="15266044" y="720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154050</xdr:rowOff>
    </xdr:from>
    <xdr:ext cx="405111" cy="259045"/>
    <xdr:sp macro="" textlink="">
      <xdr:nvSpPr>
        <xdr:cNvPr id="352" name="n_2mainValue【認定こども園・幼稚園・保育所】&#10;有形固定資産減価償却率">
          <a:extLst>
            <a:ext uri="{FF2B5EF4-FFF2-40B4-BE49-F238E27FC236}">
              <a16:creationId xmlns="" xmlns:a16="http://schemas.microsoft.com/office/drawing/2014/main" id="{F5CFBD04-A908-4D53-A600-EB4440D3CECF}"/>
            </a:ext>
          </a:extLst>
        </xdr:cNvPr>
        <xdr:cNvSpPr txBox="1"/>
      </xdr:nvSpPr>
      <xdr:spPr>
        <a:xfrm>
          <a:off x="14389744" y="718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127924</xdr:rowOff>
    </xdr:from>
    <xdr:ext cx="405111" cy="259045"/>
    <xdr:sp macro="" textlink="">
      <xdr:nvSpPr>
        <xdr:cNvPr id="353" name="n_3mainValue【認定こども園・幼稚園・保育所】&#10;有形固定資産減価償却率">
          <a:extLst>
            <a:ext uri="{FF2B5EF4-FFF2-40B4-BE49-F238E27FC236}">
              <a16:creationId xmlns="" xmlns:a16="http://schemas.microsoft.com/office/drawing/2014/main" id="{F2BB3952-5CF5-4A73-9CE7-3E8E9548E7E6}"/>
            </a:ext>
          </a:extLst>
        </xdr:cNvPr>
        <xdr:cNvSpPr txBox="1"/>
      </xdr:nvSpPr>
      <xdr:spPr>
        <a:xfrm>
          <a:off x="13500744" y="715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96900</xdr:rowOff>
    </xdr:from>
    <xdr:ext cx="405111" cy="259045"/>
    <xdr:sp macro="" textlink="">
      <xdr:nvSpPr>
        <xdr:cNvPr id="354" name="n_4mainValue【認定こども園・幼稚園・保育所】&#10;有形固定資産減価償却率">
          <a:extLst>
            <a:ext uri="{FF2B5EF4-FFF2-40B4-BE49-F238E27FC236}">
              <a16:creationId xmlns="" xmlns:a16="http://schemas.microsoft.com/office/drawing/2014/main" id="{A3C784BD-54E9-4E36-A0EE-D495986FC3E1}"/>
            </a:ext>
          </a:extLst>
        </xdr:cNvPr>
        <xdr:cNvSpPr txBox="1"/>
      </xdr:nvSpPr>
      <xdr:spPr>
        <a:xfrm>
          <a:off x="12611744" y="712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 xmlns:a16="http://schemas.microsoft.com/office/drawing/2014/main" id="{7D079534-B791-4CCC-92C8-442DCC7586C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 xmlns:a16="http://schemas.microsoft.com/office/drawing/2014/main" id="{B9D17E89-FFCF-4332-B0D3-D22D0CA0A3A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 xmlns:a16="http://schemas.microsoft.com/office/drawing/2014/main" id="{9E4604BE-58AA-44EF-B4EE-DE955F1200C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 xmlns:a16="http://schemas.microsoft.com/office/drawing/2014/main" id="{2781D022-561D-4D8E-9B04-04EEA457DD6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 xmlns:a16="http://schemas.microsoft.com/office/drawing/2014/main" id="{A232D0D8-CCFA-4FD8-B5E3-5FF957889E3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 xmlns:a16="http://schemas.microsoft.com/office/drawing/2014/main" id="{B5AE4E1E-6EC0-43F6-BF6A-3FCADF2E48D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 xmlns:a16="http://schemas.microsoft.com/office/drawing/2014/main" id="{12D737D2-8AB8-4C69-8DFA-D1939D2FA9A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 xmlns:a16="http://schemas.microsoft.com/office/drawing/2014/main" id="{30AD0C8C-9305-4E74-84C5-094C73F8B66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 xmlns:a16="http://schemas.microsoft.com/office/drawing/2014/main" id="{D2437A81-9407-4EC4-871B-DF02AFB81F3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 xmlns:a16="http://schemas.microsoft.com/office/drawing/2014/main" id="{C4FB00F6-BEFF-43A8-8915-D7F35BEF8B5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a:extLst>
            <a:ext uri="{FF2B5EF4-FFF2-40B4-BE49-F238E27FC236}">
              <a16:creationId xmlns="" xmlns:a16="http://schemas.microsoft.com/office/drawing/2014/main" id="{28FEFDA9-3B0E-407D-B3B5-EA669B08F93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6" name="テキスト ボックス 365">
          <a:extLst>
            <a:ext uri="{FF2B5EF4-FFF2-40B4-BE49-F238E27FC236}">
              <a16:creationId xmlns="" xmlns:a16="http://schemas.microsoft.com/office/drawing/2014/main" id="{CD270AF4-1A05-43A9-9FE4-1DD5189CAE03}"/>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a:extLst>
            <a:ext uri="{FF2B5EF4-FFF2-40B4-BE49-F238E27FC236}">
              <a16:creationId xmlns="" xmlns:a16="http://schemas.microsoft.com/office/drawing/2014/main" id="{DB0F6DAF-CCF6-4064-9E8F-5EA332DF86F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8" name="テキスト ボックス 367">
          <a:extLst>
            <a:ext uri="{FF2B5EF4-FFF2-40B4-BE49-F238E27FC236}">
              <a16:creationId xmlns="" xmlns:a16="http://schemas.microsoft.com/office/drawing/2014/main" id="{CBF02053-1F98-482B-BBEC-9DFF4821FE1C}"/>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a:extLst>
            <a:ext uri="{FF2B5EF4-FFF2-40B4-BE49-F238E27FC236}">
              <a16:creationId xmlns="" xmlns:a16="http://schemas.microsoft.com/office/drawing/2014/main" id="{CC0C32CA-4A78-4028-8EA2-29ACF36874B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0" name="テキスト ボックス 369">
          <a:extLst>
            <a:ext uri="{FF2B5EF4-FFF2-40B4-BE49-F238E27FC236}">
              <a16:creationId xmlns="" xmlns:a16="http://schemas.microsoft.com/office/drawing/2014/main" id="{CD7E85E7-1842-44DF-A1D4-CA085A2CA13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a:extLst>
            <a:ext uri="{FF2B5EF4-FFF2-40B4-BE49-F238E27FC236}">
              <a16:creationId xmlns="" xmlns:a16="http://schemas.microsoft.com/office/drawing/2014/main" id="{56E7B564-0E05-4AED-B8EF-FB5D3EF843C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2" name="テキスト ボックス 371">
          <a:extLst>
            <a:ext uri="{FF2B5EF4-FFF2-40B4-BE49-F238E27FC236}">
              <a16:creationId xmlns="" xmlns:a16="http://schemas.microsoft.com/office/drawing/2014/main" id="{DB31C1D7-3C18-45AB-B2D7-4663C64FE7E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 xmlns:a16="http://schemas.microsoft.com/office/drawing/2014/main" id="{61985342-02BC-4170-9A7F-38C3627D1D4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a:extLst>
            <a:ext uri="{FF2B5EF4-FFF2-40B4-BE49-F238E27FC236}">
              <a16:creationId xmlns="" xmlns:a16="http://schemas.microsoft.com/office/drawing/2014/main" id="{26B3255C-4A2D-4F50-90BB-36E76B4F4B8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a:extLst>
            <a:ext uri="{FF2B5EF4-FFF2-40B4-BE49-F238E27FC236}">
              <a16:creationId xmlns="" xmlns:a16="http://schemas.microsoft.com/office/drawing/2014/main" id="{2BA3EBD7-6FD3-4D0E-AFCD-026B902E182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376" name="直線コネクタ 375">
          <a:extLst>
            <a:ext uri="{FF2B5EF4-FFF2-40B4-BE49-F238E27FC236}">
              <a16:creationId xmlns="" xmlns:a16="http://schemas.microsoft.com/office/drawing/2014/main" id="{3BAD7293-6BD9-4EDC-A7E7-02159A381F4B}"/>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7" name="【認定こども園・幼稚園・保育所】&#10;一人当たり面積最小値テキスト">
          <a:extLst>
            <a:ext uri="{FF2B5EF4-FFF2-40B4-BE49-F238E27FC236}">
              <a16:creationId xmlns="" xmlns:a16="http://schemas.microsoft.com/office/drawing/2014/main" id="{AAB13BBD-9286-4FEB-83C1-334F0D7CF2A5}"/>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8" name="直線コネクタ 377">
          <a:extLst>
            <a:ext uri="{FF2B5EF4-FFF2-40B4-BE49-F238E27FC236}">
              <a16:creationId xmlns="" xmlns:a16="http://schemas.microsoft.com/office/drawing/2014/main" id="{31887F35-21DB-4AE1-A273-D698C8A59A0F}"/>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379" name="【認定こども園・幼稚園・保育所】&#10;一人当たり面積最大値テキスト">
          <a:extLst>
            <a:ext uri="{FF2B5EF4-FFF2-40B4-BE49-F238E27FC236}">
              <a16:creationId xmlns="" xmlns:a16="http://schemas.microsoft.com/office/drawing/2014/main" id="{D878D408-87E9-422C-9CF4-85DD0244C781}"/>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380" name="直線コネクタ 379">
          <a:extLst>
            <a:ext uri="{FF2B5EF4-FFF2-40B4-BE49-F238E27FC236}">
              <a16:creationId xmlns="" xmlns:a16="http://schemas.microsoft.com/office/drawing/2014/main" id="{6148F4EB-187F-4F57-8952-B967CB0F06F7}"/>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381" name="【認定こども園・幼稚園・保育所】&#10;一人当たり面積平均値テキスト">
          <a:extLst>
            <a:ext uri="{FF2B5EF4-FFF2-40B4-BE49-F238E27FC236}">
              <a16:creationId xmlns="" xmlns:a16="http://schemas.microsoft.com/office/drawing/2014/main" id="{A567FAD4-CF79-4FB4-8802-EAE109741590}"/>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382" name="フローチャート: 判断 381">
          <a:extLst>
            <a:ext uri="{FF2B5EF4-FFF2-40B4-BE49-F238E27FC236}">
              <a16:creationId xmlns="" xmlns:a16="http://schemas.microsoft.com/office/drawing/2014/main" id="{54ED412D-EF03-4AFF-AD9E-514CED65CE81}"/>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146558</xdr:rowOff>
    </xdr:from>
    <xdr:to>
      <xdr:col>112</xdr:col>
      <xdr:colOff>38100</xdr:colOff>
      <xdr:row>40</xdr:row>
      <xdr:rowOff>76708</xdr:rowOff>
    </xdr:to>
    <xdr:sp macro="" textlink="">
      <xdr:nvSpPr>
        <xdr:cNvPr id="383" name="フローチャート: 判断 382">
          <a:extLst>
            <a:ext uri="{FF2B5EF4-FFF2-40B4-BE49-F238E27FC236}">
              <a16:creationId xmlns="" xmlns:a16="http://schemas.microsoft.com/office/drawing/2014/main" id="{6DADCE8F-5A62-4E26-B3DC-A64E16E9B4AE}"/>
            </a:ext>
          </a:extLst>
        </xdr:cNvPr>
        <xdr:cNvSpPr/>
      </xdr:nvSpPr>
      <xdr:spPr>
        <a:xfrm>
          <a:off x="21272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139700</xdr:rowOff>
    </xdr:from>
    <xdr:to>
      <xdr:col>107</xdr:col>
      <xdr:colOff>101600</xdr:colOff>
      <xdr:row>40</xdr:row>
      <xdr:rowOff>69850</xdr:rowOff>
    </xdr:to>
    <xdr:sp macro="" textlink="">
      <xdr:nvSpPr>
        <xdr:cNvPr id="384" name="フローチャート: 判断 383">
          <a:extLst>
            <a:ext uri="{FF2B5EF4-FFF2-40B4-BE49-F238E27FC236}">
              <a16:creationId xmlns="" xmlns:a16="http://schemas.microsoft.com/office/drawing/2014/main" id="{54184797-875F-457B-84C8-A9509BE88E2A}"/>
            </a:ext>
          </a:extLst>
        </xdr:cNvPr>
        <xdr:cNvSpPr/>
      </xdr:nvSpPr>
      <xdr:spPr>
        <a:xfrm>
          <a:off x="20383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121412</xdr:rowOff>
    </xdr:from>
    <xdr:to>
      <xdr:col>102</xdr:col>
      <xdr:colOff>165100</xdr:colOff>
      <xdr:row>40</xdr:row>
      <xdr:rowOff>51562</xdr:rowOff>
    </xdr:to>
    <xdr:sp macro="" textlink="">
      <xdr:nvSpPr>
        <xdr:cNvPr id="385" name="フローチャート: 判断 384">
          <a:extLst>
            <a:ext uri="{FF2B5EF4-FFF2-40B4-BE49-F238E27FC236}">
              <a16:creationId xmlns="" xmlns:a16="http://schemas.microsoft.com/office/drawing/2014/main" id="{895908E7-68C3-41AC-BE34-1845CA0FA580}"/>
            </a:ext>
          </a:extLst>
        </xdr:cNvPr>
        <xdr:cNvSpPr/>
      </xdr:nvSpPr>
      <xdr:spPr>
        <a:xfrm>
          <a:off x="19494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386" name="フローチャート: 判断 385">
          <a:extLst>
            <a:ext uri="{FF2B5EF4-FFF2-40B4-BE49-F238E27FC236}">
              <a16:creationId xmlns="" xmlns:a16="http://schemas.microsoft.com/office/drawing/2014/main" id="{6EA5EDCE-3763-473E-B549-87D870E19414}"/>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 xmlns:a16="http://schemas.microsoft.com/office/drawing/2014/main" id="{4429A1FB-7AB1-4643-AA8C-6DA0636E86E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 xmlns:a16="http://schemas.microsoft.com/office/drawing/2014/main" id="{2976C70B-67B9-47A9-B8BC-279FDEA7107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 xmlns:a16="http://schemas.microsoft.com/office/drawing/2014/main" id="{C547DBD5-9CCD-4F04-ABD3-85CD0C2CF85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 xmlns:a16="http://schemas.microsoft.com/office/drawing/2014/main" id="{1E239C80-1C5D-4AB7-94A7-3283401A7A7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 xmlns:a16="http://schemas.microsoft.com/office/drawing/2014/main" id="{AC4900E4-F9D5-4786-9AE0-19247B839D6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xdr:rowOff>
    </xdr:from>
    <xdr:to>
      <xdr:col>116</xdr:col>
      <xdr:colOff>114300</xdr:colOff>
      <xdr:row>41</xdr:row>
      <xdr:rowOff>101854</xdr:rowOff>
    </xdr:to>
    <xdr:sp macro="" textlink="">
      <xdr:nvSpPr>
        <xdr:cNvPr id="392" name="楕円 391">
          <a:extLst>
            <a:ext uri="{FF2B5EF4-FFF2-40B4-BE49-F238E27FC236}">
              <a16:creationId xmlns="" xmlns:a16="http://schemas.microsoft.com/office/drawing/2014/main" id="{26FBBE9D-CB90-458C-9B5E-126B870EF4D6}"/>
            </a:ext>
          </a:extLst>
        </xdr:cNvPr>
        <xdr:cNvSpPr/>
      </xdr:nvSpPr>
      <xdr:spPr>
        <a:xfrm>
          <a:off x="221107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86631</xdr:rowOff>
    </xdr:from>
    <xdr:ext cx="469744" cy="259045"/>
    <xdr:sp macro="" textlink="">
      <xdr:nvSpPr>
        <xdr:cNvPr id="393" name="【認定こども園・幼稚園・保育所】&#10;一人当たり面積該当値テキスト">
          <a:extLst>
            <a:ext uri="{FF2B5EF4-FFF2-40B4-BE49-F238E27FC236}">
              <a16:creationId xmlns="" xmlns:a16="http://schemas.microsoft.com/office/drawing/2014/main" id="{5CCEF188-6393-456B-A4F5-39250DCCBCF4}"/>
            </a:ext>
          </a:extLst>
        </xdr:cNvPr>
        <xdr:cNvSpPr txBox="1"/>
      </xdr:nvSpPr>
      <xdr:spPr>
        <a:xfrm>
          <a:off x="22199600" y="694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xdr:rowOff>
    </xdr:from>
    <xdr:to>
      <xdr:col>112</xdr:col>
      <xdr:colOff>38100</xdr:colOff>
      <xdr:row>41</xdr:row>
      <xdr:rowOff>101854</xdr:rowOff>
    </xdr:to>
    <xdr:sp macro="" textlink="">
      <xdr:nvSpPr>
        <xdr:cNvPr id="394" name="楕円 393">
          <a:extLst>
            <a:ext uri="{FF2B5EF4-FFF2-40B4-BE49-F238E27FC236}">
              <a16:creationId xmlns="" xmlns:a16="http://schemas.microsoft.com/office/drawing/2014/main" id="{63DA41CA-221B-426D-B7B7-5C7D22D2617B}"/>
            </a:ext>
          </a:extLst>
        </xdr:cNvPr>
        <xdr:cNvSpPr/>
      </xdr:nvSpPr>
      <xdr:spPr>
        <a:xfrm>
          <a:off x="21272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51054</xdr:rowOff>
    </xdr:from>
    <xdr:to>
      <xdr:col>116</xdr:col>
      <xdr:colOff>63500</xdr:colOff>
      <xdr:row>41</xdr:row>
      <xdr:rowOff>51054</xdr:rowOff>
    </xdr:to>
    <xdr:cxnSp macro="">
      <xdr:nvCxnSpPr>
        <xdr:cNvPr id="395" name="直線コネクタ 394">
          <a:extLst>
            <a:ext uri="{FF2B5EF4-FFF2-40B4-BE49-F238E27FC236}">
              <a16:creationId xmlns="" xmlns:a16="http://schemas.microsoft.com/office/drawing/2014/main" id="{FFA26A10-0CD8-4869-A852-B6D056C04F88}"/>
            </a:ext>
          </a:extLst>
        </xdr:cNvPr>
        <xdr:cNvCxnSpPr/>
      </xdr:nvCxnSpPr>
      <xdr:spPr>
        <a:xfrm>
          <a:off x="21323300" y="7080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254</xdr:rowOff>
    </xdr:from>
    <xdr:to>
      <xdr:col>107</xdr:col>
      <xdr:colOff>101600</xdr:colOff>
      <xdr:row>41</xdr:row>
      <xdr:rowOff>101854</xdr:rowOff>
    </xdr:to>
    <xdr:sp macro="" textlink="">
      <xdr:nvSpPr>
        <xdr:cNvPr id="396" name="楕円 395">
          <a:extLst>
            <a:ext uri="{FF2B5EF4-FFF2-40B4-BE49-F238E27FC236}">
              <a16:creationId xmlns="" xmlns:a16="http://schemas.microsoft.com/office/drawing/2014/main" id="{631DB86E-3BD9-49D9-9D15-F55D11B1DC8E}"/>
            </a:ext>
          </a:extLst>
        </xdr:cNvPr>
        <xdr:cNvSpPr/>
      </xdr:nvSpPr>
      <xdr:spPr>
        <a:xfrm>
          <a:off x="20383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51054</xdr:rowOff>
    </xdr:from>
    <xdr:to>
      <xdr:col>111</xdr:col>
      <xdr:colOff>177800</xdr:colOff>
      <xdr:row>41</xdr:row>
      <xdr:rowOff>51054</xdr:rowOff>
    </xdr:to>
    <xdr:cxnSp macro="">
      <xdr:nvCxnSpPr>
        <xdr:cNvPr id="397" name="直線コネクタ 396">
          <a:extLst>
            <a:ext uri="{FF2B5EF4-FFF2-40B4-BE49-F238E27FC236}">
              <a16:creationId xmlns="" xmlns:a16="http://schemas.microsoft.com/office/drawing/2014/main" id="{9518C575-E0E8-476F-B2E3-3D7B01FB3B8F}"/>
            </a:ext>
          </a:extLst>
        </xdr:cNvPr>
        <xdr:cNvCxnSpPr/>
      </xdr:nvCxnSpPr>
      <xdr:spPr>
        <a:xfrm>
          <a:off x="20434300" y="708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254</xdr:rowOff>
    </xdr:from>
    <xdr:to>
      <xdr:col>102</xdr:col>
      <xdr:colOff>165100</xdr:colOff>
      <xdr:row>41</xdr:row>
      <xdr:rowOff>101854</xdr:rowOff>
    </xdr:to>
    <xdr:sp macro="" textlink="">
      <xdr:nvSpPr>
        <xdr:cNvPr id="398" name="楕円 397">
          <a:extLst>
            <a:ext uri="{FF2B5EF4-FFF2-40B4-BE49-F238E27FC236}">
              <a16:creationId xmlns="" xmlns:a16="http://schemas.microsoft.com/office/drawing/2014/main" id="{BBC49EA6-63D5-4452-AF04-DE9B171FF04F}"/>
            </a:ext>
          </a:extLst>
        </xdr:cNvPr>
        <xdr:cNvSpPr/>
      </xdr:nvSpPr>
      <xdr:spPr>
        <a:xfrm>
          <a:off x="19494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51054</xdr:rowOff>
    </xdr:from>
    <xdr:to>
      <xdr:col>107</xdr:col>
      <xdr:colOff>50800</xdr:colOff>
      <xdr:row>41</xdr:row>
      <xdr:rowOff>51054</xdr:rowOff>
    </xdr:to>
    <xdr:cxnSp macro="">
      <xdr:nvCxnSpPr>
        <xdr:cNvPr id="399" name="直線コネクタ 398">
          <a:extLst>
            <a:ext uri="{FF2B5EF4-FFF2-40B4-BE49-F238E27FC236}">
              <a16:creationId xmlns="" xmlns:a16="http://schemas.microsoft.com/office/drawing/2014/main" id="{179E8AF8-2971-490A-96AD-DFF3899E9777}"/>
            </a:ext>
          </a:extLst>
        </xdr:cNvPr>
        <xdr:cNvCxnSpPr/>
      </xdr:nvCxnSpPr>
      <xdr:spPr>
        <a:xfrm>
          <a:off x="19545300" y="708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xdr:rowOff>
    </xdr:from>
    <xdr:to>
      <xdr:col>98</xdr:col>
      <xdr:colOff>38100</xdr:colOff>
      <xdr:row>41</xdr:row>
      <xdr:rowOff>101854</xdr:rowOff>
    </xdr:to>
    <xdr:sp macro="" textlink="">
      <xdr:nvSpPr>
        <xdr:cNvPr id="400" name="楕円 399">
          <a:extLst>
            <a:ext uri="{FF2B5EF4-FFF2-40B4-BE49-F238E27FC236}">
              <a16:creationId xmlns="" xmlns:a16="http://schemas.microsoft.com/office/drawing/2014/main" id="{51E68095-1C94-441A-9A62-02723122B940}"/>
            </a:ext>
          </a:extLst>
        </xdr:cNvPr>
        <xdr:cNvSpPr/>
      </xdr:nvSpPr>
      <xdr:spPr>
        <a:xfrm>
          <a:off x="18605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51054</xdr:rowOff>
    </xdr:from>
    <xdr:to>
      <xdr:col>102</xdr:col>
      <xdr:colOff>114300</xdr:colOff>
      <xdr:row>41</xdr:row>
      <xdr:rowOff>51054</xdr:rowOff>
    </xdr:to>
    <xdr:cxnSp macro="">
      <xdr:nvCxnSpPr>
        <xdr:cNvPr id="401" name="直線コネクタ 400">
          <a:extLst>
            <a:ext uri="{FF2B5EF4-FFF2-40B4-BE49-F238E27FC236}">
              <a16:creationId xmlns="" xmlns:a16="http://schemas.microsoft.com/office/drawing/2014/main" id="{0C5C6D0B-B8E5-4BDC-935C-F534E99927A5}"/>
            </a:ext>
          </a:extLst>
        </xdr:cNvPr>
        <xdr:cNvCxnSpPr/>
      </xdr:nvCxnSpPr>
      <xdr:spPr>
        <a:xfrm>
          <a:off x="18656300" y="708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93235</xdr:rowOff>
    </xdr:from>
    <xdr:ext cx="469744" cy="259045"/>
    <xdr:sp macro="" textlink="">
      <xdr:nvSpPr>
        <xdr:cNvPr id="402" name="n_1aveValue【認定こども園・幼稚園・保育所】&#10;一人当たり面積">
          <a:extLst>
            <a:ext uri="{FF2B5EF4-FFF2-40B4-BE49-F238E27FC236}">
              <a16:creationId xmlns="" xmlns:a16="http://schemas.microsoft.com/office/drawing/2014/main" id="{12495F91-7C8A-4FB9-961E-E14B953670F1}"/>
            </a:ext>
          </a:extLst>
        </xdr:cNvPr>
        <xdr:cNvSpPr txBox="1"/>
      </xdr:nvSpPr>
      <xdr:spPr>
        <a:xfrm>
          <a:off x="210757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86377</xdr:rowOff>
    </xdr:from>
    <xdr:ext cx="469744" cy="259045"/>
    <xdr:sp macro="" textlink="">
      <xdr:nvSpPr>
        <xdr:cNvPr id="403" name="n_2aveValue【認定こども園・幼稚園・保育所】&#10;一人当たり面積">
          <a:extLst>
            <a:ext uri="{FF2B5EF4-FFF2-40B4-BE49-F238E27FC236}">
              <a16:creationId xmlns="" xmlns:a16="http://schemas.microsoft.com/office/drawing/2014/main" id="{93BCE1DB-A7CE-4D07-98E2-F6364EFFE56C}"/>
            </a:ext>
          </a:extLst>
        </xdr:cNvPr>
        <xdr:cNvSpPr txBox="1"/>
      </xdr:nvSpPr>
      <xdr:spPr>
        <a:xfrm>
          <a:off x="20199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68089</xdr:rowOff>
    </xdr:from>
    <xdr:ext cx="469744" cy="259045"/>
    <xdr:sp macro="" textlink="">
      <xdr:nvSpPr>
        <xdr:cNvPr id="404" name="n_3aveValue【認定こども園・幼稚園・保育所】&#10;一人当たり面積">
          <a:extLst>
            <a:ext uri="{FF2B5EF4-FFF2-40B4-BE49-F238E27FC236}">
              <a16:creationId xmlns="" xmlns:a16="http://schemas.microsoft.com/office/drawing/2014/main" id="{D00405BE-8BC3-42A7-9AB3-829D4D3DA556}"/>
            </a:ext>
          </a:extLst>
        </xdr:cNvPr>
        <xdr:cNvSpPr txBox="1"/>
      </xdr:nvSpPr>
      <xdr:spPr>
        <a:xfrm>
          <a:off x="19310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405" name="n_4aveValue【認定こども園・幼稚園・保育所】&#10;一人当たり面積">
          <a:extLst>
            <a:ext uri="{FF2B5EF4-FFF2-40B4-BE49-F238E27FC236}">
              <a16:creationId xmlns="" xmlns:a16="http://schemas.microsoft.com/office/drawing/2014/main" id="{E99C32CB-372D-4542-81AD-F4D3AD6EF466}"/>
            </a:ext>
          </a:extLst>
        </xdr:cNvPr>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92981</xdr:rowOff>
    </xdr:from>
    <xdr:ext cx="469744" cy="259045"/>
    <xdr:sp macro="" textlink="">
      <xdr:nvSpPr>
        <xdr:cNvPr id="406" name="n_1mainValue【認定こども園・幼稚園・保育所】&#10;一人当たり面積">
          <a:extLst>
            <a:ext uri="{FF2B5EF4-FFF2-40B4-BE49-F238E27FC236}">
              <a16:creationId xmlns="" xmlns:a16="http://schemas.microsoft.com/office/drawing/2014/main" id="{A5867807-5DF7-4C6E-805A-1332E5DD3A3C}"/>
            </a:ext>
          </a:extLst>
        </xdr:cNvPr>
        <xdr:cNvSpPr txBox="1"/>
      </xdr:nvSpPr>
      <xdr:spPr>
        <a:xfrm>
          <a:off x="210757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92981</xdr:rowOff>
    </xdr:from>
    <xdr:ext cx="469744" cy="259045"/>
    <xdr:sp macro="" textlink="">
      <xdr:nvSpPr>
        <xdr:cNvPr id="407" name="n_2mainValue【認定こども園・幼稚園・保育所】&#10;一人当たり面積">
          <a:extLst>
            <a:ext uri="{FF2B5EF4-FFF2-40B4-BE49-F238E27FC236}">
              <a16:creationId xmlns="" xmlns:a16="http://schemas.microsoft.com/office/drawing/2014/main" id="{7C63BBD7-30D2-400A-9DD9-CEF5BDDA50E3}"/>
            </a:ext>
          </a:extLst>
        </xdr:cNvPr>
        <xdr:cNvSpPr txBox="1"/>
      </xdr:nvSpPr>
      <xdr:spPr>
        <a:xfrm>
          <a:off x="201994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92981</xdr:rowOff>
    </xdr:from>
    <xdr:ext cx="469744" cy="259045"/>
    <xdr:sp macro="" textlink="">
      <xdr:nvSpPr>
        <xdr:cNvPr id="408" name="n_3mainValue【認定こども園・幼稚園・保育所】&#10;一人当たり面積">
          <a:extLst>
            <a:ext uri="{FF2B5EF4-FFF2-40B4-BE49-F238E27FC236}">
              <a16:creationId xmlns="" xmlns:a16="http://schemas.microsoft.com/office/drawing/2014/main" id="{FAEB24C4-C023-455E-849D-E6698339D475}"/>
            </a:ext>
          </a:extLst>
        </xdr:cNvPr>
        <xdr:cNvSpPr txBox="1"/>
      </xdr:nvSpPr>
      <xdr:spPr>
        <a:xfrm>
          <a:off x="193104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92981</xdr:rowOff>
    </xdr:from>
    <xdr:ext cx="469744" cy="259045"/>
    <xdr:sp macro="" textlink="">
      <xdr:nvSpPr>
        <xdr:cNvPr id="409" name="n_4mainValue【認定こども園・幼稚園・保育所】&#10;一人当たり面積">
          <a:extLst>
            <a:ext uri="{FF2B5EF4-FFF2-40B4-BE49-F238E27FC236}">
              <a16:creationId xmlns="" xmlns:a16="http://schemas.microsoft.com/office/drawing/2014/main" id="{46EEA7D4-90F8-4BA5-84DB-28EAF8CBD0F2}"/>
            </a:ext>
          </a:extLst>
        </xdr:cNvPr>
        <xdr:cNvSpPr txBox="1"/>
      </xdr:nvSpPr>
      <xdr:spPr>
        <a:xfrm>
          <a:off x="184214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 xmlns:a16="http://schemas.microsoft.com/office/drawing/2014/main" id="{07A92973-07CF-435B-9CF8-7806C0900D5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 xmlns:a16="http://schemas.microsoft.com/office/drawing/2014/main" id="{C6889442-6CE3-4870-BE58-F2BF5059062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 xmlns:a16="http://schemas.microsoft.com/office/drawing/2014/main" id="{E7CB8E14-9A28-4A23-8CE4-59883DF1952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 xmlns:a16="http://schemas.microsoft.com/office/drawing/2014/main" id="{C9CDCA8D-E522-494D-8DFB-2B7370E6CB6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 xmlns:a16="http://schemas.microsoft.com/office/drawing/2014/main" id="{1075A1CF-52E4-447A-BDCE-7F18B17A1A6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 xmlns:a16="http://schemas.microsoft.com/office/drawing/2014/main" id="{58002AB4-A2CB-474E-A730-9FAD763FC04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 xmlns:a16="http://schemas.microsoft.com/office/drawing/2014/main" id="{318C7F24-0BC8-47E0-B8F8-2B27A017E92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 xmlns:a16="http://schemas.microsoft.com/office/drawing/2014/main" id="{FFF2B428-26C1-46B9-A873-6E674E5216B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 xmlns:a16="http://schemas.microsoft.com/office/drawing/2014/main" id="{36412327-0EF5-404F-9006-5BDA4D00BD9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 xmlns:a16="http://schemas.microsoft.com/office/drawing/2014/main" id="{FEBFE161-15DB-4459-84ED-EFB520E34D1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 xmlns:a16="http://schemas.microsoft.com/office/drawing/2014/main" id="{9103054B-5284-45F2-A4F1-7780699B43E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1" name="直線コネクタ 420">
          <a:extLst>
            <a:ext uri="{FF2B5EF4-FFF2-40B4-BE49-F238E27FC236}">
              <a16:creationId xmlns="" xmlns:a16="http://schemas.microsoft.com/office/drawing/2014/main" id="{D146F8FD-1F38-46F0-9083-917EB7E8D794}"/>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2" name="テキスト ボックス 421">
          <a:extLst>
            <a:ext uri="{FF2B5EF4-FFF2-40B4-BE49-F238E27FC236}">
              <a16:creationId xmlns="" xmlns:a16="http://schemas.microsoft.com/office/drawing/2014/main" id="{F7E3B440-B907-43B1-87B0-54B0293B62F9}"/>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3" name="直線コネクタ 422">
          <a:extLst>
            <a:ext uri="{FF2B5EF4-FFF2-40B4-BE49-F238E27FC236}">
              <a16:creationId xmlns="" xmlns:a16="http://schemas.microsoft.com/office/drawing/2014/main" id="{97302DCA-1FBB-408B-A70A-96C71FCCF25A}"/>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4" name="テキスト ボックス 423">
          <a:extLst>
            <a:ext uri="{FF2B5EF4-FFF2-40B4-BE49-F238E27FC236}">
              <a16:creationId xmlns="" xmlns:a16="http://schemas.microsoft.com/office/drawing/2014/main" id="{CD8DB765-7AEE-4A0E-A2F7-167CBA1B1FBB}"/>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5" name="直線コネクタ 424">
          <a:extLst>
            <a:ext uri="{FF2B5EF4-FFF2-40B4-BE49-F238E27FC236}">
              <a16:creationId xmlns="" xmlns:a16="http://schemas.microsoft.com/office/drawing/2014/main" id="{25790485-C897-42BB-95BE-A73F928F4C43}"/>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6" name="テキスト ボックス 425">
          <a:extLst>
            <a:ext uri="{FF2B5EF4-FFF2-40B4-BE49-F238E27FC236}">
              <a16:creationId xmlns="" xmlns:a16="http://schemas.microsoft.com/office/drawing/2014/main" id="{057701C2-F78E-43A0-92B1-279D98B2F089}"/>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7" name="直線コネクタ 426">
          <a:extLst>
            <a:ext uri="{FF2B5EF4-FFF2-40B4-BE49-F238E27FC236}">
              <a16:creationId xmlns="" xmlns:a16="http://schemas.microsoft.com/office/drawing/2014/main" id="{00D55269-BA36-4F5D-8699-EE02DE847312}"/>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8" name="テキスト ボックス 427">
          <a:extLst>
            <a:ext uri="{FF2B5EF4-FFF2-40B4-BE49-F238E27FC236}">
              <a16:creationId xmlns="" xmlns:a16="http://schemas.microsoft.com/office/drawing/2014/main" id="{F7F9FFE2-B8FB-41F1-BC3E-D6DF8C6D7D2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 xmlns:a16="http://schemas.microsoft.com/office/drawing/2014/main" id="{8535D5D1-DE6C-4B8E-810C-596B19DE3CE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0" name="テキスト ボックス 429">
          <a:extLst>
            <a:ext uri="{FF2B5EF4-FFF2-40B4-BE49-F238E27FC236}">
              <a16:creationId xmlns="" xmlns:a16="http://schemas.microsoft.com/office/drawing/2014/main" id="{CD09282F-CF0C-425C-A55B-07B365E08E9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a:extLst>
            <a:ext uri="{FF2B5EF4-FFF2-40B4-BE49-F238E27FC236}">
              <a16:creationId xmlns="" xmlns:a16="http://schemas.microsoft.com/office/drawing/2014/main" id="{9926E55B-DF6F-4F23-981C-B611D083056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125730</xdr:rowOff>
    </xdr:to>
    <xdr:cxnSp macro="">
      <xdr:nvCxnSpPr>
        <xdr:cNvPr id="432" name="直線コネクタ 431">
          <a:extLst>
            <a:ext uri="{FF2B5EF4-FFF2-40B4-BE49-F238E27FC236}">
              <a16:creationId xmlns="" xmlns:a16="http://schemas.microsoft.com/office/drawing/2014/main" id="{3A220051-1170-45C5-91DA-F61112C4D731}"/>
            </a:ext>
          </a:extLst>
        </xdr:cNvPr>
        <xdr:cNvCxnSpPr/>
      </xdr:nvCxnSpPr>
      <xdr:spPr>
        <a:xfrm flipV="1">
          <a:off x="16318864" y="9500616"/>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129557</xdr:rowOff>
    </xdr:from>
    <xdr:ext cx="405111" cy="259045"/>
    <xdr:sp macro="" textlink="">
      <xdr:nvSpPr>
        <xdr:cNvPr id="433" name="【学校施設】&#10;有形固定資産減価償却率最小値テキスト">
          <a:extLst>
            <a:ext uri="{FF2B5EF4-FFF2-40B4-BE49-F238E27FC236}">
              <a16:creationId xmlns="" xmlns:a16="http://schemas.microsoft.com/office/drawing/2014/main" id="{D2751396-5C58-47A9-9DA4-897E67B949B5}"/>
            </a:ext>
          </a:extLst>
        </xdr:cNvPr>
        <xdr:cNvSpPr txBox="1"/>
      </xdr:nvSpPr>
      <xdr:spPr>
        <a:xfrm>
          <a:off x="163576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125730</xdr:rowOff>
    </xdr:from>
    <xdr:to>
      <xdr:col>86</xdr:col>
      <xdr:colOff>25400</xdr:colOff>
      <xdr:row>62</xdr:row>
      <xdr:rowOff>125730</xdr:rowOff>
    </xdr:to>
    <xdr:cxnSp macro="">
      <xdr:nvCxnSpPr>
        <xdr:cNvPr id="434" name="直線コネクタ 433">
          <a:extLst>
            <a:ext uri="{FF2B5EF4-FFF2-40B4-BE49-F238E27FC236}">
              <a16:creationId xmlns="" xmlns:a16="http://schemas.microsoft.com/office/drawing/2014/main" id="{EC77F297-AFA3-47E5-8073-713EF7E12EB3}"/>
            </a:ext>
          </a:extLst>
        </xdr:cNvPr>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435" name="【学校施設】&#10;有形固定資産減価償却率最大値テキスト">
          <a:extLst>
            <a:ext uri="{FF2B5EF4-FFF2-40B4-BE49-F238E27FC236}">
              <a16:creationId xmlns="" xmlns:a16="http://schemas.microsoft.com/office/drawing/2014/main" id="{888BAA94-2453-4359-96F0-4196ABC2B209}"/>
            </a:ext>
          </a:extLst>
        </xdr:cNvPr>
        <xdr:cNvSpPr txBox="1"/>
      </xdr:nvSpPr>
      <xdr:spPr>
        <a:xfrm>
          <a:off x="16357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436" name="直線コネクタ 435">
          <a:extLst>
            <a:ext uri="{FF2B5EF4-FFF2-40B4-BE49-F238E27FC236}">
              <a16:creationId xmlns="" xmlns:a16="http://schemas.microsoft.com/office/drawing/2014/main" id="{82501B9D-373D-4777-B09B-5F2C18B58D5F}"/>
            </a:ext>
          </a:extLst>
        </xdr:cNvPr>
        <xdr:cNvCxnSpPr/>
      </xdr:nvCxnSpPr>
      <xdr:spPr>
        <a:xfrm>
          <a:off x="16230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169943</xdr:rowOff>
    </xdr:from>
    <xdr:ext cx="405111" cy="259045"/>
    <xdr:sp macro="" textlink="">
      <xdr:nvSpPr>
        <xdr:cNvPr id="437" name="【学校施設】&#10;有形固定資産減価償却率平均値テキスト">
          <a:extLst>
            <a:ext uri="{FF2B5EF4-FFF2-40B4-BE49-F238E27FC236}">
              <a16:creationId xmlns="" xmlns:a16="http://schemas.microsoft.com/office/drawing/2014/main" id="{5210BE65-0B82-4E60-A1CA-ABFFBEF79E58}"/>
            </a:ext>
          </a:extLst>
        </xdr:cNvPr>
        <xdr:cNvSpPr txBox="1"/>
      </xdr:nvSpPr>
      <xdr:spPr>
        <a:xfrm>
          <a:off x="16357600" y="10114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20066</xdr:rowOff>
    </xdr:from>
    <xdr:to>
      <xdr:col>85</xdr:col>
      <xdr:colOff>177800</xdr:colOff>
      <xdr:row>59</xdr:row>
      <xdr:rowOff>121666</xdr:rowOff>
    </xdr:to>
    <xdr:sp macro="" textlink="">
      <xdr:nvSpPr>
        <xdr:cNvPr id="438" name="フローチャート: 判断 437">
          <a:extLst>
            <a:ext uri="{FF2B5EF4-FFF2-40B4-BE49-F238E27FC236}">
              <a16:creationId xmlns="" xmlns:a16="http://schemas.microsoft.com/office/drawing/2014/main" id="{73815225-6EAA-465E-B7DE-6499BC0258B1}"/>
            </a:ext>
          </a:extLst>
        </xdr:cNvPr>
        <xdr:cNvSpPr/>
      </xdr:nvSpPr>
      <xdr:spPr>
        <a:xfrm>
          <a:off x="162687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157226</xdr:rowOff>
    </xdr:from>
    <xdr:to>
      <xdr:col>81</xdr:col>
      <xdr:colOff>101600</xdr:colOff>
      <xdr:row>59</xdr:row>
      <xdr:rowOff>87376</xdr:rowOff>
    </xdr:to>
    <xdr:sp macro="" textlink="">
      <xdr:nvSpPr>
        <xdr:cNvPr id="439" name="フローチャート: 判断 438">
          <a:extLst>
            <a:ext uri="{FF2B5EF4-FFF2-40B4-BE49-F238E27FC236}">
              <a16:creationId xmlns="" xmlns:a16="http://schemas.microsoft.com/office/drawing/2014/main" id="{1D44F063-C488-453B-987B-2FAF4BCF2304}"/>
            </a:ext>
          </a:extLst>
        </xdr:cNvPr>
        <xdr:cNvSpPr/>
      </xdr:nvSpPr>
      <xdr:spPr>
        <a:xfrm>
          <a:off x="15430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138938</xdr:rowOff>
    </xdr:from>
    <xdr:to>
      <xdr:col>76</xdr:col>
      <xdr:colOff>165100</xdr:colOff>
      <xdr:row>59</xdr:row>
      <xdr:rowOff>69088</xdr:rowOff>
    </xdr:to>
    <xdr:sp macro="" textlink="">
      <xdr:nvSpPr>
        <xdr:cNvPr id="440" name="フローチャート: 判断 439">
          <a:extLst>
            <a:ext uri="{FF2B5EF4-FFF2-40B4-BE49-F238E27FC236}">
              <a16:creationId xmlns="" xmlns:a16="http://schemas.microsoft.com/office/drawing/2014/main" id="{5057A9F9-9871-44F3-9FC8-5883AE9B4090}"/>
            </a:ext>
          </a:extLst>
        </xdr:cNvPr>
        <xdr:cNvSpPr/>
      </xdr:nvSpPr>
      <xdr:spPr>
        <a:xfrm>
          <a:off x="14541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441" name="フローチャート: 判断 440">
          <a:extLst>
            <a:ext uri="{FF2B5EF4-FFF2-40B4-BE49-F238E27FC236}">
              <a16:creationId xmlns="" xmlns:a16="http://schemas.microsoft.com/office/drawing/2014/main" id="{21D6E8E3-1B01-4774-8687-548876578246}"/>
            </a:ext>
          </a:extLst>
        </xdr:cNvPr>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127508</xdr:rowOff>
    </xdr:from>
    <xdr:to>
      <xdr:col>67</xdr:col>
      <xdr:colOff>101600</xdr:colOff>
      <xdr:row>59</xdr:row>
      <xdr:rowOff>57658</xdr:rowOff>
    </xdr:to>
    <xdr:sp macro="" textlink="">
      <xdr:nvSpPr>
        <xdr:cNvPr id="442" name="フローチャート: 判断 441">
          <a:extLst>
            <a:ext uri="{FF2B5EF4-FFF2-40B4-BE49-F238E27FC236}">
              <a16:creationId xmlns="" xmlns:a16="http://schemas.microsoft.com/office/drawing/2014/main" id="{BD176FA7-3A35-4FAC-81B0-8FA1D5F33A8B}"/>
            </a:ext>
          </a:extLst>
        </xdr:cNvPr>
        <xdr:cNvSpPr/>
      </xdr:nvSpPr>
      <xdr:spPr>
        <a:xfrm>
          <a:off x="12763500" y="1007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 xmlns:a16="http://schemas.microsoft.com/office/drawing/2014/main" id="{8E695A06-1FBF-43D0-9C99-098BDC7E774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 xmlns:a16="http://schemas.microsoft.com/office/drawing/2014/main" id="{363DA09C-6B41-4B15-8F91-874A5670D4C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 xmlns:a16="http://schemas.microsoft.com/office/drawing/2014/main" id="{01D28168-1727-425B-AA7F-4E31ED204A0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 xmlns:a16="http://schemas.microsoft.com/office/drawing/2014/main" id="{998FB0E6-8E35-4F56-A510-34E9B40DDA4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 xmlns:a16="http://schemas.microsoft.com/office/drawing/2014/main" id="{B6585EA5-064B-424E-BFF4-2DF6A73724E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1778</xdr:rowOff>
    </xdr:from>
    <xdr:to>
      <xdr:col>85</xdr:col>
      <xdr:colOff>177800</xdr:colOff>
      <xdr:row>58</xdr:row>
      <xdr:rowOff>103378</xdr:rowOff>
    </xdr:to>
    <xdr:sp macro="" textlink="">
      <xdr:nvSpPr>
        <xdr:cNvPr id="448" name="楕円 447">
          <a:extLst>
            <a:ext uri="{FF2B5EF4-FFF2-40B4-BE49-F238E27FC236}">
              <a16:creationId xmlns="" xmlns:a16="http://schemas.microsoft.com/office/drawing/2014/main" id="{F62EFDAD-EB8A-4F19-B43F-591070A0E698}"/>
            </a:ext>
          </a:extLst>
        </xdr:cNvPr>
        <xdr:cNvSpPr/>
      </xdr:nvSpPr>
      <xdr:spPr>
        <a:xfrm>
          <a:off x="16268700" y="994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24655</xdr:rowOff>
    </xdr:from>
    <xdr:ext cx="405111" cy="259045"/>
    <xdr:sp macro="" textlink="">
      <xdr:nvSpPr>
        <xdr:cNvPr id="449" name="【学校施設】&#10;有形固定資産減価償却率該当値テキスト">
          <a:extLst>
            <a:ext uri="{FF2B5EF4-FFF2-40B4-BE49-F238E27FC236}">
              <a16:creationId xmlns="" xmlns:a16="http://schemas.microsoft.com/office/drawing/2014/main" id="{C2201AA5-2C94-4CA2-AE18-58E833CD3A0A}"/>
            </a:ext>
          </a:extLst>
        </xdr:cNvPr>
        <xdr:cNvSpPr txBox="1"/>
      </xdr:nvSpPr>
      <xdr:spPr>
        <a:xfrm>
          <a:off x="16357600" y="9797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132080</xdr:rowOff>
    </xdr:from>
    <xdr:to>
      <xdr:col>81</xdr:col>
      <xdr:colOff>101600</xdr:colOff>
      <xdr:row>58</xdr:row>
      <xdr:rowOff>62230</xdr:rowOff>
    </xdr:to>
    <xdr:sp macro="" textlink="">
      <xdr:nvSpPr>
        <xdr:cNvPr id="450" name="楕円 449">
          <a:extLst>
            <a:ext uri="{FF2B5EF4-FFF2-40B4-BE49-F238E27FC236}">
              <a16:creationId xmlns="" xmlns:a16="http://schemas.microsoft.com/office/drawing/2014/main" id="{9218E0AB-911C-491F-B589-39F14DD0BF06}"/>
            </a:ext>
          </a:extLst>
        </xdr:cNvPr>
        <xdr:cNvSpPr/>
      </xdr:nvSpPr>
      <xdr:spPr>
        <a:xfrm>
          <a:off x="15430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11430</xdr:rowOff>
    </xdr:from>
    <xdr:to>
      <xdr:col>85</xdr:col>
      <xdr:colOff>127000</xdr:colOff>
      <xdr:row>58</xdr:row>
      <xdr:rowOff>52578</xdr:rowOff>
    </xdr:to>
    <xdr:cxnSp macro="">
      <xdr:nvCxnSpPr>
        <xdr:cNvPr id="451" name="直線コネクタ 450">
          <a:extLst>
            <a:ext uri="{FF2B5EF4-FFF2-40B4-BE49-F238E27FC236}">
              <a16:creationId xmlns="" xmlns:a16="http://schemas.microsoft.com/office/drawing/2014/main" id="{68D4CBA2-1309-4B87-B644-FE4E541B4938}"/>
            </a:ext>
          </a:extLst>
        </xdr:cNvPr>
        <xdr:cNvCxnSpPr/>
      </xdr:nvCxnSpPr>
      <xdr:spPr>
        <a:xfrm>
          <a:off x="15481300" y="995553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90932</xdr:rowOff>
    </xdr:from>
    <xdr:to>
      <xdr:col>76</xdr:col>
      <xdr:colOff>165100</xdr:colOff>
      <xdr:row>58</xdr:row>
      <xdr:rowOff>21082</xdr:rowOff>
    </xdr:to>
    <xdr:sp macro="" textlink="">
      <xdr:nvSpPr>
        <xdr:cNvPr id="452" name="楕円 451">
          <a:extLst>
            <a:ext uri="{FF2B5EF4-FFF2-40B4-BE49-F238E27FC236}">
              <a16:creationId xmlns="" xmlns:a16="http://schemas.microsoft.com/office/drawing/2014/main" id="{DE6A857D-D52C-4289-B4FB-856F92D6A19F}"/>
            </a:ext>
          </a:extLst>
        </xdr:cNvPr>
        <xdr:cNvSpPr/>
      </xdr:nvSpPr>
      <xdr:spPr>
        <a:xfrm>
          <a:off x="14541500" y="986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141732</xdr:rowOff>
    </xdr:from>
    <xdr:to>
      <xdr:col>81</xdr:col>
      <xdr:colOff>50800</xdr:colOff>
      <xdr:row>58</xdr:row>
      <xdr:rowOff>11430</xdr:rowOff>
    </xdr:to>
    <xdr:cxnSp macro="">
      <xdr:nvCxnSpPr>
        <xdr:cNvPr id="453" name="直線コネクタ 452">
          <a:extLst>
            <a:ext uri="{FF2B5EF4-FFF2-40B4-BE49-F238E27FC236}">
              <a16:creationId xmlns="" xmlns:a16="http://schemas.microsoft.com/office/drawing/2014/main" id="{437D329B-1E56-43FE-A78A-E2112225F138}"/>
            </a:ext>
          </a:extLst>
        </xdr:cNvPr>
        <xdr:cNvCxnSpPr/>
      </xdr:nvCxnSpPr>
      <xdr:spPr>
        <a:xfrm>
          <a:off x="14592300" y="991438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49784</xdr:rowOff>
    </xdr:from>
    <xdr:to>
      <xdr:col>72</xdr:col>
      <xdr:colOff>38100</xdr:colOff>
      <xdr:row>57</xdr:row>
      <xdr:rowOff>151384</xdr:rowOff>
    </xdr:to>
    <xdr:sp macro="" textlink="">
      <xdr:nvSpPr>
        <xdr:cNvPr id="454" name="楕円 453">
          <a:extLst>
            <a:ext uri="{FF2B5EF4-FFF2-40B4-BE49-F238E27FC236}">
              <a16:creationId xmlns="" xmlns:a16="http://schemas.microsoft.com/office/drawing/2014/main" id="{9DE47A8B-B743-4C64-ABEA-A9F4E1AFB1BF}"/>
            </a:ext>
          </a:extLst>
        </xdr:cNvPr>
        <xdr:cNvSpPr/>
      </xdr:nvSpPr>
      <xdr:spPr>
        <a:xfrm>
          <a:off x="13652500" y="98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100584</xdr:rowOff>
    </xdr:from>
    <xdr:to>
      <xdr:col>76</xdr:col>
      <xdr:colOff>114300</xdr:colOff>
      <xdr:row>57</xdr:row>
      <xdr:rowOff>141732</xdr:rowOff>
    </xdr:to>
    <xdr:cxnSp macro="">
      <xdr:nvCxnSpPr>
        <xdr:cNvPr id="455" name="直線コネクタ 454">
          <a:extLst>
            <a:ext uri="{FF2B5EF4-FFF2-40B4-BE49-F238E27FC236}">
              <a16:creationId xmlns="" xmlns:a16="http://schemas.microsoft.com/office/drawing/2014/main" id="{A2A59333-870C-46D9-AF56-B015AE8C90A8}"/>
            </a:ext>
          </a:extLst>
        </xdr:cNvPr>
        <xdr:cNvCxnSpPr/>
      </xdr:nvCxnSpPr>
      <xdr:spPr>
        <a:xfrm>
          <a:off x="13703300" y="987323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6350</xdr:rowOff>
    </xdr:from>
    <xdr:to>
      <xdr:col>67</xdr:col>
      <xdr:colOff>101600</xdr:colOff>
      <xdr:row>57</xdr:row>
      <xdr:rowOff>107950</xdr:rowOff>
    </xdr:to>
    <xdr:sp macro="" textlink="">
      <xdr:nvSpPr>
        <xdr:cNvPr id="456" name="楕円 455">
          <a:extLst>
            <a:ext uri="{FF2B5EF4-FFF2-40B4-BE49-F238E27FC236}">
              <a16:creationId xmlns="" xmlns:a16="http://schemas.microsoft.com/office/drawing/2014/main" id="{70737164-F2FF-4AC3-B657-6BD7233892FD}"/>
            </a:ext>
          </a:extLst>
        </xdr:cNvPr>
        <xdr:cNvSpPr/>
      </xdr:nvSpPr>
      <xdr:spPr>
        <a:xfrm>
          <a:off x="12763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57150</xdr:rowOff>
    </xdr:from>
    <xdr:to>
      <xdr:col>71</xdr:col>
      <xdr:colOff>177800</xdr:colOff>
      <xdr:row>57</xdr:row>
      <xdr:rowOff>100584</xdr:rowOff>
    </xdr:to>
    <xdr:cxnSp macro="">
      <xdr:nvCxnSpPr>
        <xdr:cNvPr id="457" name="直線コネクタ 456">
          <a:extLst>
            <a:ext uri="{FF2B5EF4-FFF2-40B4-BE49-F238E27FC236}">
              <a16:creationId xmlns="" xmlns:a16="http://schemas.microsoft.com/office/drawing/2014/main" id="{0EBF1F0E-0133-42BF-B1C8-47584533D746}"/>
            </a:ext>
          </a:extLst>
        </xdr:cNvPr>
        <xdr:cNvCxnSpPr/>
      </xdr:nvCxnSpPr>
      <xdr:spPr>
        <a:xfrm>
          <a:off x="12814300" y="982980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78503</xdr:rowOff>
    </xdr:from>
    <xdr:ext cx="405111" cy="259045"/>
    <xdr:sp macro="" textlink="">
      <xdr:nvSpPr>
        <xdr:cNvPr id="458" name="n_1aveValue【学校施設】&#10;有形固定資産減価償却率">
          <a:extLst>
            <a:ext uri="{FF2B5EF4-FFF2-40B4-BE49-F238E27FC236}">
              <a16:creationId xmlns="" xmlns:a16="http://schemas.microsoft.com/office/drawing/2014/main" id="{EBF0F7B0-C501-4E7D-97CD-ED3F7CD52492}"/>
            </a:ext>
          </a:extLst>
        </xdr:cNvPr>
        <xdr:cNvSpPr txBox="1"/>
      </xdr:nvSpPr>
      <xdr:spPr>
        <a:xfrm>
          <a:off x="152660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60215</xdr:rowOff>
    </xdr:from>
    <xdr:ext cx="405111" cy="259045"/>
    <xdr:sp macro="" textlink="">
      <xdr:nvSpPr>
        <xdr:cNvPr id="459" name="n_2aveValue【学校施設】&#10;有形固定資産減価償却率">
          <a:extLst>
            <a:ext uri="{FF2B5EF4-FFF2-40B4-BE49-F238E27FC236}">
              <a16:creationId xmlns="" xmlns:a16="http://schemas.microsoft.com/office/drawing/2014/main" id="{D0A4044D-0A92-4E3E-8ABC-09482C12245E}"/>
            </a:ext>
          </a:extLst>
        </xdr:cNvPr>
        <xdr:cNvSpPr txBox="1"/>
      </xdr:nvSpPr>
      <xdr:spPr>
        <a:xfrm>
          <a:off x="14389744"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41927</xdr:rowOff>
    </xdr:from>
    <xdr:ext cx="405111" cy="259045"/>
    <xdr:sp macro="" textlink="">
      <xdr:nvSpPr>
        <xdr:cNvPr id="460" name="n_3aveValue【学校施設】&#10;有形固定資産減価償却率">
          <a:extLst>
            <a:ext uri="{FF2B5EF4-FFF2-40B4-BE49-F238E27FC236}">
              <a16:creationId xmlns="" xmlns:a16="http://schemas.microsoft.com/office/drawing/2014/main" id="{D5A91D0C-5DDA-484C-BA2C-CAC7B00CB897}"/>
            </a:ext>
          </a:extLst>
        </xdr:cNvPr>
        <xdr:cNvSpPr txBox="1"/>
      </xdr:nvSpPr>
      <xdr:spPr>
        <a:xfrm>
          <a:off x="135007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48785</xdr:rowOff>
    </xdr:from>
    <xdr:ext cx="405111" cy="259045"/>
    <xdr:sp macro="" textlink="">
      <xdr:nvSpPr>
        <xdr:cNvPr id="461" name="n_4aveValue【学校施設】&#10;有形固定資産減価償却率">
          <a:extLst>
            <a:ext uri="{FF2B5EF4-FFF2-40B4-BE49-F238E27FC236}">
              <a16:creationId xmlns="" xmlns:a16="http://schemas.microsoft.com/office/drawing/2014/main" id="{0F51B267-3792-49A5-8AB0-AE9CA7FDA0DE}"/>
            </a:ext>
          </a:extLst>
        </xdr:cNvPr>
        <xdr:cNvSpPr txBox="1"/>
      </xdr:nvSpPr>
      <xdr:spPr>
        <a:xfrm>
          <a:off x="12611744" y="1016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78757</xdr:rowOff>
    </xdr:from>
    <xdr:ext cx="405111" cy="259045"/>
    <xdr:sp macro="" textlink="">
      <xdr:nvSpPr>
        <xdr:cNvPr id="462" name="n_1mainValue【学校施設】&#10;有形固定資産減価償却率">
          <a:extLst>
            <a:ext uri="{FF2B5EF4-FFF2-40B4-BE49-F238E27FC236}">
              <a16:creationId xmlns="" xmlns:a16="http://schemas.microsoft.com/office/drawing/2014/main" id="{DEAE8230-6620-4EB1-AAAE-A793B2FBF578}"/>
            </a:ext>
          </a:extLst>
        </xdr:cNvPr>
        <xdr:cNvSpPr txBox="1"/>
      </xdr:nvSpPr>
      <xdr:spPr>
        <a:xfrm>
          <a:off x="152660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37609</xdr:rowOff>
    </xdr:from>
    <xdr:ext cx="405111" cy="259045"/>
    <xdr:sp macro="" textlink="">
      <xdr:nvSpPr>
        <xdr:cNvPr id="463" name="n_2mainValue【学校施設】&#10;有形固定資産減価償却率">
          <a:extLst>
            <a:ext uri="{FF2B5EF4-FFF2-40B4-BE49-F238E27FC236}">
              <a16:creationId xmlns="" xmlns:a16="http://schemas.microsoft.com/office/drawing/2014/main" id="{43FAB091-AEBF-44DC-9089-A68F4C98330F}"/>
            </a:ext>
          </a:extLst>
        </xdr:cNvPr>
        <xdr:cNvSpPr txBox="1"/>
      </xdr:nvSpPr>
      <xdr:spPr>
        <a:xfrm>
          <a:off x="14389744" y="963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167911</xdr:rowOff>
    </xdr:from>
    <xdr:ext cx="405111" cy="259045"/>
    <xdr:sp macro="" textlink="">
      <xdr:nvSpPr>
        <xdr:cNvPr id="464" name="n_3mainValue【学校施設】&#10;有形固定資産減価償却率">
          <a:extLst>
            <a:ext uri="{FF2B5EF4-FFF2-40B4-BE49-F238E27FC236}">
              <a16:creationId xmlns="" xmlns:a16="http://schemas.microsoft.com/office/drawing/2014/main" id="{6487B6B3-2FED-47ED-BA9A-0FC085F6FAE0}"/>
            </a:ext>
          </a:extLst>
        </xdr:cNvPr>
        <xdr:cNvSpPr txBox="1"/>
      </xdr:nvSpPr>
      <xdr:spPr>
        <a:xfrm>
          <a:off x="13500744" y="959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124477</xdr:rowOff>
    </xdr:from>
    <xdr:ext cx="405111" cy="259045"/>
    <xdr:sp macro="" textlink="">
      <xdr:nvSpPr>
        <xdr:cNvPr id="465" name="n_4mainValue【学校施設】&#10;有形固定資産減価償却率">
          <a:extLst>
            <a:ext uri="{FF2B5EF4-FFF2-40B4-BE49-F238E27FC236}">
              <a16:creationId xmlns="" xmlns:a16="http://schemas.microsoft.com/office/drawing/2014/main" id="{C8E790A4-B6B6-4069-9B6A-DBF026AA8F7E}"/>
            </a:ext>
          </a:extLst>
        </xdr:cNvPr>
        <xdr:cNvSpPr txBox="1"/>
      </xdr:nvSpPr>
      <xdr:spPr>
        <a:xfrm>
          <a:off x="12611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 xmlns:a16="http://schemas.microsoft.com/office/drawing/2014/main" id="{57B898E7-8BF4-499A-A56C-3B1E0CABD88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 xmlns:a16="http://schemas.microsoft.com/office/drawing/2014/main" id="{8FD1911A-6D4C-4FE6-BC1A-76F23F4FB3A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 xmlns:a16="http://schemas.microsoft.com/office/drawing/2014/main" id="{7AFEE2B5-8D77-4435-B007-9BE619E1CCD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 xmlns:a16="http://schemas.microsoft.com/office/drawing/2014/main" id="{0B8BCD2C-A12D-416C-B91D-BCEC572CB82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 xmlns:a16="http://schemas.microsoft.com/office/drawing/2014/main" id="{6F976279-D4FF-4BCF-A788-9F5B2F95449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 xmlns:a16="http://schemas.microsoft.com/office/drawing/2014/main" id="{04825CC3-E819-40CC-80C9-D6B9CECDD20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 xmlns:a16="http://schemas.microsoft.com/office/drawing/2014/main" id="{2DC031E6-765B-44FC-BCFA-10DF31EC0B4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 xmlns:a16="http://schemas.microsoft.com/office/drawing/2014/main" id="{3FA13F08-F196-46A5-A186-AE3F7C9D8BA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 xmlns:a16="http://schemas.microsoft.com/office/drawing/2014/main" id="{EC81FD77-3731-4038-92F3-5B716AFB19A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 xmlns:a16="http://schemas.microsoft.com/office/drawing/2014/main" id="{5F96599D-E37F-42D3-BAD5-A1A0CA2FC2D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6" name="テキスト ボックス 475">
          <a:extLst>
            <a:ext uri="{FF2B5EF4-FFF2-40B4-BE49-F238E27FC236}">
              <a16:creationId xmlns="" xmlns:a16="http://schemas.microsoft.com/office/drawing/2014/main" id="{2E57D807-D0CD-4B49-B5C3-94541370414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a:extLst>
            <a:ext uri="{FF2B5EF4-FFF2-40B4-BE49-F238E27FC236}">
              <a16:creationId xmlns="" xmlns:a16="http://schemas.microsoft.com/office/drawing/2014/main" id="{341B4405-3E41-483A-814F-C160874BE12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a:extLst>
            <a:ext uri="{FF2B5EF4-FFF2-40B4-BE49-F238E27FC236}">
              <a16:creationId xmlns="" xmlns:a16="http://schemas.microsoft.com/office/drawing/2014/main" id="{548D25ED-E846-4B84-A589-8163A897E92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a:extLst>
            <a:ext uri="{FF2B5EF4-FFF2-40B4-BE49-F238E27FC236}">
              <a16:creationId xmlns="" xmlns:a16="http://schemas.microsoft.com/office/drawing/2014/main" id="{1ECF20A2-F975-49D2-A331-66096B0D7E2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a:extLst>
            <a:ext uri="{FF2B5EF4-FFF2-40B4-BE49-F238E27FC236}">
              <a16:creationId xmlns="" xmlns:a16="http://schemas.microsoft.com/office/drawing/2014/main" id="{4AB5B835-3EBC-411E-9C84-34DDFCABD84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a:extLst>
            <a:ext uri="{FF2B5EF4-FFF2-40B4-BE49-F238E27FC236}">
              <a16:creationId xmlns="" xmlns:a16="http://schemas.microsoft.com/office/drawing/2014/main" id="{50350F0A-1AD1-4D60-B985-69450516D44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a:extLst>
            <a:ext uri="{FF2B5EF4-FFF2-40B4-BE49-F238E27FC236}">
              <a16:creationId xmlns="" xmlns:a16="http://schemas.microsoft.com/office/drawing/2014/main" id="{A3156CDD-63C1-4C40-A193-A7D87572E82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a:extLst>
            <a:ext uri="{FF2B5EF4-FFF2-40B4-BE49-F238E27FC236}">
              <a16:creationId xmlns="" xmlns:a16="http://schemas.microsoft.com/office/drawing/2014/main" id="{7215CD2D-B4AF-433D-A989-0309029DBC7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a:extLst>
            <a:ext uri="{FF2B5EF4-FFF2-40B4-BE49-F238E27FC236}">
              <a16:creationId xmlns="" xmlns:a16="http://schemas.microsoft.com/office/drawing/2014/main" id="{BF7FD7FF-9157-465F-9F0A-79F45BFABA3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a:extLst>
            <a:ext uri="{FF2B5EF4-FFF2-40B4-BE49-F238E27FC236}">
              <a16:creationId xmlns="" xmlns:a16="http://schemas.microsoft.com/office/drawing/2014/main" id="{E6755206-3C13-4AFB-9A4E-5778061419D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a:extLst>
            <a:ext uri="{FF2B5EF4-FFF2-40B4-BE49-F238E27FC236}">
              <a16:creationId xmlns="" xmlns:a16="http://schemas.microsoft.com/office/drawing/2014/main" id="{239CC564-78B6-497C-AD2D-3F694B7B74C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 xmlns:a16="http://schemas.microsoft.com/office/drawing/2014/main" id="{C6407921-79F5-4E8A-B377-05DE7A6A32F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 xmlns:a16="http://schemas.microsoft.com/office/drawing/2014/main" id="{EA5B13B4-DFBE-4577-97E1-8F2734AD4CA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学校施設】&#10;一人当たり面積グラフ枠">
          <a:extLst>
            <a:ext uri="{FF2B5EF4-FFF2-40B4-BE49-F238E27FC236}">
              <a16:creationId xmlns="" xmlns:a16="http://schemas.microsoft.com/office/drawing/2014/main" id="{C11A5881-3E6B-4F2E-A436-F7E6F4804F8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27432</xdr:rowOff>
    </xdr:from>
    <xdr:to>
      <xdr:col>116</xdr:col>
      <xdr:colOff>62864</xdr:colOff>
      <xdr:row>64</xdr:row>
      <xdr:rowOff>143256</xdr:rowOff>
    </xdr:to>
    <xdr:cxnSp macro="">
      <xdr:nvCxnSpPr>
        <xdr:cNvPr id="490" name="直線コネクタ 489">
          <a:extLst>
            <a:ext uri="{FF2B5EF4-FFF2-40B4-BE49-F238E27FC236}">
              <a16:creationId xmlns="" xmlns:a16="http://schemas.microsoft.com/office/drawing/2014/main" id="{5DA16E72-95BD-437F-A388-1AA47D84F51E}"/>
            </a:ext>
          </a:extLst>
        </xdr:cNvPr>
        <xdr:cNvCxnSpPr/>
      </xdr:nvCxnSpPr>
      <xdr:spPr>
        <a:xfrm flipV="1">
          <a:off x="22160864" y="9628632"/>
          <a:ext cx="0" cy="1487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147083</xdr:rowOff>
    </xdr:from>
    <xdr:ext cx="469744" cy="259045"/>
    <xdr:sp macro="" textlink="">
      <xdr:nvSpPr>
        <xdr:cNvPr id="491" name="【学校施設】&#10;一人当たり面積最小値テキスト">
          <a:extLst>
            <a:ext uri="{FF2B5EF4-FFF2-40B4-BE49-F238E27FC236}">
              <a16:creationId xmlns="" xmlns:a16="http://schemas.microsoft.com/office/drawing/2014/main" id="{6F542B15-62B0-4EE7-B95D-21A196731A29}"/>
            </a:ext>
          </a:extLst>
        </xdr:cNvPr>
        <xdr:cNvSpPr txBox="1"/>
      </xdr:nvSpPr>
      <xdr:spPr>
        <a:xfrm>
          <a:off x="22199600" y="111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143256</xdr:rowOff>
    </xdr:from>
    <xdr:to>
      <xdr:col>116</xdr:col>
      <xdr:colOff>152400</xdr:colOff>
      <xdr:row>64</xdr:row>
      <xdr:rowOff>143256</xdr:rowOff>
    </xdr:to>
    <xdr:cxnSp macro="">
      <xdr:nvCxnSpPr>
        <xdr:cNvPr id="492" name="直線コネクタ 491">
          <a:extLst>
            <a:ext uri="{FF2B5EF4-FFF2-40B4-BE49-F238E27FC236}">
              <a16:creationId xmlns="" xmlns:a16="http://schemas.microsoft.com/office/drawing/2014/main" id="{98DC7800-BF33-4BEC-8D52-F041D56F0696}"/>
            </a:ext>
          </a:extLst>
        </xdr:cNvPr>
        <xdr:cNvCxnSpPr/>
      </xdr:nvCxnSpPr>
      <xdr:spPr>
        <a:xfrm>
          <a:off x="22072600" y="111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145559</xdr:rowOff>
    </xdr:from>
    <xdr:ext cx="469744" cy="259045"/>
    <xdr:sp macro="" textlink="">
      <xdr:nvSpPr>
        <xdr:cNvPr id="493" name="【学校施設】&#10;一人当たり面積最大値テキスト">
          <a:extLst>
            <a:ext uri="{FF2B5EF4-FFF2-40B4-BE49-F238E27FC236}">
              <a16:creationId xmlns="" xmlns:a16="http://schemas.microsoft.com/office/drawing/2014/main" id="{B115211D-F3F6-4B88-AD5B-2E5592EB842C}"/>
            </a:ext>
          </a:extLst>
        </xdr:cNvPr>
        <xdr:cNvSpPr txBox="1"/>
      </xdr:nvSpPr>
      <xdr:spPr>
        <a:xfrm>
          <a:off x="22199600" y="940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27432</xdr:rowOff>
    </xdr:from>
    <xdr:to>
      <xdr:col>116</xdr:col>
      <xdr:colOff>152400</xdr:colOff>
      <xdr:row>56</xdr:row>
      <xdr:rowOff>27432</xdr:rowOff>
    </xdr:to>
    <xdr:cxnSp macro="">
      <xdr:nvCxnSpPr>
        <xdr:cNvPr id="494" name="直線コネクタ 493">
          <a:extLst>
            <a:ext uri="{FF2B5EF4-FFF2-40B4-BE49-F238E27FC236}">
              <a16:creationId xmlns="" xmlns:a16="http://schemas.microsoft.com/office/drawing/2014/main" id="{796385D5-943A-4353-8DA8-997D05A22493}"/>
            </a:ext>
          </a:extLst>
        </xdr:cNvPr>
        <xdr:cNvCxnSpPr/>
      </xdr:nvCxnSpPr>
      <xdr:spPr>
        <a:xfrm>
          <a:off x="22072600" y="962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169435</xdr:rowOff>
    </xdr:from>
    <xdr:ext cx="469744" cy="259045"/>
    <xdr:sp macro="" textlink="">
      <xdr:nvSpPr>
        <xdr:cNvPr id="495" name="【学校施設】&#10;一人当たり面積平均値テキスト">
          <a:extLst>
            <a:ext uri="{FF2B5EF4-FFF2-40B4-BE49-F238E27FC236}">
              <a16:creationId xmlns="" xmlns:a16="http://schemas.microsoft.com/office/drawing/2014/main" id="{011063E2-DF0C-41B6-B402-685A971CA635}"/>
            </a:ext>
          </a:extLst>
        </xdr:cNvPr>
        <xdr:cNvSpPr txBox="1"/>
      </xdr:nvSpPr>
      <xdr:spPr>
        <a:xfrm>
          <a:off x="22199600" y="104564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146558</xdr:rowOff>
    </xdr:from>
    <xdr:to>
      <xdr:col>116</xdr:col>
      <xdr:colOff>114300</xdr:colOff>
      <xdr:row>62</xdr:row>
      <xdr:rowOff>76708</xdr:rowOff>
    </xdr:to>
    <xdr:sp macro="" textlink="">
      <xdr:nvSpPr>
        <xdr:cNvPr id="496" name="フローチャート: 判断 495">
          <a:extLst>
            <a:ext uri="{FF2B5EF4-FFF2-40B4-BE49-F238E27FC236}">
              <a16:creationId xmlns="" xmlns:a16="http://schemas.microsoft.com/office/drawing/2014/main" id="{D1F01C70-53C7-45AC-8F3A-A19C4A03BC76}"/>
            </a:ext>
          </a:extLst>
        </xdr:cNvPr>
        <xdr:cNvSpPr/>
      </xdr:nvSpPr>
      <xdr:spPr>
        <a:xfrm>
          <a:off x="22110700" y="1060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148082</xdr:rowOff>
    </xdr:from>
    <xdr:to>
      <xdr:col>112</xdr:col>
      <xdr:colOff>38100</xdr:colOff>
      <xdr:row>62</xdr:row>
      <xdr:rowOff>78232</xdr:rowOff>
    </xdr:to>
    <xdr:sp macro="" textlink="">
      <xdr:nvSpPr>
        <xdr:cNvPr id="497" name="フローチャート: 判断 496">
          <a:extLst>
            <a:ext uri="{FF2B5EF4-FFF2-40B4-BE49-F238E27FC236}">
              <a16:creationId xmlns="" xmlns:a16="http://schemas.microsoft.com/office/drawing/2014/main" id="{1AACDF63-979B-496F-AD43-C45D585CAB0B}"/>
            </a:ext>
          </a:extLst>
        </xdr:cNvPr>
        <xdr:cNvSpPr/>
      </xdr:nvSpPr>
      <xdr:spPr>
        <a:xfrm>
          <a:off x="21272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164846</xdr:rowOff>
    </xdr:from>
    <xdr:to>
      <xdr:col>107</xdr:col>
      <xdr:colOff>101600</xdr:colOff>
      <xdr:row>62</xdr:row>
      <xdr:rowOff>94996</xdr:rowOff>
    </xdr:to>
    <xdr:sp macro="" textlink="">
      <xdr:nvSpPr>
        <xdr:cNvPr id="498" name="フローチャート: 判断 497">
          <a:extLst>
            <a:ext uri="{FF2B5EF4-FFF2-40B4-BE49-F238E27FC236}">
              <a16:creationId xmlns="" xmlns:a16="http://schemas.microsoft.com/office/drawing/2014/main" id="{C2171899-69DD-465C-BD4A-CC5C708E8B71}"/>
            </a:ext>
          </a:extLst>
        </xdr:cNvPr>
        <xdr:cNvSpPr/>
      </xdr:nvSpPr>
      <xdr:spPr>
        <a:xfrm>
          <a:off x="20383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141986</xdr:rowOff>
    </xdr:from>
    <xdr:to>
      <xdr:col>102</xdr:col>
      <xdr:colOff>165100</xdr:colOff>
      <xdr:row>62</xdr:row>
      <xdr:rowOff>72136</xdr:rowOff>
    </xdr:to>
    <xdr:sp macro="" textlink="">
      <xdr:nvSpPr>
        <xdr:cNvPr id="499" name="フローチャート: 判断 498">
          <a:extLst>
            <a:ext uri="{FF2B5EF4-FFF2-40B4-BE49-F238E27FC236}">
              <a16:creationId xmlns="" xmlns:a16="http://schemas.microsoft.com/office/drawing/2014/main" id="{8CED5850-C279-4F32-B3FC-A42083CEAAAD}"/>
            </a:ext>
          </a:extLst>
        </xdr:cNvPr>
        <xdr:cNvSpPr/>
      </xdr:nvSpPr>
      <xdr:spPr>
        <a:xfrm>
          <a:off x="19494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158750</xdr:rowOff>
    </xdr:from>
    <xdr:to>
      <xdr:col>98</xdr:col>
      <xdr:colOff>38100</xdr:colOff>
      <xdr:row>62</xdr:row>
      <xdr:rowOff>88900</xdr:rowOff>
    </xdr:to>
    <xdr:sp macro="" textlink="">
      <xdr:nvSpPr>
        <xdr:cNvPr id="500" name="フローチャート: 判断 499">
          <a:extLst>
            <a:ext uri="{FF2B5EF4-FFF2-40B4-BE49-F238E27FC236}">
              <a16:creationId xmlns="" xmlns:a16="http://schemas.microsoft.com/office/drawing/2014/main" id="{12D1DB92-F052-43E8-A1D6-499D9E61B18C}"/>
            </a:ext>
          </a:extLst>
        </xdr:cNvPr>
        <xdr:cNvSpPr/>
      </xdr:nvSpPr>
      <xdr:spPr>
        <a:xfrm>
          <a:off x="18605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 xmlns:a16="http://schemas.microsoft.com/office/drawing/2014/main" id="{8715B3A7-F75C-4EDC-A644-37ABE5D8A24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 xmlns:a16="http://schemas.microsoft.com/office/drawing/2014/main" id="{2F86DAED-BFDA-43E8-A7B3-1FB06A2EBB2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 xmlns:a16="http://schemas.microsoft.com/office/drawing/2014/main" id="{A8810014-BD57-4E1F-B06D-49FBCA55331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 xmlns:a16="http://schemas.microsoft.com/office/drawing/2014/main" id="{283C821F-2D58-4FBD-81EB-526D02D7621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 xmlns:a16="http://schemas.microsoft.com/office/drawing/2014/main" id="{63B81F96-12A9-40A1-9AE9-5B94F8479C1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82550</xdr:rowOff>
    </xdr:from>
    <xdr:to>
      <xdr:col>116</xdr:col>
      <xdr:colOff>114300</xdr:colOff>
      <xdr:row>64</xdr:row>
      <xdr:rowOff>12700</xdr:rowOff>
    </xdr:to>
    <xdr:sp macro="" textlink="">
      <xdr:nvSpPr>
        <xdr:cNvPr id="506" name="楕円 505">
          <a:extLst>
            <a:ext uri="{FF2B5EF4-FFF2-40B4-BE49-F238E27FC236}">
              <a16:creationId xmlns="" xmlns:a16="http://schemas.microsoft.com/office/drawing/2014/main" id="{A39FAE22-370F-45DF-8A66-E4218E3B9383}"/>
            </a:ext>
          </a:extLst>
        </xdr:cNvPr>
        <xdr:cNvSpPr/>
      </xdr:nvSpPr>
      <xdr:spPr>
        <a:xfrm>
          <a:off x="221107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60977</xdr:rowOff>
    </xdr:from>
    <xdr:ext cx="469744" cy="259045"/>
    <xdr:sp macro="" textlink="">
      <xdr:nvSpPr>
        <xdr:cNvPr id="507" name="【学校施設】&#10;一人当たり面積該当値テキスト">
          <a:extLst>
            <a:ext uri="{FF2B5EF4-FFF2-40B4-BE49-F238E27FC236}">
              <a16:creationId xmlns="" xmlns:a16="http://schemas.microsoft.com/office/drawing/2014/main" id="{0A1AC3EC-1DF7-4B8F-82A4-3D1AE018ACE5}"/>
            </a:ext>
          </a:extLst>
        </xdr:cNvPr>
        <xdr:cNvSpPr txBox="1"/>
      </xdr:nvSpPr>
      <xdr:spPr>
        <a:xfrm>
          <a:off x="22199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82550</xdr:rowOff>
    </xdr:from>
    <xdr:to>
      <xdr:col>112</xdr:col>
      <xdr:colOff>38100</xdr:colOff>
      <xdr:row>64</xdr:row>
      <xdr:rowOff>12700</xdr:rowOff>
    </xdr:to>
    <xdr:sp macro="" textlink="">
      <xdr:nvSpPr>
        <xdr:cNvPr id="508" name="楕円 507">
          <a:extLst>
            <a:ext uri="{FF2B5EF4-FFF2-40B4-BE49-F238E27FC236}">
              <a16:creationId xmlns="" xmlns:a16="http://schemas.microsoft.com/office/drawing/2014/main" id="{4F201B21-CC84-4674-B1CE-2C0A2DDD66ED}"/>
            </a:ext>
          </a:extLst>
        </xdr:cNvPr>
        <xdr:cNvSpPr/>
      </xdr:nvSpPr>
      <xdr:spPr>
        <a:xfrm>
          <a:off x="21272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133350</xdr:rowOff>
    </xdr:from>
    <xdr:to>
      <xdr:col>116</xdr:col>
      <xdr:colOff>63500</xdr:colOff>
      <xdr:row>63</xdr:row>
      <xdr:rowOff>133350</xdr:rowOff>
    </xdr:to>
    <xdr:cxnSp macro="">
      <xdr:nvCxnSpPr>
        <xdr:cNvPr id="509" name="直線コネクタ 508">
          <a:extLst>
            <a:ext uri="{FF2B5EF4-FFF2-40B4-BE49-F238E27FC236}">
              <a16:creationId xmlns="" xmlns:a16="http://schemas.microsoft.com/office/drawing/2014/main" id="{EF2A9896-C9F2-4451-A14B-3230732E4C37}"/>
            </a:ext>
          </a:extLst>
        </xdr:cNvPr>
        <xdr:cNvCxnSpPr/>
      </xdr:nvCxnSpPr>
      <xdr:spPr>
        <a:xfrm>
          <a:off x="21323300" y="1093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83312</xdr:rowOff>
    </xdr:from>
    <xdr:to>
      <xdr:col>107</xdr:col>
      <xdr:colOff>101600</xdr:colOff>
      <xdr:row>64</xdr:row>
      <xdr:rowOff>13462</xdr:rowOff>
    </xdr:to>
    <xdr:sp macro="" textlink="">
      <xdr:nvSpPr>
        <xdr:cNvPr id="510" name="楕円 509">
          <a:extLst>
            <a:ext uri="{FF2B5EF4-FFF2-40B4-BE49-F238E27FC236}">
              <a16:creationId xmlns="" xmlns:a16="http://schemas.microsoft.com/office/drawing/2014/main" id="{2814CA1D-9F10-47BA-88BB-DB74B092CD75}"/>
            </a:ext>
          </a:extLst>
        </xdr:cNvPr>
        <xdr:cNvSpPr/>
      </xdr:nvSpPr>
      <xdr:spPr>
        <a:xfrm>
          <a:off x="20383500" y="1088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133350</xdr:rowOff>
    </xdr:from>
    <xdr:to>
      <xdr:col>111</xdr:col>
      <xdr:colOff>177800</xdr:colOff>
      <xdr:row>63</xdr:row>
      <xdr:rowOff>134112</xdr:rowOff>
    </xdr:to>
    <xdr:cxnSp macro="">
      <xdr:nvCxnSpPr>
        <xdr:cNvPr id="511" name="直線コネクタ 510">
          <a:extLst>
            <a:ext uri="{FF2B5EF4-FFF2-40B4-BE49-F238E27FC236}">
              <a16:creationId xmlns="" xmlns:a16="http://schemas.microsoft.com/office/drawing/2014/main" id="{783318CE-EDEB-4F68-8044-8554E94BCB16}"/>
            </a:ext>
          </a:extLst>
        </xdr:cNvPr>
        <xdr:cNvCxnSpPr/>
      </xdr:nvCxnSpPr>
      <xdr:spPr>
        <a:xfrm flipV="1">
          <a:off x="20434300" y="1093470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77978</xdr:rowOff>
    </xdr:from>
    <xdr:to>
      <xdr:col>102</xdr:col>
      <xdr:colOff>165100</xdr:colOff>
      <xdr:row>64</xdr:row>
      <xdr:rowOff>8128</xdr:rowOff>
    </xdr:to>
    <xdr:sp macro="" textlink="">
      <xdr:nvSpPr>
        <xdr:cNvPr id="512" name="楕円 511">
          <a:extLst>
            <a:ext uri="{FF2B5EF4-FFF2-40B4-BE49-F238E27FC236}">
              <a16:creationId xmlns="" xmlns:a16="http://schemas.microsoft.com/office/drawing/2014/main" id="{90B8702C-958A-440A-BD2E-362218CF92BB}"/>
            </a:ext>
          </a:extLst>
        </xdr:cNvPr>
        <xdr:cNvSpPr/>
      </xdr:nvSpPr>
      <xdr:spPr>
        <a:xfrm>
          <a:off x="194945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128778</xdr:rowOff>
    </xdr:from>
    <xdr:to>
      <xdr:col>107</xdr:col>
      <xdr:colOff>50800</xdr:colOff>
      <xdr:row>63</xdr:row>
      <xdr:rowOff>134112</xdr:rowOff>
    </xdr:to>
    <xdr:cxnSp macro="">
      <xdr:nvCxnSpPr>
        <xdr:cNvPr id="513" name="直線コネクタ 512">
          <a:extLst>
            <a:ext uri="{FF2B5EF4-FFF2-40B4-BE49-F238E27FC236}">
              <a16:creationId xmlns="" xmlns:a16="http://schemas.microsoft.com/office/drawing/2014/main" id="{ADCE1AAF-AACB-4893-B9A6-3AF1AEF310CF}"/>
            </a:ext>
          </a:extLst>
        </xdr:cNvPr>
        <xdr:cNvCxnSpPr/>
      </xdr:nvCxnSpPr>
      <xdr:spPr>
        <a:xfrm>
          <a:off x="19545300" y="1093012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72644</xdr:rowOff>
    </xdr:from>
    <xdr:to>
      <xdr:col>98</xdr:col>
      <xdr:colOff>38100</xdr:colOff>
      <xdr:row>64</xdr:row>
      <xdr:rowOff>2794</xdr:rowOff>
    </xdr:to>
    <xdr:sp macro="" textlink="">
      <xdr:nvSpPr>
        <xdr:cNvPr id="514" name="楕円 513">
          <a:extLst>
            <a:ext uri="{FF2B5EF4-FFF2-40B4-BE49-F238E27FC236}">
              <a16:creationId xmlns="" xmlns:a16="http://schemas.microsoft.com/office/drawing/2014/main" id="{77ED097C-AF61-4076-A813-5B259D0006D8}"/>
            </a:ext>
          </a:extLst>
        </xdr:cNvPr>
        <xdr:cNvSpPr/>
      </xdr:nvSpPr>
      <xdr:spPr>
        <a:xfrm>
          <a:off x="18605500" y="1087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123444</xdr:rowOff>
    </xdr:from>
    <xdr:to>
      <xdr:col>102</xdr:col>
      <xdr:colOff>114300</xdr:colOff>
      <xdr:row>63</xdr:row>
      <xdr:rowOff>128778</xdr:rowOff>
    </xdr:to>
    <xdr:cxnSp macro="">
      <xdr:nvCxnSpPr>
        <xdr:cNvPr id="515" name="直線コネクタ 514">
          <a:extLst>
            <a:ext uri="{FF2B5EF4-FFF2-40B4-BE49-F238E27FC236}">
              <a16:creationId xmlns="" xmlns:a16="http://schemas.microsoft.com/office/drawing/2014/main" id="{7F87AD12-92B0-4E36-8836-D90422AE8762}"/>
            </a:ext>
          </a:extLst>
        </xdr:cNvPr>
        <xdr:cNvCxnSpPr/>
      </xdr:nvCxnSpPr>
      <xdr:spPr>
        <a:xfrm>
          <a:off x="18656300" y="1092479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94759</xdr:rowOff>
    </xdr:from>
    <xdr:ext cx="469744" cy="259045"/>
    <xdr:sp macro="" textlink="">
      <xdr:nvSpPr>
        <xdr:cNvPr id="516" name="n_1aveValue【学校施設】&#10;一人当たり面積">
          <a:extLst>
            <a:ext uri="{FF2B5EF4-FFF2-40B4-BE49-F238E27FC236}">
              <a16:creationId xmlns="" xmlns:a16="http://schemas.microsoft.com/office/drawing/2014/main" id="{6CD4F7D8-B32F-4895-A016-D62ADE32DCE6}"/>
            </a:ext>
          </a:extLst>
        </xdr:cNvPr>
        <xdr:cNvSpPr txBox="1"/>
      </xdr:nvSpPr>
      <xdr:spPr>
        <a:xfrm>
          <a:off x="210757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111523</xdr:rowOff>
    </xdr:from>
    <xdr:ext cx="469744" cy="259045"/>
    <xdr:sp macro="" textlink="">
      <xdr:nvSpPr>
        <xdr:cNvPr id="517" name="n_2aveValue【学校施設】&#10;一人当たり面積">
          <a:extLst>
            <a:ext uri="{FF2B5EF4-FFF2-40B4-BE49-F238E27FC236}">
              <a16:creationId xmlns="" xmlns:a16="http://schemas.microsoft.com/office/drawing/2014/main" id="{38060F85-518F-4FFC-BB68-0C6A19C022F4}"/>
            </a:ext>
          </a:extLst>
        </xdr:cNvPr>
        <xdr:cNvSpPr txBox="1"/>
      </xdr:nvSpPr>
      <xdr:spPr>
        <a:xfrm>
          <a:off x="20199427" y="103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88663</xdr:rowOff>
    </xdr:from>
    <xdr:ext cx="469744" cy="259045"/>
    <xdr:sp macro="" textlink="">
      <xdr:nvSpPr>
        <xdr:cNvPr id="518" name="n_3aveValue【学校施設】&#10;一人当たり面積">
          <a:extLst>
            <a:ext uri="{FF2B5EF4-FFF2-40B4-BE49-F238E27FC236}">
              <a16:creationId xmlns="" xmlns:a16="http://schemas.microsoft.com/office/drawing/2014/main" id="{8B15753E-40D0-4194-88CB-54F2860FF903}"/>
            </a:ext>
          </a:extLst>
        </xdr:cNvPr>
        <xdr:cNvSpPr txBox="1"/>
      </xdr:nvSpPr>
      <xdr:spPr>
        <a:xfrm>
          <a:off x="193104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105427</xdr:rowOff>
    </xdr:from>
    <xdr:ext cx="469744" cy="259045"/>
    <xdr:sp macro="" textlink="">
      <xdr:nvSpPr>
        <xdr:cNvPr id="519" name="n_4aveValue【学校施設】&#10;一人当たり面積">
          <a:extLst>
            <a:ext uri="{FF2B5EF4-FFF2-40B4-BE49-F238E27FC236}">
              <a16:creationId xmlns="" xmlns:a16="http://schemas.microsoft.com/office/drawing/2014/main" id="{98A2024A-5989-43D9-BB0F-B8113C1D8A10}"/>
            </a:ext>
          </a:extLst>
        </xdr:cNvPr>
        <xdr:cNvSpPr txBox="1"/>
      </xdr:nvSpPr>
      <xdr:spPr>
        <a:xfrm>
          <a:off x="18421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3827</xdr:rowOff>
    </xdr:from>
    <xdr:ext cx="469744" cy="259045"/>
    <xdr:sp macro="" textlink="">
      <xdr:nvSpPr>
        <xdr:cNvPr id="520" name="n_1mainValue【学校施設】&#10;一人当たり面積">
          <a:extLst>
            <a:ext uri="{FF2B5EF4-FFF2-40B4-BE49-F238E27FC236}">
              <a16:creationId xmlns="" xmlns:a16="http://schemas.microsoft.com/office/drawing/2014/main" id="{6F75F71B-E77B-4C32-B22A-3513521130D3}"/>
            </a:ext>
          </a:extLst>
        </xdr:cNvPr>
        <xdr:cNvSpPr txBox="1"/>
      </xdr:nvSpPr>
      <xdr:spPr>
        <a:xfrm>
          <a:off x="210757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4589</xdr:rowOff>
    </xdr:from>
    <xdr:ext cx="469744" cy="259045"/>
    <xdr:sp macro="" textlink="">
      <xdr:nvSpPr>
        <xdr:cNvPr id="521" name="n_2mainValue【学校施設】&#10;一人当たり面積">
          <a:extLst>
            <a:ext uri="{FF2B5EF4-FFF2-40B4-BE49-F238E27FC236}">
              <a16:creationId xmlns="" xmlns:a16="http://schemas.microsoft.com/office/drawing/2014/main" id="{821EC1E9-750A-44CE-A2EF-5EE886C470E0}"/>
            </a:ext>
          </a:extLst>
        </xdr:cNvPr>
        <xdr:cNvSpPr txBox="1"/>
      </xdr:nvSpPr>
      <xdr:spPr>
        <a:xfrm>
          <a:off x="20199427" y="1097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170705</xdr:rowOff>
    </xdr:from>
    <xdr:ext cx="469744" cy="259045"/>
    <xdr:sp macro="" textlink="">
      <xdr:nvSpPr>
        <xdr:cNvPr id="522" name="n_3mainValue【学校施設】&#10;一人当たり面積">
          <a:extLst>
            <a:ext uri="{FF2B5EF4-FFF2-40B4-BE49-F238E27FC236}">
              <a16:creationId xmlns="" xmlns:a16="http://schemas.microsoft.com/office/drawing/2014/main" id="{02F057CF-458F-4183-B5F3-727F5AD225A3}"/>
            </a:ext>
          </a:extLst>
        </xdr:cNvPr>
        <xdr:cNvSpPr txBox="1"/>
      </xdr:nvSpPr>
      <xdr:spPr>
        <a:xfrm>
          <a:off x="19310427" y="1097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165371</xdr:rowOff>
    </xdr:from>
    <xdr:ext cx="469744" cy="259045"/>
    <xdr:sp macro="" textlink="">
      <xdr:nvSpPr>
        <xdr:cNvPr id="523" name="n_4mainValue【学校施設】&#10;一人当たり面積">
          <a:extLst>
            <a:ext uri="{FF2B5EF4-FFF2-40B4-BE49-F238E27FC236}">
              <a16:creationId xmlns="" xmlns:a16="http://schemas.microsoft.com/office/drawing/2014/main" id="{113B9513-6134-4D58-93F1-401F3D7E7A4B}"/>
            </a:ext>
          </a:extLst>
        </xdr:cNvPr>
        <xdr:cNvSpPr txBox="1"/>
      </xdr:nvSpPr>
      <xdr:spPr>
        <a:xfrm>
          <a:off x="18421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 xmlns:a16="http://schemas.microsoft.com/office/drawing/2014/main" id="{12E33BC5-1498-4D07-8DD1-7F925835B6F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 xmlns:a16="http://schemas.microsoft.com/office/drawing/2014/main" id="{27A11783-2F0C-4B92-871E-E1F50CB7853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 xmlns:a16="http://schemas.microsoft.com/office/drawing/2014/main" id="{C5426E9E-96D2-419D-9F63-2BB63192215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 xmlns:a16="http://schemas.microsoft.com/office/drawing/2014/main" id="{E3B3A775-92C9-4CCA-B757-2ED1FC3BC31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 xmlns:a16="http://schemas.microsoft.com/office/drawing/2014/main" id="{BA4B67B3-BDF7-41E2-9E71-1F596443B06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 xmlns:a16="http://schemas.microsoft.com/office/drawing/2014/main" id="{7B43507B-50A1-4EF8-856B-B993CE4C4FD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 xmlns:a16="http://schemas.microsoft.com/office/drawing/2014/main" id="{815E767F-E030-41A5-A4D8-BC3549C8405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 xmlns:a16="http://schemas.microsoft.com/office/drawing/2014/main" id="{8A6FA683-2E90-4857-AFDC-1238E6CE696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2" name="正方形/長方形 531">
          <a:extLst>
            <a:ext uri="{FF2B5EF4-FFF2-40B4-BE49-F238E27FC236}">
              <a16:creationId xmlns="" xmlns:a16="http://schemas.microsoft.com/office/drawing/2014/main" id="{A50732C4-A724-43CF-84DA-721460AD08D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3" name="正方形/長方形 532">
          <a:extLst>
            <a:ext uri="{FF2B5EF4-FFF2-40B4-BE49-F238E27FC236}">
              <a16:creationId xmlns="" xmlns:a16="http://schemas.microsoft.com/office/drawing/2014/main" id="{A6868390-9D50-4963-B180-AD5F13C1F2C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4" name="正方形/長方形 533">
          <a:extLst>
            <a:ext uri="{FF2B5EF4-FFF2-40B4-BE49-F238E27FC236}">
              <a16:creationId xmlns="" xmlns:a16="http://schemas.microsoft.com/office/drawing/2014/main" id="{A394E732-F643-4203-B20F-72D20ADD2ED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5" name="正方形/長方形 534">
          <a:extLst>
            <a:ext uri="{FF2B5EF4-FFF2-40B4-BE49-F238E27FC236}">
              <a16:creationId xmlns="" xmlns:a16="http://schemas.microsoft.com/office/drawing/2014/main" id="{A4910DB7-2798-4E8A-9109-F99361394DE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6" name="正方形/長方形 535">
          <a:extLst>
            <a:ext uri="{FF2B5EF4-FFF2-40B4-BE49-F238E27FC236}">
              <a16:creationId xmlns="" xmlns:a16="http://schemas.microsoft.com/office/drawing/2014/main" id="{F641CE65-1D0C-4702-98F1-B95EC348CF2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7" name="正方形/長方形 536">
          <a:extLst>
            <a:ext uri="{FF2B5EF4-FFF2-40B4-BE49-F238E27FC236}">
              <a16:creationId xmlns="" xmlns:a16="http://schemas.microsoft.com/office/drawing/2014/main" id="{94AEDED5-608C-4C06-A381-12B99B3FEE1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8" name="正方形/長方形 537">
          <a:extLst>
            <a:ext uri="{FF2B5EF4-FFF2-40B4-BE49-F238E27FC236}">
              <a16:creationId xmlns="" xmlns:a16="http://schemas.microsoft.com/office/drawing/2014/main" id="{0438C5BC-A81F-4C34-A346-E9E5405182D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9" name="正方形/長方形 538">
          <a:extLst>
            <a:ext uri="{FF2B5EF4-FFF2-40B4-BE49-F238E27FC236}">
              <a16:creationId xmlns="" xmlns:a16="http://schemas.microsoft.com/office/drawing/2014/main" id="{2B6B9AA3-D5DB-4B8C-BA99-03290FDE81B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a:extLst>
            <a:ext uri="{FF2B5EF4-FFF2-40B4-BE49-F238E27FC236}">
              <a16:creationId xmlns="" xmlns:a16="http://schemas.microsoft.com/office/drawing/2014/main" id="{1B216D10-9F7B-4C13-8946-29871FB3FC9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a:extLst>
            <a:ext uri="{FF2B5EF4-FFF2-40B4-BE49-F238E27FC236}">
              <a16:creationId xmlns="" xmlns:a16="http://schemas.microsoft.com/office/drawing/2014/main" id="{66385330-1F07-4E9C-8687-7743F3DCB59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a:extLst>
            <a:ext uri="{FF2B5EF4-FFF2-40B4-BE49-F238E27FC236}">
              <a16:creationId xmlns="" xmlns:a16="http://schemas.microsoft.com/office/drawing/2014/main" id="{E9212A49-8845-4588-AA52-A37F85798BB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a:extLst>
            <a:ext uri="{FF2B5EF4-FFF2-40B4-BE49-F238E27FC236}">
              <a16:creationId xmlns="" xmlns:a16="http://schemas.microsoft.com/office/drawing/2014/main" id="{F68542DE-4491-401C-880F-EF368530450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a:extLst>
            <a:ext uri="{FF2B5EF4-FFF2-40B4-BE49-F238E27FC236}">
              <a16:creationId xmlns="" xmlns:a16="http://schemas.microsoft.com/office/drawing/2014/main" id="{8424419E-E713-4B7B-82EE-ECB78F26B83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a:extLst>
            <a:ext uri="{FF2B5EF4-FFF2-40B4-BE49-F238E27FC236}">
              <a16:creationId xmlns="" xmlns:a16="http://schemas.microsoft.com/office/drawing/2014/main" id="{5FCC4A3A-CEF2-47BD-ABD0-5D7BCA4E715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a:extLst>
            <a:ext uri="{FF2B5EF4-FFF2-40B4-BE49-F238E27FC236}">
              <a16:creationId xmlns="" xmlns:a16="http://schemas.microsoft.com/office/drawing/2014/main" id="{56A44BA1-87B5-42D2-8B7F-662EA5E1E76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a:extLst>
            <a:ext uri="{FF2B5EF4-FFF2-40B4-BE49-F238E27FC236}">
              <a16:creationId xmlns="" xmlns:a16="http://schemas.microsoft.com/office/drawing/2014/main" id="{65870206-EF2A-470A-8145-3BB38AA2EC0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a:extLst>
            <a:ext uri="{FF2B5EF4-FFF2-40B4-BE49-F238E27FC236}">
              <a16:creationId xmlns="" xmlns:a16="http://schemas.microsoft.com/office/drawing/2014/main" id="{D07C6E07-382F-4464-B5CA-B3F85BBE628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a:extLst>
            <a:ext uri="{FF2B5EF4-FFF2-40B4-BE49-F238E27FC236}">
              <a16:creationId xmlns="" xmlns:a16="http://schemas.microsoft.com/office/drawing/2014/main" id="{0BA21679-4490-4682-8E6A-2B378D066DA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0" name="テキスト ボックス 549">
          <a:extLst>
            <a:ext uri="{FF2B5EF4-FFF2-40B4-BE49-F238E27FC236}">
              <a16:creationId xmlns="" xmlns:a16="http://schemas.microsoft.com/office/drawing/2014/main" id="{1FBD8758-0D65-4B0B-82D5-D774D946C47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1" name="直線コネクタ 550">
          <a:extLst>
            <a:ext uri="{FF2B5EF4-FFF2-40B4-BE49-F238E27FC236}">
              <a16:creationId xmlns="" xmlns:a16="http://schemas.microsoft.com/office/drawing/2014/main" id="{11AE860B-B46D-4FE2-B5B7-5D844081320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2" name="テキスト ボックス 551">
          <a:extLst>
            <a:ext uri="{FF2B5EF4-FFF2-40B4-BE49-F238E27FC236}">
              <a16:creationId xmlns="" xmlns:a16="http://schemas.microsoft.com/office/drawing/2014/main" id="{990B8B69-1D53-437A-8CED-D0135B4723D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3" name="直線コネクタ 552">
          <a:extLst>
            <a:ext uri="{FF2B5EF4-FFF2-40B4-BE49-F238E27FC236}">
              <a16:creationId xmlns="" xmlns:a16="http://schemas.microsoft.com/office/drawing/2014/main" id="{889A024A-25F6-47F1-A9D6-CBE30ADA899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4" name="テキスト ボックス 553">
          <a:extLst>
            <a:ext uri="{FF2B5EF4-FFF2-40B4-BE49-F238E27FC236}">
              <a16:creationId xmlns="" xmlns:a16="http://schemas.microsoft.com/office/drawing/2014/main" id="{B5D772EA-2EEC-4611-8EBF-FCA88EF1F1F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5" name="直線コネクタ 554">
          <a:extLst>
            <a:ext uri="{FF2B5EF4-FFF2-40B4-BE49-F238E27FC236}">
              <a16:creationId xmlns="" xmlns:a16="http://schemas.microsoft.com/office/drawing/2014/main" id="{F0E23A5D-574D-4E1F-B8E5-1FD176BF4F9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6" name="テキスト ボックス 555">
          <a:extLst>
            <a:ext uri="{FF2B5EF4-FFF2-40B4-BE49-F238E27FC236}">
              <a16:creationId xmlns="" xmlns:a16="http://schemas.microsoft.com/office/drawing/2014/main" id="{EEA783F7-C651-499D-A814-B431EB798F7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7" name="直線コネクタ 556">
          <a:extLst>
            <a:ext uri="{FF2B5EF4-FFF2-40B4-BE49-F238E27FC236}">
              <a16:creationId xmlns="" xmlns:a16="http://schemas.microsoft.com/office/drawing/2014/main" id="{0763573E-0BB6-491D-9FFF-D90D3E25814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8" name="テキスト ボックス 557">
          <a:extLst>
            <a:ext uri="{FF2B5EF4-FFF2-40B4-BE49-F238E27FC236}">
              <a16:creationId xmlns="" xmlns:a16="http://schemas.microsoft.com/office/drawing/2014/main" id="{4BCD6048-37DE-4EAA-874A-C3AC0A1FAFA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9" name="直線コネクタ 558">
          <a:extLst>
            <a:ext uri="{FF2B5EF4-FFF2-40B4-BE49-F238E27FC236}">
              <a16:creationId xmlns="" xmlns:a16="http://schemas.microsoft.com/office/drawing/2014/main" id="{89E53E31-9658-4B80-BA43-0D4D1BE2B77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0" name="テキスト ボックス 559">
          <a:extLst>
            <a:ext uri="{FF2B5EF4-FFF2-40B4-BE49-F238E27FC236}">
              <a16:creationId xmlns="" xmlns:a16="http://schemas.microsoft.com/office/drawing/2014/main" id="{A404FCFB-F968-4303-9DD9-B7F65374DE0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1" name="直線コネクタ 560">
          <a:extLst>
            <a:ext uri="{FF2B5EF4-FFF2-40B4-BE49-F238E27FC236}">
              <a16:creationId xmlns="" xmlns:a16="http://schemas.microsoft.com/office/drawing/2014/main" id="{50BE4EC5-B1D8-4933-A766-C5AC3411AAB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2" name="テキスト ボックス 561">
          <a:extLst>
            <a:ext uri="{FF2B5EF4-FFF2-40B4-BE49-F238E27FC236}">
              <a16:creationId xmlns="" xmlns:a16="http://schemas.microsoft.com/office/drawing/2014/main" id="{2EA46920-BFAB-4824-A7FD-B60FE013D0C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a:extLst>
            <a:ext uri="{FF2B5EF4-FFF2-40B4-BE49-F238E27FC236}">
              <a16:creationId xmlns="" xmlns:a16="http://schemas.microsoft.com/office/drawing/2014/main" id="{CDE61DBC-5E96-46AE-8193-9FBD82BFF83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公民館】&#10;有形固定資産減価償却率グラフ枠">
          <a:extLst>
            <a:ext uri="{FF2B5EF4-FFF2-40B4-BE49-F238E27FC236}">
              <a16:creationId xmlns="" xmlns:a16="http://schemas.microsoft.com/office/drawing/2014/main" id="{A373EA65-54BD-4DB4-B8C2-D694DAF3677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66402</xdr:rowOff>
    </xdr:from>
    <xdr:to>
      <xdr:col>85</xdr:col>
      <xdr:colOff>126364</xdr:colOff>
      <xdr:row>108</xdr:row>
      <xdr:rowOff>170906</xdr:rowOff>
    </xdr:to>
    <xdr:cxnSp macro="">
      <xdr:nvCxnSpPr>
        <xdr:cNvPr id="565" name="直線コネクタ 564">
          <a:extLst>
            <a:ext uri="{FF2B5EF4-FFF2-40B4-BE49-F238E27FC236}">
              <a16:creationId xmlns="" xmlns:a16="http://schemas.microsoft.com/office/drawing/2014/main" id="{48491FAE-AABD-439D-94C5-81D82C50B9AD}"/>
            </a:ext>
          </a:extLst>
        </xdr:cNvPr>
        <xdr:cNvCxnSpPr/>
      </xdr:nvCxnSpPr>
      <xdr:spPr>
        <a:xfrm flipV="1">
          <a:off x="16318864" y="17211402"/>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3283</xdr:rowOff>
    </xdr:from>
    <xdr:ext cx="405111" cy="259045"/>
    <xdr:sp macro="" textlink="">
      <xdr:nvSpPr>
        <xdr:cNvPr id="566" name="【公民館】&#10;有形固定資産減価償却率最小値テキスト">
          <a:extLst>
            <a:ext uri="{FF2B5EF4-FFF2-40B4-BE49-F238E27FC236}">
              <a16:creationId xmlns="" xmlns:a16="http://schemas.microsoft.com/office/drawing/2014/main" id="{F6897D80-C69E-406D-9A2E-57A6D42506B2}"/>
            </a:ext>
          </a:extLst>
        </xdr:cNvPr>
        <xdr:cNvSpPr txBox="1"/>
      </xdr:nvSpPr>
      <xdr:spPr>
        <a:xfrm>
          <a:off x="16357600" y="1869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170906</xdr:rowOff>
    </xdr:from>
    <xdr:to>
      <xdr:col>86</xdr:col>
      <xdr:colOff>25400</xdr:colOff>
      <xdr:row>108</xdr:row>
      <xdr:rowOff>170906</xdr:rowOff>
    </xdr:to>
    <xdr:cxnSp macro="">
      <xdr:nvCxnSpPr>
        <xdr:cNvPr id="567" name="直線コネクタ 566">
          <a:extLst>
            <a:ext uri="{FF2B5EF4-FFF2-40B4-BE49-F238E27FC236}">
              <a16:creationId xmlns="" xmlns:a16="http://schemas.microsoft.com/office/drawing/2014/main" id="{78DF9D44-362A-469C-B964-AA3C615B0A3C}"/>
            </a:ext>
          </a:extLst>
        </xdr:cNvPr>
        <xdr:cNvCxnSpPr/>
      </xdr:nvCxnSpPr>
      <xdr:spPr>
        <a:xfrm>
          <a:off x="16230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13079</xdr:rowOff>
    </xdr:from>
    <xdr:ext cx="340478" cy="259045"/>
    <xdr:sp macro="" textlink="">
      <xdr:nvSpPr>
        <xdr:cNvPr id="568" name="【公民館】&#10;有形固定資産減価償却率最大値テキスト">
          <a:extLst>
            <a:ext uri="{FF2B5EF4-FFF2-40B4-BE49-F238E27FC236}">
              <a16:creationId xmlns="" xmlns:a16="http://schemas.microsoft.com/office/drawing/2014/main" id="{751D9411-DD35-420C-8AD8-C8AE3C4B3B66}"/>
            </a:ext>
          </a:extLst>
        </xdr:cNvPr>
        <xdr:cNvSpPr txBox="1"/>
      </xdr:nvSpPr>
      <xdr:spPr>
        <a:xfrm>
          <a:off x="16357600" y="1698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66402</xdr:rowOff>
    </xdr:from>
    <xdr:to>
      <xdr:col>86</xdr:col>
      <xdr:colOff>25400</xdr:colOff>
      <xdr:row>100</xdr:row>
      <xdr:rowOff>66402</xdr:rowOff>
    </xdr:to>
    <xdr:cxnSp macro="">
      <xdr:nvCxnSpPr>
        <xdr:cNvPr id="569" name="直線コネクタ 568">
          <a:extLst>
            <a:ext uri="{FF2B5EF4-FFF2-40B4-BE49-F238E27FC236}">
              <a16:creationId xmlns="" xmlns:a16="http://schemas.microsoft.com/office/drawing/2014/main" id="{91F77CFD-F6A5-4A84-A29E-68245A15E59A}"/>
            </a:ext>
          </a:extLst>
        </xdr:cNvPr>
        <xdr:cNvCxnSpPr/>
      </xdr:nvCxnSpPr>
      <xdr:spPr>
        <a:xfrm>
          <a:off x="16230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125021</xdr:rowOff>
    </xdr:from>
    <xdr:ext cx="405111" cy="259045"/>
    <xdr:sp macro="" textlink="">
      <xdr:nvSpPr>
        <xdr:cNvPr id="570" name="【公民館】&#10;有形固定資産減価償却率平均値テキスト">
          <a:extLst>
            <a:ext uri="{FF2B5EF4-FFF2-40B4-BE49-F238E27FC236}">
              <a16:creationId xmlns="" xmlns:a16="http://schemas.microsoft.com/office/drawing/2014/main" id="{C3D3751F-01C8-463F-B658-52C08205BE00}"/>
            </a:ext>
          </a:extLst>
        </xdr:cNvPr>
        <xdr:cNvSpPr txBox="1"/>
      </xdr:nvSpPr>
      <xdr:spPr>
        <a:xfrm>
          <a:off x="16357600" y="1795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571" name="フローチャート: 判断 570">
          <a:extLst>
            <a:ext uri="{FF2B5EF4-FFF2-40B4-BE49-F238E27FC236}">
              <a16:creationId xmlns="" xmlns:a16="http://schemas.microsoft.com/office/drawing/2014/main" id="{ECE42CFD-FEC9-4E72-B45F-35A7B4C10567}"/>
            </a:ext>
          </a:extLst>
        </xdr:cNvPr>
        <xdr:cNvSpPr/>
      </xdr:nvSpPr>
      <xdr:spPr>
        <a:xfrm>
          <a:off x="162687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62956</xdr:rowOff>
    </xdr:from>
    <xdr:to>
      <xdr:col>81</xdr:col>
      <xdr:colOff>101600</xdr:colOff>
      <xdr:row>105</xdr:row>
      <xdr:rowOff>164556</xdr:rowOff>
    </xdr:to>
    <xdr:sp macro="" textlink="">
      <xdr:nvSpPr>
        <xdr:cNvPr id="572" name="フローチャート: 判断 571">
          <a:extLst>
            <a:ext uri="{FF2B5EF4-FFF2-40B4-BE49-F238E27FC236}">
              <a16:creationId xmlns="" xmlns:a16="http://schemas.microsoft.com/office/drawing/2014/main" id="{8C180AA6-764F-46D8-A7A0-A6847F722ADE}"/>
            </a:ext>
          </a:extLst>
        </xdr:cNvPr>
        <xdr:cNvSpPr/>
      </xdr:nvSpPr>
      <xdr:spPr>
        <a:xfrm>
          <a:off x="15430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87449</xdr:rowOff>
    </xdr:from>
    <xdr:to>
      <xdr:col>76</xdr:col>
      <xdr:colOff>165100</xdr:colOff>
      <xdr:row>106</xdr:row>
      <xdr:rowOff>17599</xdr:rowOff>
    </xdr:to>
    <xdr:sp macro="" textlink="">
      <xdr:nvSpPr>
        <xdr:cNvPr id="573" name="フローチャート: 判断 572">
          <a:extLst>
            <a:ext uri="{FF2B5EF4-FFF2-40B4-BE49-F238E27FC236}">
              <a16:creationId xmlns="" xmlns:a16="http://schemas.microsoft.com/office/drawing/2014/main" id="{B0D8845D-EE22-4449-AFE0-13CF5540C67B}"/>
            </a:ext>
          </a:extLst>
        </xdr:cNvPr>
        <xdr:cNvSpPr/>
      </xdr:nvSpPr>
      <xdr:spPr>
        <a:xfrm>
          <a:off x="14541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77651</xdr:rowOff>
    </xdr:from>
    <xdr:to>
      <xdr:col>72</xdr:col>
      <xdr:colOff>38100</xdr:colOff>
      <xdr:row>106</xdr:row>
      <xdr:rowOff>7801</xdr:rowOff>
    </xdr:to>
    <xdr:sp macro="" textlink="">
      <xdr:nvSpPr>
        <xdr:cNvPr id="574" name="フローチャート: 判断 573">
          <a:extLst>
            <a:ext uri="{FF2B5EF4-FFF2-40B4-BE49-F238E27FC236}">
              <a16:creationId xmlns="" xmlns:a16="http://schemas.microsoft.com/office/drawing/2014/main" id="{C7A276ED-C790-48F1-8AAB-9CE9D96E7422}"/>
            </a:ext>
          </a:extLst>
        </xdr:cNvPr>
        <xdr:cNvSpPr/>
      </xdr:nvSpPr>
      <xdr:spPr>
        <a:xfrm>
          <a:off x="13652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71120</xdr:rowOff>
    </xdr:from>
    <xdr:to>
      <xdr:col>67</xdr:col>
      <xdr:colOff>101600</xdr:colOff>
      <xdr:row>106</xdr:row>
      <xdr:rowOff>1270</xdr:rowOff>
    </xdr:to>
    <xdr:sp macro="" textlink="">
      <xdr:nvSpPr>
        <xdr:cNvPr id="575" name="フローチャート: 判断 574">
          <a:extLst>
            <a:ext uri="{FF2B5EF4-FFF2-40B4-BE49-F238E27FC236}">
              <a16:creationId xmlns="" xmlns:a16="http://schemas.microsoft.com/office/drawing/2014/main" id="{4991DD63-7AA9-4489-BF35-CC8A6B15792C}"/>
            </a:ext>
          </a:extLst>
        </xdr:cNvPr>
        <xdr:cNvSpPr/>
      </xdr:nvSpPr>
      <xdr:spPr>
        <a:xfrm>
          <a:off x="12763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a:extLst>
            <a:ext uri="{FF2B5EF4-FFF2-40B4-BE49-F238E27FC236}">
              <a16:creationId xmlns="" xmlns:a16="http://schemas.microsoft.com/office/drawing/2014/main" id="{8696FD13-DA3C-470A-8CA4-ADFA326C5E5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a:extLst>
            <a:ext uri="{FF2B5EF4-FFF2-40B4-BE49-F238E27FC236}">
              <a16:creationId xmlns="" xmlns:a16="http://schemas.microsoft.com/office/drawing/2014/main" id="{DC123B48-C260-435A-9780-131AC78C540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a:extLst>
            <a:ext uri="{FF2B5EF4-FFF2-40B4-BE49-F238E27FC236}">
              <a16:creationId xmlns="" xmlns:a16="http://schemas.microsoft.com/office/drawing/2014/main" id="{8AE36F42-1C95-4871-93EE-19BB4763EE7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a:extLst>
            <a:ext uri="{FF2B5EF4-FFF2-40B4-BE49-F238E27FC236}">
              <a16:creationId xmlns="" xmlns:a16="http://schemas.microsoft.com/office/drawing/2014/main" id="{9E654AE5-9A74-407E-9C36-47BAD57BC53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a:extLst>
            <a:ext uri="{FF2B5EF4-FFF2-40B4-BE49-F238E27FC236}">
              <a16:creationId xmlns="" xmlns:a16="http://schemas.microsoft.com/office/drawing/2014/main" id="{AD5D49E7-485A-448B-9193-89F664A619A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156029</xdr:rowOff>
    </xdr:from>
    <xdr:to>
      <xdr:col>85</xdr:col>
      <xdr:colOff>177800</xdr:colOff>
      <xdr:row>107</xdr:row>
      <xdr:rowOff>86179</xdr:rowOff>
    </xdr:to>
    <xdr:sp macro="" textlink="">
      <xdr:nvSpPr>
        <xdr:cNvPr id="581" name="楕円 580">
          <a:extLst>
            <a:ext uri="{FF2B5EF4-FFF2-40B4-BE49-F238E27FC236}">
              <a16:creationId xmlns="" xmlns:a16="http://schemas.microsoft.com/office/drawing/2014/main" id="{B8ED68B4-E800-4B96-AA3A-4F20A64A42F6}"/>
            </a:ext>
          </a:extLst>
        </xdr:cNvPr>
        <xdr:cNvSpPr/>
      </xdr:nvSpPr>
      <xdr:spPr>
        <a:xfrm>
          <a:off x="162687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134456</xdr:rowOff>
    </xdr:from>
    <xdr:ext cx="405111" cy="259045"/>
    <xdr:sp macro="" textlink="">
      <xdr:nvSpPr>
        <xdr:cNvPr id="582" name="【公民館】&#10;有形固定資産減価償却率該当値テキスト">
          <a:extLst>
            <a:ext uri="{FF2B5EF4-FFF2-40B4-BE49-F238E27FC236}">
              <a16:creationId xmlns="" xmlns:a16="http://schemas.microsoft.com/office/drawing/2014/main" id="{AB0777AA-3076-4FE2-B137-F6207600B3BA}"/>
            </a:ext>
          </a:extLst>
        </xdr:cNvPr>
        <xdr:cNvSpPr txBox="1"/>
      </xdr:nvSpPr>
      <xdr:spPr>
        <a:xfrm>
          <a:off x="16357600"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123371</xdr:rowOff>
    </xdr:from>
    <xdr:to>
      <xdr:col>81</xdr:col>
      <xdr:colOff>101600</xdr:colOff>
      <xdr:row>107</xdr:row>
      <xdr:rowOff>53521</xdr:rowOff>
    </xdr:to>
    <xdr:sp macro="" textlink="">
      <xdr:nvSpPr>
        <xdr:cNvPr id="583" name="楕円 582">
          <a:extLst>
            <a:ext uri="{FF2B5EF4-FFF2-40B4-BE49-F238E27FC236}">
              <a16:creationId xmlns="" xmlns:a16="http://schemas.microsoft.com/office/drawing/2014/main" id="{EEA839EE-7A2E-434C-9AC3-9CD19CD37304}"/>
            </a:ext>
          </a:extLst>
        </xdr:cNvPr>
        <xdr:cNvSpPr/>
      </xdr:nvSpPr>
      <xdr:spPr>
        <a:xfrm>
          <a:off x="15430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2721</xdr:rowOff>
    </xdr:from>
    <xdr:to>
      <xdr:col>85</xdr:col>
      <xdr:colOff>127000</xdr:colOff>
      <xdr:row>107</xdr:row>
      <xdr:rowOff>35379</xdr:rowOff>
    </xdr:to>
    <xdr:cxnSp macro="">
      <xdr:nvCxnSpPr>
        <xdr:cNvPr id="584" name="直線コネクタ 583">
          <a:extLst>
            <a:ext uri="{FF2B5EF4-FFF2-40B4-BE49-F238E27FC236}">
              <a16:creationId xmlns="" xmlns:a16="http://schemas.microsoft.com/office/drawing/2014/main" id="{1EC10DED-8A01-46F2-AA27-88E2D205E1F9}"/>
            </a:ext>
          </a:extLst>
        </xdr:cNvPr>
        <xdr:cNvCxnSpPr/>
      </xdr:nvCxnSpPr>
      <xdr:spPr>
        <a:xfrm>
          <a:off x="15481300" y="183478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90714</xdr:rowOff>
    </xdr:from>
    <xdr:to>
      <xdr:col>76</xdr:col>
      <xdr:colOff>165100</xdr:colOff>
      <xdr:row>107</xdr:row>
      <xdr:rowOff>20864</xdr:rowOff>
    </xdr:to>
    <xdr:sp macro="" textlink="">
      <xdr:nvSpPr>
        <xdr:cNvPr id="585" name="楕円 584">
          <a:extLst>
            <a:ext uri="{FF2B5EF4-FFF2-40B4-BE49-F238E27FC236}">
              <a16:creationId xmlns="" xmlns:a16="http://schemas.microsoft.com/office/drawing/2014/main" id="{058E5A07-D696-401A-8FBC-90B9067D87F5}"/>
            </a:ext>
          </a:extLst>
        </xdr:cNvPr>
        <xdr:cNvSpPr/>
      </xdr:nvSpPr>
      <xdr:spPr>
        <a:xfrm>
          <a:off x="14541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141514</xdr:rowOff>
    </xdr:from>
    <xdr:to>
      <xdr:col>81</xdr:col>
      <xdr:colOff>50800</xdr:colOff>
      <xdr:row>107</xdr:row>
      <xdr:rowOff>2721</xdr:rowOff>
    </xdr:to>
    <xdr:cxnSp macro="">
      <xdr:nvCxnSpPr>
        <xdr:cNvPr id="586" name="直線コネクタ 585">
          <a:extLst>
            <a:ext uri="{FF2B5EF4-FFF2-40B4-BE49-F238E27FC236}">
              <a16:creationId xmlns="" xmlns:a16="http://schemas.microsoft.com/office/drawing/2014/main" id="{3730E80B-380E-437C-B94A-A60BCFD89EDC}"/>
            </a:ext>
          </a:extLst>
        </xdr:cNvPr>
        <xdr:cNvCxnSpPr/>
      </xdr:nvCxnSpPr>
      <xdr:spPr>
        <a:xfrm>
          <a:off x="14592300" y="183152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56424</xdr:rowOff>
    </xdr:from>
    <xdr:to>
      <xdr:col>72</xdr:col>
      <xdr:colOff>38100</xdr:colOff>
      <xdr:row>106</xdr:row>
      <xdr:rowOff>158024</xdr:rowOff>
    </xdr:to>
    <xdr:sp macro="" textlink="">
      <xdr:nvSpPr>
        <xdr:cNvPr id="587" name="楕円 586">
          <a:extLst>
            <a:ext uri="{FF2B5EF4-FFF2-40B4-BE49-F238E27FC236}">
              <a16:creationId xmlns="" xmlns:a16="http://schemas.microsoft.com/office/drawing/2014/main" id="{A245DEAA-7D2F-4CF4-B716-A27E8E47564C}"/>
            </a:ext>
          </a:extLst>
        </xdr:cNvPr>
        <xdr:cNvSpPr/>
      </xdr:nvSpPr>
      <xdr:spPr>
        <a:xfrm>
          <a:off x="13652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107224</xdr:rowOff>
    </xdr:from>
    <xdr:to>
      <xdr:col>76</xdr:col>
      <xdr:colOff>114300</xdr:colOff>
      <xdr:row>106</xdr:row>
      <xdr:rowOff>141514</xdr:rowOff>
    </xdr:to>
    <xdr:cxnSp macro="">
      <xdr:nvCxnSpPr>
        <xdr:cNvPr id="588" name="直線コネクタ 587">
          <a:extLst>
            <a:ext uri="{FF2B5EF4-FFF2-40B4-BE49-F238E27FC236}">
              <a16:creationId xmlns="" xmlns:a16="http://schemas.microsoft.com/office/drawing/2014/main" id="{9D057766-01B4-4E4D-942E-CA99F0E2A8B0}"/>
            </a:ext>
          </a:extLst>
        </xdr:cNvPr>
        <xdr:cNvCxnSpPr/>
      </xdr:nvCxnSpPr>
      <xdr:spPr>
        <a:xfrm>
          <a:off x="13703300" y="1828092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23768</xdr:rowOff>
    </xdr:from>
    <xdr:to>
      <xdr:col>67</xdr:col>
      <xdr:colOff>101600</xdr:colOff>
      <xdr:row>106</xdr:row>
      <xdr:rowOff>125368</xdr:rowOff>
    </xdr:to>
    <xdr:sp macro="" textlink="">
      <xdr:nvSpPr>
        <xdr:cNvPr id="589" name="楕円 588">
          <a:extLst>
            <a:ext uri="{FF2B5EF4-FFF2-40B4-BE49-F238E27FC236}">
              <a16:creationId xmlns="" xmlns:a16="http://schemas.microsoft.com/office/drawing/2014/main" id="{9E29153C-7719-4205-8433-5F58F59BEA56}"/>
            </a:ext>
          </a:extLst>
        </xdr:cNvPr>
        <xdr:cNvSpPr/>
      </xdr:nvSpPr>
      <xdr:spPr>
        <a:xfrm>
          <a:off x="12763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74568</xdr:rowOff>
    </xdr:from>
    <xdr:to>
      <xdr:col>71</xdr:col>
      <xdr:colOff>177800</xdr:colOff>
      <xdr:row>106</xdr:row>
      <xdr:rowOff>107224</xdr:rowOff>
    </xdr:to>
    <xdr:cxnSp macro="">
      <xdr:nvCxnSpPr>
        <xdr:cNvPr id="590" name="直線コネクタ 589">
          <a:extLst>
            <a:ext uri="{FF2B5EF4-FFF2-40B4-BE49-F238E27FC236}">
              <a16:creationId xmlns="" xmlns:a16="http://schemas.microsoft.com/office/drawing/2014/main" id="{2AC69083-FFF5-431E-9C76-A1B0A9F3F0F9}"/>
            </a:ext>
          </a:extLst>
        </xdr:cNvPr>
        <xdr:cNvCxnSpPr/>
      </xdr:nvCxnSpPr>
      <xdr:spPr>
        <a:xfrm>
          <a:off x="12814300" y="182482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9633</xdr:rowOff>
    </xdr:from>
    <xdr:ext cx="405111" cy="259045"/>
    <xdr:sp macro="" textlink="">
      <xdr:nvSpPr>
        <xdr:cNvPr id="591" name="n_1aveValue【公民館】&#10;有形固定資産減価償却率">
          <a:extLst>
            <a:ext uri="{FF2B5EF4-FFF2-40B4-BE49-F238E27FC236}">
              <a16:creationId xmlns="" xmlns:a16="http://schemas.microsoft.com/office/drawing/2014/main" id="{4C5131E4-23A0-4F7D-B707-14F13E14AF42}"/>
            </a:ext>
          </a:extLst>
        </xdr:cNvPr>
        <xdr:cNvSpPr txBox="1"/>
      </xdr:nvSpPr>
      <xdr:spPr>
        <a:xfrm>
          <a:off x="15266044" y="1784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34126</xdr:rowOff>
    </xdr:from>
    <xdr:ext cx="405111" cy="259045"/>
    <xdr:sp macro="" textlink="">
      <xdr:nvSpPr>
        <xdr:cNvPr id="592" name="n_2aveValue【公民館】&#10;有形固定資産減価償却率">
          <a:extLst>
            <a:ext uri="{FF2B5EF4-FFF2-40B4-BE49-F238E27FC236}">
              <a16:creationId xmlns="" xmlns:a16="http://schemas.microsoft.com/office/drawing/2014/main" id="{04966990-8539-4EA8-9F96-8096CD2D8228}"/>
            </a:ext>
          </a:extLst>
        </xdr:cNvPr>
        <xdr:cNvSpPr txBox="1"/>
      </xdr:nvSpPr>
      <xdr:spPr>
        <a:xfrm>
          <a:off x="143897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24328</xdr:rowOff>
    </xdr:from>
    <xdr:ext cx="405111" cy="259045"/>
    <xdr:sp macro="" textlink="">
      <xdr:nvSpPr>
        <xdr:cNvPr id="593" name="n_3aveValue【公民館】&#10;有形固定資産減価償却率">
          <a:extLst>
            <a:ext uri="{FF2B5EF4-FFF2-40B4-BE49-F238E27FC236}">
              <a16:creationId xmlns="" xmlns:a16="http://schemas.microsoft.com/office/drawing/2014/main" id="{3D90557B-0F83-4CFC-8859-FDCCA022C05A}"/>
            </a:ext>
          </a:extLst>
        </xdr:cNvPr>
        <xdr:cNvSpPr txBox="1"/>
      </xdr:nvSpPr>
      <xdr:spPr>
        <a:xfrm>
          <a:off x="13500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17797</xdr:rowOff>
    </xdr:from>
    <xdr:ext cx="405111" cy="259045"/>
    <xdr:sp macro="" textlink="">
      <xdr:nvSpPr>
        <xdr:cNvPr id="594" name="n_4aveValue【公民館】&#10;有形固定資産減価償却率">
          <a:extLst>
            <a:ext uri="{FF2B5EF4-FFF2-40B4-BE49-F238E27FC236}">
              <a16:creationId xmlns="" xmlns:a16="http://schemas.microsoft.com/office/drawing/2014/main" id="{0BE1BDAB-CED4-4199-A3E2-DA4CF8EEA144}"/>
            </a:ext>
          </a:extLst>
        </xdr:cNvPr>
        <xdr:cNvSpPr txBox="1"/>
      </xdr:nvSpPr>
      <xdr:spPr>
        <a:xfrm>
          <a:off x="12611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44648</xdr:rowOff>
    </xdr:from>
    <xdr:ext cx="405111" cy="259045"/>
    <xdr:sp macro="" textlink="">
      <xdr:nvSpPr>
        <xdr:cNvPr id="595" name="n_1mainValue【公民館】&#10;有形固定資産減価償却率">
          <a:extLst>
            <a:ext uri="{FF2B5EF4-FFF2-40B4-BE49-F238E27FC236}">
              <a16:creationId xmlns="" xmlns:a16="http://schemas.microsoft.com/office/drawing/2014/main" id="{0DF3BB18-BD2A-4436-8C67-061BBEAF8C66}"/>
            </a:ext>
          </a:extLst>
        </xdr:cNvPr>
        <xdr:cNvSpPr txBox="1"/>
      </xdr:nvSpPr>
      <xdr:spPr>
        <a:xfrm>
          <a:off x="15266044"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11991</xdr:rowOff>
    </xdr:from>
    <xdr:ext cx="405111" cy="259045"/>
    <xdr:sp macro="" textlink="">
      <xdr:nvSpPr>
        <xdr:cNvPr id="596" name="n_2mainValue【公民館】&#10;有形固定資産減価償却率">
          <a:extLst>
            <a:ext uri="{FF2B5EF4-FFF2-40B4-BE49-F238E27FC236}">
              <a16:creationId xmlns="" xmlns:a16="http://schemas.microsoft.com/office/drawing/2014/main" id="{6106CEA4-0D69-460C-A13A-575DF2543452}"/>
            </a:ext>
          </a:extLst>
        </xdr:cNvPr>
        <xdr:cNvSpPr txBox="1"/>
      </xdr:nvSpPr>
      <xdr:spPr>
        <a:xfrm>
          <a:off x="143897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149151</xdr:rowOff>
    </xdr:from>
    <xdr:ext cx="405111" cy="259045"/>
    <xdr:sp macro="" textlink="">
      <xdr:nvSpPr>
        <xdr:cNvPr id="597" name="n_3mainValue【公民館】&#10;有形固定資産減価償却率">
          <a:extLst>
            <a:ext uri="{FF2B5EF4-FFF2-40B4-BE49-F238E27FC236}">
              <a16:creationId xmlns="" xmlns:a16="http://schemas.microsoft.com/office/drawing/2014/main" id="{BB66B768-19BF-4C02-AAA6-2673865CAB31}"/>
            </a:ext>
          </a:extLst>
        </xdr:cNvPr>
        <xdr:cNvSpPr txBox="1"/>
      </xdr:nvSpPr>
      <xdr:spPr>
        <a:xfrm>
          <a:off x="13500744" y="183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116495</xdr:rowOff>
    </xdr:from>
    <xdr:ext cx="405111" cy="259045"/>
    <xdr:sp macro="" textlink="">
      <xdr:nvSpPr>
        <xdr:cNvPr id="598" name="n_4mainValue【公民館】&#10;有形固定資産減価償却率">
          <a:extLst>
            <a:ext uri="{FF2B5EF4-FFF2-40B4-BE49-F238E27FC236}">
              <a16:creationId xmlns="" xmlns:a16="http://schemas.microsoft.com/office/drawing/2014/main" id="{73B2B021-CAE1-4D07-A326-9C10BB2EE3DB}"/>
            </a:ext>
          </a:extLst>
        </xdr:cNvPr>
        <xdr:cNvSpPr txBox="1"/>
      </xdr:nvSpPr>
      <xdr:spPr>
        <a:xfrm>
          <a:off x="126117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a:extLst>
            <a:ext uri="{FF2B5EF4-FFF2-40B4-BE49-F238E27FC236}">
              <a16:creationId xmlns="" xmlns:a16="http://schemas.microsoft.com/office/drawing/2014/main" id="{19105210-E54E-4EAD-A503-96F121E758F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a:extLst>
            <a:ext uri="{FF2B5EF4-FFF2-40B4-BE49-F238E27FC236}">
              <a16:creationId xmlns="" xmlns:a16="http://schemas.microsoft.com/office/drawing/2014/main" id="{DB94197C-7C45-43F5-A29C-4B5A28819FA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a:extLst>
            <a:ext uri="{FF2B5EF4-FFF2-40B4-BE49-F238E27FC236}">
              <a16:creationId xmlns="" xmlns:a16="http://schemas.microsoft.com/office/drawing/2014/main" id="{76AD712E-4DD7-4ABD-871D-ECD7EDC718A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a:extLst>
            <a:ext uri="{FF2B5EF4-FFF2-40B4-BE49-F238E27FC236}">
              <a16:creationId xmlns="" xmlns:a16="http://schemas.microsoft.com/office/drawing/2014/main" id="{4B6B5060-2A54-40A1-AD11-6E9C246D8CA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a:extLst>
            <a:ext uri="{FF2B5EF4-FFF2-40B4-BE49-F238E27FC236}">
              <a16:creationId xmlns="" xmlns:a16="http://schemas.microsoft.com/office/drawing/2014/main" id="{FAB7B7DA-8CD5-4FA4-8891-82F5014A070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a:extLst>
            <a:ext uri="{FF2B5EF4-FFF2-40B4-BE49-F238E27FC236}">
              <a16:creationId xmlns="" xmlns:a16="http://schemas.microsoft.com/office/drawing/2014/main" id="{5B345A06-D6FF-4F91-A3FC-E49313D06DA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a:extLst>
            <a:ext uri="{FF2B5EF4-FFF2-40B4-BE49-F238E27FC236}">
              <a16:creationId xmlns="" xmlns:a16="http://schemas.microsoft.com/office/drawing/2014/main" id="{C81B8024-2E49-43A6-B89A-903333A1F41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a:extLst>
            <a:ext uri="{FF2B5EF4-FFF2-40B4-BE49-F238E27FC236}">
              <a16:creationId xmlns="" xmlns:a16="http://schemas.microsoft.com/office/drawing/2014/main" id="{6ADD3085-C4FA-49F8-9C4D-58A3FB71D7C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7" name="テキスト ボックス 606">
          <a:extLst>
            <a:ext uri="{FF2B5EF4-FFF2-40B4-BE49-F238E27FC236}">
              <a16:creationId xmlns="" xmlns:a16="http://schemas.microsoft.com/office/drawing/2014/main" id="{D97E3754-CC5F-4822-A82D-4416BE84DF5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8" name="直線コネクタ 607">
          <a:extLst>
            <a:ext uri="{FF2B5EF4-FFF2-40B4-BE49-F238E27FC236}">
              <a16:creationId xmlns="" xmlns:a16="http://schemas.microsoft.com/office/drawing/2014/main" id="{4CA237FE-105F-4F10-B078-979AA135143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9" name="直線コネクタ 608">
          <a:extLst>
            <a:ext uri="{FF2B5EF4-FFF2-40B4-BE49-F238E27FC236}">
              <a16:creationId xmlns="" xmlns:a16="http://schemas.microsoft.com/office/drawing/2014/main" id="{3B4B38E8-D935-466F-944F-2BD3B24B43E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0" name="テキスト ボックス 609">
          <a:extLst>
            <a:ext uri="{FF2B5EF4-FFF2-40B4-BE49-F238E27FC236}">
              <a16:creationId xmlns="" xmlns:a16="http://schemas.microsoft.com/office/drawing/2014/main" id="{646BBE41-E4FF-4F5F-8B8A-8A865552848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1" name="直線コネクタ 610">
          <a:extLst>
            <a:ext uri="{FF2B5EF4-FFF2-40B4-BE49-F238E27FC236}">
              <a16:creationId xmlns="" xmlns:a16="http://schemas.microsoft.com/office/drawing/2014/main" id="{3A48D245-B389-42A9-B669-ED1F41BC62D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2" name="テキスト ボックス 611">
          <a:extLst>
            <a:ext uri="{FF2B5EF4-FFF2-40B4-BE49-F238E27FC236}">
              <a16:creationId xmlns="" xmlns:a16="http://schemas.microsoft.com/office/drawing/2014/main" id="{54A1F9F9-5EB8-4CD6-9190-FCFD4BB9267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3" name="直線コネクタ 612">
          <a:extLst>
            <a:ext uri="{FF2B5EF4-FFF2-40B4-BE49-F238E27FC236}">
              <a16:creationId xmlns="" xmlns:a16="http://schemas.microsoft.com/office/drawing/2014/main" id="{05F4E12E-A7F8-4FC2-B1BC-14120D06379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4" name="テキスト ボックス 613">
          <a:extLst>
            <a:ext uri="{FF2B5EF4-FFF2-40B4-BE49-F238E27FC236}">
              <a16:creationId xmlns="" xmlns:a16="http://schemas.microsoft.com/office/drawing/2014/main" id="{4B9A7ADA-58CD-411D-A390-B48608651E0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5" name="直線コネクタ 614">
          <a:extLst>
            <a:ext uri="{FF2B5EF4-FFF2-40B4-BE49-F238E27FC236}">
              <a16:creationId xmlns="" xmlns:a16="http://schemas.microsoft.com/office/drawing/2014/main" id="{4203F13B-9CE9-48F2-9A94-8AB92A725DC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6" name="テキスト ボックス 615">
          <a:extLst>
            <a:ext uri="{FF2B5EF4-FFF2-40B4-BE49-F238E27FC236}">
              <a16:creationId xmlns="" xmlns:a16="http://schemas.microsoft.com/office/drawing/2014/main" id="{D833B1E3-2177-4C19-9FD4-B89E218A97C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7" name="直線コネクタ 616">
          <a:extLst>
            <a:ext uri="{FF2B5EF4-FFF2-40B4-BE49-F238E27FC236}">
              <a16:creationId xmlns="" xmlns:a16="http://schemas.microsoft.com/office/drawing/2014/main" id="{3E98FCFC-05D5-4388-9F38-5143DAB0730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8" name="テキスト ボックス 617">
          <a:extLst>
            <a:ext uri="{FF2B5EF4-FFF2-40B4-BE49-F238E27FC236}">
              <a16:creationId xmlns="" xmlns:a16="http://schemas.microsoft.com/office/drawing/2014/main" id="{84E787AD-AD2F-46D7-81C3-8976FAA18C8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9" name="直線コネクタ 618">
          <a:extLst>
            <a:ext uri="{FF2B5EF4-FFF2-40B4-BE49-F238E27FC236}">
              <a16:creationId xmlns="" xmlns:a16="http://schemas.microsoft.com/office/drawing/2014/main" id="{8C7C48AA-61C6-4DE1-9C31-4589D53D5DB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0" name="テキスト ボックス 619">
          <a:extLst>
            <a:ext uri="{FF2B5EF4-FFF2-40B4-BE49-F238E27FC236}">
              <a16:creationId xmlns="" xmlns:a16="http://schemas.microsoft.com/office/drawing/2014/main" id="{6D7BD42A-735F-47F8-AF5C-C4D28BE418A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 xmlns:a16="http://schemas.microsoft.com/office/drawing/2014/main" id="{2B104C2A-1FEA-4207-976A-9AF0D47F151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2" name="テキスト ボックス 621">
          <a:extLst>
            <a:ext uri="{FF2B5EF4-FFF2-40B4-BE49-F238E27FC236}">
              <a16:creationId xmlns="" xmlns:a16="http://schemas.microsoft.com/office/drawing/2014/main" id="{D43A9EA8-D0E2-4105-A484-308C895E029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公民館】&#10;一人当たり面積グラフ枠">
          <a:extLst>
            <a:ext uri="{FF2B5EF4-FFF2-40B4-BE49-F238E27FC236}">
              <a16:creationId xmlns="" xmlns:a16="http://schemas.microsoft.com/office/drawing/2014/main" id="{8F1C2340-09FA-4FFD-BCE1-40B37294989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112123</xdr:rowOff>
    </xdr:from>
    <xdr:to>
      <xdr:col>116</xdr:col>
      <xdr:colOff>62864</xdr:colOff>
      <xdr:row>109</xdr:row>
      <xdr:rowOff>32113</xdr:rowOff>
    </xdr:to>
    <xdr:cxnSp macro="">
      <xdr:nvCxnSpPr>
        <xdr:cNvPr id="624" name="直線コネクタ 623">
          <a:extLst>
            <a:ext uri="{FF2B5EF4-FFF2-40B4-BE49-F238E27FC236}">
              <a16:creationId xmlns="" xmlns:a16="http://schemas.microsoft.com/office/drawing/2014/main" id="{BBF1EE6E-F35F-45D8-A958-FBD5042B475B}"/>
            </a:ext>
          </a:extLst>
        </xdr:cNvPr>
        <xdr:cNvCxnSpPr/>
      </xdr:nvCxnSpPr>
      <xdr:spPr>
        <a:xfrm flipV="1">
          <a:off x="22160864" y="1725712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625" name="【公民館】&#10;一人当たり面積最小値テキスト">
          <a:extLst>
            <a:ext uri="{FF2B5EF4-FFF2-40B4-BE49-F238E27FC236}">
              <a16:creationId xmlns="" xmlns:a16="http://schemas.microsoft.com/office/drawing/2014/main" id="{3982796E-3ED4-4BB3-99F6-0C5106A3AB54}"/>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626" name="直線コネクタ 625">
          <a:extLst>
            <a:ext uri="{FF2B5EF4-FFF2-40B4-BE49-F238E27FC236}">
              <a16:creationId xmlns="" xmlns:a16="http://schemas.microsoft.com/office/drawing/2014/main" id="{FCB71458-E6A3-459C-A380-B1BDCC0729D2}"/>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58800</xdr:rowOff>
    </xdr:from>
    <xdr:ext cx="469744" cy="259045"/>
    <xdr:sp macro="" textlink="">
      <xdr:nvSpPr>
        <xdr:cNvPr id="627" name="【公民館】&#10;一人当たり面積最大値テキスト">
          <a:extLst>
            <a:ext uri="{FF2B5EF4-FFF2-40B4-BE49-F238E27FC236}">
              <a16:creationId xmlns="" xmlns:a16="http://schemas.microsoft.com/office/drawing/2014/main" id="{0D68CC13-2139-4DC1-B047-1DABA3266E54}"/>
            </a:ext>
          </a:extLst>
        </xdr:cNvPr>
        <xdr:cNvSpPr txBox="1"/>
      </xdr:nvSpPr>
      <xdr:spPr>
        <a:xfrm>
          <a:off x="22199600" y="1703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112123</xdr:rowOff>
    </xdr:from>
    <xdr:to>
      <xdr:col>116</xdr:col>
      <xdr:colOff>152400</xdr:colOff>
      <xdr:row>100</xdr:row>
      <xdr:rowOff>112123</xdr:rowOff>
    </xdr:to>
    <xdr:cxnSp macro="">
      <xdr:nvCxnSpPr>
        <xdr:cNvPr id="628" name="直線コネクタ 627">
          <a:extLst>
            <a:ext uri="{FF2B5EF4-FFF2-40B4-BE49-F238E27FC236}">
              <a16:creationId xmlns="" xmlns:a16="http://schemas.microsoft.com/office/drawing/2014/main" id="{33E76C45-58EC-418D-A0FD-494D16CF52F9}"/>
            </a:ext>
          </a:extLst>
        </xdr:cNvPr>
        <xdr:cNvCxnSpPr/>
      </xdr:nvCxnSpPr>
      <xdr:spPr>
        <a:xfrm>
          <a:off x="22072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120122</xdr:rowOff>
    </xdr:from>
    <xdr:ext cx="469744" cy="259045"/>
    <xdr:sp macro="" textlink="">
      <xdr:nvSpPr>
        <xdr:cNvPr id="629" name="【公民館】&#10;一人当たり面積平均値テキスト">
          <a:extLst>
            <a:ext uri="{FF2B5EF4-FFF2-40B4-BE49-F238E27FC236}">
              <a16:creationId xmlns="" xmlns:a16="http://schemas.microsoft.com/office/drawing/2014/main" id="{B8768005-1E48-4F7B-A558-5458EF79EB60}"/>
            </a:ext>
          </a:extLst>
        </xdr:cNvPr>
        <xdr:cNvSpPr txBox="1"/>
      </xdr:nvSpPr>
      <xdr:spPr>
        <a:xfrm>
          <a:off x="22199600" y="1812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630" name="フローチャート: 判断 629">
          <a:extLst>
            <a:ext uri="{FF2B5EF4-FFF2-40B4-BE49-F238E27FC236}">
              <a16:creationId xmlns="" xmlns:a16="http://schemas.microsoft.com/office/drawing/2014/main" id="{EFC83541-13B7-498C-BE03-1387281EA3F1}"/>
            </a:ext>
          </a:extLst>
        </xdr:cNvPr>
        <xdr:cNvSpPr/>
      </xdr:nvSpPr>
      <xdr:spPr>
        <a:xfrm>
          <a:off x="221107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107043</xdr:rowOff>
    </xdr:from>
    <xdr:to>
      <xdr:col>112</xdr:col>
      <xdr:colOff>38100</xdr:colOff>
      <xdr:row>107</xdr:row>
      <xdr:rowOff>37193</xdr:rowOff>
    </xdr:to>
    <xdr:sp macro="" textlink="">
      <xdr:nvSpPr>
        <xdr:cNvPr id="631" name="フローチャート: 判断 630">
          <a:extLst>
            <a:ext uri="{FF2B5EF4-FFF2-40B4-BE49-F238E27FC236}">
              <a16:creationId xmlns="" xmlns:a16="http://schemas.microsoft.com/office/drawing/2014/main" id="{3862D306-83B2-4894-A1B8-F110FBAD9695}"/>
            </a:ext>
          </a:extLst>
        </xdr:cNvPr>
        <xdr:cNvSpPr/>
      </xdr:nvSpPr>
      <xdr:spPr>
        <a:xfrm>
          <a:off x="21272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100512</xdr:rowOff>
    </xdr:from>
    <xdr:to>
      <xdr:col>107</xdr:col>
      <xdr:colOff>101600</xdr:colOff>
      <xdr:row>107</xdr:row>
      <xdr:rowOff>30662</xdr:rowOff>
    </xdr:to>
    <xdr:sp macro="" textlink="">
      <xdr:nvSpPr>
        <xdr:cNvPr id="632" name="フローチャート: 判断 631">
          <a:extLst>
            <a:ext uri="{FF2B5EF4-FFF2-40B4-BE49-F238E27FC236}">
              <a16:creationId xmlns="" xmlns:a16="http://schemas.microsoft.com/office/drawing/2014/main" id="{0AAB0F8A-EF33-4FF5-AE01-67018414E1FC}"/>
            </a:ext>
          </a:extLst>
        </xdr:cNvPr>
        <xdr:cNvSpPr/>
      </xdr:nvSpPr>
      <xdr:spPr>
        <a:xfrm>
          <a:off x="20383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633" name="フローチャート: 判断 632">
          <a:extLst>
            <a:ext uri="{FF2B5EF4-FFF2-40B4-BE49-F238E27FC236}">
              <a16:creationId xmlns="" xmlns:a16="http://schemas.microsoft.com/office/drawing/2014/main" id="{4E65B336-28A9-489A-AF37-BDEF21FE2071}"/>
            </a:ext>
          </a:extLst>
        </xdr:cNvPr>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634" name="フローチャート: 判断 633">
          <a:extLst>
            <a:ext uri="{FF2B5EF4-FFF2-40B4-BE49-F238E27FC236}">
              <a16:creationId xmlns="" xmlns:a16="http://schemas.microsoft.com/office/drawing/2014/main" id="{6551501B-47F9-42CE-A573-81D50554A15B}"/>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 xmlns:a16="http://schemas.microsoft.com/office/drawing/2014/main" id="{5DFF0F87-4F32-401F-AA82-4640F14150D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 xmlns:a16="http://schemas.microsoft.com/office/drawing/2014/main" id="{75B70298-14F4-4BA9-A30C-DEF94ACEF66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 xmlns:a16="http://schemas.microsoft.com/office/drawing/2014/main" id="{AA2B1B69-3890-4A11-A6F5-E1F8EA26AA0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 xmlns:a16="http://schemas.microsoft.com/office/drawing/2014/main" id="{C6739855-4703-4612-B12A-C5DBA2D9C63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 xmlns:a16="http://schemas.microsoft.com/office/drawing/2014/main" id="{4B65A8CC-711D-4679-8A6F-319841AD7D1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111942</xdr:rowOff>
    </xdr:from>
    <xdr:to>
      <xdr:col>116</xdr:col>
      <xdr:colOff>114300</xdr:colOff>
      <xdr:row>108</xdr:row>
      <xdr:rowOff>42092</xdr:rowOff>
    </xdr:to>
    <xdr:sp macro="" textlink="">
      <xdr:nvSpPr>
        <xdr:cNvPr id="640" name="楕円 639">
          <a:extLst>
            <a:ext uri="{FF2B5EF4-FFF2-40B4-BE49-F238E27FC236}">
              <a16:creationId xmlns="" xmlns:a16="http://schemas.microsoft.com/office/drawing/2014/main" id="{74E9C0F3-B894-414D-8850-AB1499255906}"/>
            </a:ext>
          </a:extLst>
        </xdr:cNvPr>
        <xdr:cNvSpPr/>
      </xdr:nvSpPr>
      <xdr:spPr>
        <a:xfrm>
          <a:off x="221107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90369</xdr:rowOff>
    </xdr:from>
    <xdr:ext cx="469744" cy="259045"/>
    <xdr:sp macro="" textlink="">
      <xdr:nvSpPr>
        <xdr:cNvPr id="641" name="【公民館】&#10;一人当たり面積該当値テキスト">
          <a:extLst>
            <a:ext uri="{FF2B5EF4-FFF2-40B4-BE49-F238E27FC236}">
              <a16:creationId xmlns="" xmlns:a16="http://schemas.microsoft.com/office/drawing/2014/main" id="{B96DEB6F-495B-4D7E-BDD8-9F4279BEC587}"/>
            </a:ext>
          </a:extLst>
        </xdr:cNvPr>
        <xdr:cNvSpPr txBox="1"/>
      </xdr:nvSpPr>
      <xdr:spPr>
        <a:xfrm>
          <a:off x="22199600"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111942</xdr:rowOff>
    </xdr:from>
    <xdr:to>
      <xdr:col>112</xdr:col>
      <xdr:colOff>38100</xdr:colOff>
      <xdr:row>108</xdr:row>
      <xdr:rowOff>42092</xdr:rowOff>
    </xdr:to>
    <xdr:sp macro="" textlink="">
      <xdr:nvSpPr>
        <xdr:cNvPr id="642" name="楕円 641">
          <a:extLst>
            <a:ext uri="{FF2B5EF4-FFF2-40B4-BE49-F238E27FC236}">
              <a16:creationId xmlns="" xmlns:a16="http://schemas.microsoft.com/office/drawing/2014/main" id="{CD9D219E-D4EE-40A0-8D27-66EA9C9A8A9E}"/>
            </a:ext>
          </a:extLst>
        </xdr:cNvPr>
        <xdr:cNvSpPr/>
      </xdr:nvSpPr>
      <xdr:spPr>
        <a:xfrm>
          <a:off x="21272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162742</xdr:rowOff>
    </xdr:from>
    <xdr:to>
      <xdr:col>116</xdr:col>
      <xdr:colOff>63500</xdr:colOff>
      <xdr:row>107</xdr:row>
      <xdr:rowOff>162742</xdr:rowOff>
    </xdr:to>
    <xdr:cxnSp macro="">
      <xdr:nvCxnSpPr>
        <xdr:cNvPr id="643" name="直線コネクタ 642">
          <a:extLst>
            <a:ext uri="{FF2B5EF4-FFF2-40B4-BE49-F238E27FC236}">
              <a16:creationId xmlns="" xmlns:a16="http://schemas.microsoft.com/office/drawing/2014/main" id="{43DD4B32-9B09-45ED-8037-DBCEE123FDB4}"/>
            </a:ext>
          </a:extLst>
        </xdr:cNvPr>
        <xdr:cNvCxnSpPr/>
      </xdr:nvCxnSpPr>
      <xdr:spPr>
        <a:xfrm>
          <a:off x="21323300" y="185078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111942</xdr:rowOff>
    </xdr:from>
    <xdr:to>
      <xdr:col>107</xdr:col>
      <xdr:colOff>101600</xdr:colOff>
      <xdr:row>108</xdr:row>
      <xdr:rowOff>42092</xdr:rowOff>
    </xdr:to>
    <xdr:sp macro="" textlink="">
      <xdr:nvSpPr>
        <xdr:cNvPr id="644" name="楕円 643">
          <a:extLst>
            <a:ext uri="{FF2B5EF4-FFF2-40B4-BE49-F238E27FC236}">
              <a16:creationId xmlns="" xmlns:a16="http://schemas.microsoft.com/office/drawing/2014/main" id="{9C43744E-212C-44D2-83CD-71B650DE351C}"/>
            </a:ext>
          </a:extLst>
        </xdr:cNvPr>
        <xdr:cNvSpPr/>
      </xdr:nvSpPr>
      <xdr:spPr>
        <a:xfrm>
          <a:off x="20383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162742</xdr:rowOff>
    </xdr:from>
    <xdr:to>
      <xdr:col>111</xdr:col>
      <xdr:colOff>177800</xdr:colOff>
      <xdr:row>107</xdr:row>
      <xdr:rowOff>162742</xdr:rowOff>
    </xdr:to>
    <xdr:cxnSp macro="">
      <xdr:nvCxnSpPr>
        <xdr:cNvPr id="645" name="直線コネクタ 644">
          <a:extLst>
            <a:ext uri="{FF2B5EF4-FFF2-40B4-BE49-F238E27FC236}">
              <a16:creationId xmlns="" xmlns:a16="http://schemas.microsoft.com/office/drawing/2014/main" id="{AC566DC2-E20D-41BE-A59A-57E29E392EE2}"/>
            </a:ext>
          </a:extLst>
        </xdr:cNvPr>
        <xdr:cNvCxnSpPr/>
      </xdr:nvCxnSpPr>
      <xdr:spPr>
        <a:xfrm>
          <a:off x="20434300" y="18507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111942</xdr:rowOff>
    </xdr:from>
    <xdr:to>
      <xdr:col>102</xdr:col>
      <xdr:colOff>165100</xdr:colOff>
      <xdr:row>108</xdr:row>
      <xdr:rowOff>42092</xdr:rowOff>
    </xdr:to>
    <xdr:sp macro="" textlink="">
      <xdr:nvSpPr>
        <xdr:cNvPr id="646" name="楕円 645">
          <a:extLst>
            <a:ext uri="{FF2B5EF4-FFF2-40B4-BE49-F238E27FC236}">
              <a16:creationId xmlns="" xmlns:a16="http://schemas.microsoft.com/office/drawing/2014/main" id="{2A3334FA-0F98-4B93-A4A0-4CF4DEDFA907}"/>
            </a:ext>
          </a:extLst>
        </xdr:cNvPr>
        <xdr:cNvSpPr/>
      </xdr:nvSpPr>
      <xdr:spPr>
        <a:xfrm>
          <a:off x="19494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162742</xdr:rowOff>
    </xdr:from>
    <xdr:to>
      <xdr:col>107</xdr:col>
      <xdr:colOff>50800</xdr:colOff>
      <xdr:row>107</xdr:row>
      <xdr:rowOff>162742</xdr:rowOff>
    </xdr:to>
    <xdr:cxnSp macro="">
      <xdr:nvCxnSpPr>
        <xdr:cNvPr id="647" name="直線コネクタ 646">
          <a:extLst>
            <a:ext uri="{FF2B5EF4-FFF2-40B4-BE49-F238E27FC236}">
              <a16:creationId xmlns="" xmlns:a16="http://schemas.microsoft.com/office/drawing/2014/main" id="{D5E138AD-7765-4CC6-879E-95F57F680BE9}"/>
            </a:ext>
          </a:extLst>
        </xdr:cNvPr>
        <xdr:cNvCxnSpPr/>
      </xdr:nvCxnSpPr>
      <xdr:spPr>
        <a:xfrm>
          <a:off x="19545300" y="18507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108676</xdr:rowOff>
    </xdr:from>
    <xdr:to>
      <xdr:col>98</xdr:col>
      <xdr:colOff>38100</xdr:colOff>
      <xdr:row>108</xdr:row>
      <xdr:rowOff>38826</xdr:rowOff>
    </xdr:to>
    <xdr:sp macro="" textlink="">
      <xdr:nvSpPr>
        <xdr:cNvPr id="648" name="楕円 647">
          <a:extLst>
            <a:ext uri="{FF2B5EF4-FFF2-40B4-BE49-F238E27FC236}">
              <a16:creationId xmlns="" xmlns:a16="http://schemas.microsoft.com/office/drawing/2014/main" id="{E4B2B872-13CB-4065-9D81-3747E41F5896}"/>
            </a:ext>
          </a:extLst>
        </xdr:cNvPr>
        <xdr:cNvSpPr/>
      </xdr:nvSpPr>
      <xdr:spPr>
        <a:xfrm>
          <a:off x="18605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159476</xdr:rowOff>
    </xdr:from>
    <xdr:to>
      <xdr:col>102</xdr:col>
      <xdr:colOff>114300</xdr:colOff>
      <xdr:row>107</xdr:row>
      <xdr:rowOff>162742</xdr:rowOff>
    </xdr:to>
    <xdr:cxnSp macro="">
      <xdr:nvCxnSpPr>
        <xdr:cNvPr id="649" name="直線コネクタ 648">
          <a:extLst>
            <a:ext uri="{FF2B5EF4-FFF2-40B4-BE49-F238E27FC236}">
              <a16:creationId xmlns="" xmlns:a16="http://schemas.microsoft.com/office/drawing/2014/main" id="{EA14CED9-C043-4BAB-89DF-A1183BA9EFDB}"/>
            </a:ext>
          </a:extLst>
        </xdr:cNvPr>
        <xdr:cNvCxnSpPr/>
      </xdr:nvCxnSpPr>
      <xdr:spPr>
        <a:xfrm>
          <a:off x="18656300" y="185046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53720</xdr:rowOff>
    </xdr:from>
    <xdr:ext cx="469744" cy="259045"/>
    <xdr:sp macro="" textlink="">
      <xdr:nvSpPr>
        <xdr:cNvPr id="650" name="n_1aveValue【公民館】&#10;一人当たり面積">
          <a:extLst>
            <a:ext uri="{FF2B5EF4-FFF2-40B4-BE49-F238E27FC236}">
              <a16:creationId xmlns="" xmlns:a16="http://schemas.microsoft.com/office/drawing/2014/main" id="{E2FF363A-A941-497F-9A28-714E204A567F}"/>
            </a:ext>
          </a:extLst>
        </xdr:cNvPr>
        <xdr:cNvSpPr txBox="1"/>
      </xdr:nvSpPr>
      <xdr:spPr>
        <a:xfrm>
          <a:off x="210757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47189</xdr:rowOff>
    </xdr:from>
    <xdr:ext cx="469744" cy="259045"/>
    <xdr:sp macro="" textlink="">
      <xdr:nvSpPr>
        <xdr:cNvPr id="651" name="n_2aveValue【公民館】&#10;一人当たり面積">
          <a:extLst>
            <a:ext uri="{FF2B5EF4-FFF2-40B4-BE49-F238E27FC236}">
              <a16:creationId xmlns="" xmlns:a16="http://schemas.microsoft.com/office/drawing/2014/main" id="{BFA58364-84FA-4F8F-ABEA-2B50DE5EB3FD}"/>
            </a:ext>
          </a:extLst>
        </xdr:cNvPr>
        <xdr:cNvSpPr txBox="1"/>
      </xdr:nvSpPr>
      <xdr:spPr>
        <a:xfrm>
          <a:off x="201994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652" name="n_3aveValue【公民館】&#10;一人当たり面積">
          <a:extLst>
            <a:ext uri="{FF2B5EF4-FFF2-40B4-BE49-F238E27FC236}">
              <a16:creationId xmlns="" xmlns:a16="http://schemas.microsoft.com/office/drawing/2014/main" id="{39F6C272-74ED-4850-95F5-E3E12646B824}"/>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653" name="n_4aveValue【公民館】&#10;一人当たり面積">
          <a:extLst>
            <a:ext uri="{FF2B5EF4-FFF2-40B4-BE49-F238E27FC236}">
              <a16:creationId xmlns="" xmlns:a16="http://schemas.microsoft.com/office/drawing/2014/main" id="{0DC4C6AC-F042-418B-B66F-447AE9CEB64C}"/>
            </a:ext>
          </a:extLst>
        </xdr:cNvPr>
        <xdr:cNvSpPr txBox="1"/>
      </xdr:nvSpPr>
      <xdr:spPr>
        <a:xfrm>
          <a:off x="18421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33219</xdr:rowOff>
    </xdr:from>
    <xdr:ext cx="469744" cy="259045"/>
    <xdr:sp macro="" textlink="">
      <xdr:nvSpPr>
        <xdr:cNvPr id="654" name="n_1mainValue【公民館】&#10;一人当たり面積">
          <a:extLst>
            <a:ext uri="{FF2B5EF4-FFF2-40B4-BE49-F238E27FC236}">
              <a16:creationId xmlns="" xmlns:a16="http://schemas.microsoft.com/office/drawing/2014/main" id="{B87E6C71-F88E-4FDF-80B4-3C4044C09EB5}"/>
            </a:ext>
          </a:extLst>
        </xdr:cNvPr>
        <xdr:cNvSpPr txBox="1"/>
      </xdr:nvSpPr>
      <xdr:spPr>
        <a:xfrm>
          <a:off x="210757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33219</xdr:rowOff>
    </xdr:from>
    <xdr:ext cx="469744" cy="259045"/>
    <xdr:sp macro="" textlink="">
      <xdr:nvSpPr>
        <xdr:cNvPr id="655" name="n_2mainValue【公民館】&#10;一人当たり面積">
          <a:extLst>
            <a:ext uri="{FF2B5EF4-FFF2-40B4-BE49-F238E27FC236}">
              <a16:creationId xmlns="" xmlns:a16="http://schemas.microsoft.com/office/drawing/2014/main" id="{2374ACD7-DE6C-4CAE-9679-91F77CF48278}"/>
            </a:ext>
          </a:extLst>
        </xdr:cNvPr>
        <xdr:cNvSpPr txBox="1"/>
      </xdr:nvSpPr>
      <xdr:spPr>
        <a:xfrm>
          <a:off x="201994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33219</xdr:rowOff>
    </xdr:from>
    <xdr:ext cx="469744" cy="259045"/>
    <xdr:sp macro="" textlink="">
      <xdr:nvSpPr>
        <xdr:cNvPr id="656" name="n_3mainValue【公民館】&#10;一人当たり面積">
          <a:extLst>
            <a:ext uri="{FF2B5EF4-FFF2-40B4-BE49-F238E27FC236}">
              <a16:creationId xmlns="" xmlns:a16="http://schemas.microsoft.com/office/drawing/2014/main" id="{AB593740-5430-4A28-BDAF-E7B069D063E4}"/>
            </a:ext>
          </a:extLst>
        </xdr:cNvPr>
        <xdr:cNvSpPr txBox="1"/>
      </xdr:nvSpPr>
      <xdr:spPr>
        <a:xfrm>
          <a:off x="193104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29953</xdr:rowOff>
    </xdr:from>
    <xdr:ext cx="469744" cy="259045"/>
    <xdr:sp macro="" textlink="">
      <xdr:nvSpPr>
        <xdr:cNvPr id="657" name="n_4mainValue【公民館】&#10;一人当たり面積">
          <a:extLst>
            <a:ext uri="{FF2B5EF4-FFF2-40B4-BE49-F238E27FC236}">
              <a16:creationId xmlns="" xmlns:a16="http://schemas.microsoft.com/office/drawing/2014/main" id="{F21670E4-2445-407B-95BF-E28749342AB6}"/>
            </a:ext>
          </a:extLst>
        </xdr:cNvPr>
        <xdr:cNvSpPr txBox="1"/>
      </xdr:nvSpPr>
      <xdr:spPr>
        <a:xfrm>
          <a:off x="184214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 xmlns:a16="http://schemas.microsoft.com/office/drawing/2014/main" id="{39A43470-18F2-42AD-9253-FA5EEA5CB94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 xmlns:a16="http://schemas.microsoft.com/office/drawing/2014/main" id="{4798D166-C106-4991-A285-DB8F44FD99E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 xmlns:a16="http://schemas.microsoft.com/office/drawing/2014/main" id="{DACBF1E7-96B3-40E3-B038-24310B4A1A9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学校施設は、計画的に行ってきた小中学校の大規模改修・耐震化工事が平成</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年度に完了し、類似団体と比較して有形固定資産減価償却率が低くなっている。しかし、保育所施設の有形固定資産減価償却率は類似団体平均を大きく超えており、令和５年度</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老朽化の激しい町立保育所の建て替え（新築工事）を行って</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いく予定である</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また、人口密度が高い町</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ため、資産を一人当たりに配当すると類似団体平均よりも低くなっている傾向がある。今後は、老朽化した施設の除却も視野に入れつつ将来負担比率を悪化させないように、計画的に施設管理を進めていく。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C897E45E-209F-4F5E-8008-BBF1BAF3C3B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ABFC1E49-4CD9-42F4-805F-9BEE0857DFE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399C3930-D821-40EA-83CC-C2132120C29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BC8435B8-39A7-45B7-B46D-B441CE625E4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51F87436-2607-4294-B41E-7A65D37DAFD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E1E7CF3-C03B-4208-9951-405EE6C5DC1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67161E33-9FB3-4A89-A9E4-9AB6EC41879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31F279A0-260E-4F6B-ACDA-88C3C0ADB28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21E3AD1F-B7BB-4B8A-8B66-73E366978B5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F33D8D89-5FA0-43AB-82E8-098199BA16D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46,560
45,843
8.69
21,357,480
20,150,183
1,189,763
9,309,977
9,501,147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96063116-6F4D-491D-984A-C2D50CF8E6F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5DD4DC3D-D300-48D7-9919-6AF0412022A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8C0B6497-B658-4B64-81D5-31D824FA317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E4ED81B4-893D-4C64-AF4B-DC9FD8D31AC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D763107E-4C14-4041-9F29-0156F2676CE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73EEFB4B-ED3A-41AB-A24F-D0A0E776FE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82A24D99-51D5-4E2D-BC48-C048C0D098A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FBC14EFB-BF34-4204-AC0B-091DC04C2B4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7656F1E9-5671-45C2-9CD2-2F6C321DD23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3164BDA-4056-46A7-A5B1-AF401C76D51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141F026C-B3D2-4C00-ADCD-9F0C5689A8A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DDED4BA3-3FED-4A4F-86CF-980D1067FF2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9FDE5CB8-400C-40EC-9DC8-0C871F311B2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D320DC09-4CB4-44C9-B528-80C349E6FA6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30B4E00-2B4D-4977-8651-C9D30075EF1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9650B744-D385-4670-8A6B-9EDCD31CA70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61AB6471-FE0F-4F92-BF8B-3BDA19210BE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8B721440-DADB-4DD3-9F0D-0155A37555F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676C3A54-9EF8-4F84-8648-C53CFE262F5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799F1D4A-1EFD-4AE8-8AA6-8239676C478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3EB5087A-1231-4E9F-829B-D6E4494BD33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688D7122-E5C5-448A-B930-240BEA0A374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86037C91-7261-4851-9B87-5FA91C4FF99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7A102EF5-2B84-4C98-983F-5C9BCB54D7E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26C84F43-B452-46DC-BB64-9098FEC8CC9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FA9559B6-AEDD-42C4-BBB8-007577EBB58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E3B78494-B4A7-47F5-9FEC-AF0BBD8413E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D101D915-2833-43CD-BA5D-B8CEE72963A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4A5E83A4-35BE-4940-B9E6-5476C020172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C544E35D-7760-4073-A9D6-F2AA008D33C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527EF214-BB4E-4B0D-A91F-DF06617BD2A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4747ECB9-9417-4F8E-A5E7-17E828E6440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 xmlns:a16="http://schemas.microsoft.com/office/drawing/2014/main" id="{0EA6D02A-04CF-490E-A9BF-7FEF8AFC6A8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 xmlns:a16="http://schemas.microsoft.com/office/drawing/2014/main" id="{E097E9C3-0EFE-45A5-A1E4-DED1A0004A1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 xmlns:a16="http://schemas.microsoft.com/office/drawing/2014/main" id="{C5D8C4BE-69E8-4C0F-9427-D1D6536E627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 xmlns:a16="http://schemas.microsoft.com/office/drawing/2014/main" id="{BFD09ED7-A832-4B80-9386-F420DC26A3D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 xmlns:a16="http://schemas.microsoft.com/office/drawing/2014/main" id="{D475902A-8BD5-469B-8329-95BDA6F68FB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 xmlns:a16="http://schemas.microsoft.com/office/drawing/2014/main" id="{E3001EA4-2477-4350-8676-6BDF2E52537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 xmlns:a16="http://schemas.microsoft.com/office/drawing/2014/main" id="{118AF8FD-045C-455F-93D7-3B916F0E1FE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 xmlns:a16="http://schemas.microsoft.com/office/drawing/2014/main" id="{55311436-CE13-4EB2-AB51-EA0727CB81F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 xmlns:a16="http://schemas.microsoft.com/office/drawing/2014/main" id="{7764D17E-CD97-452F-B383-40380F2F8A8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 xmlns:a16="http://schemas.microsoft.com/office/drawing/2014/main" id="{C9E79DA7-41B1-4140-B9F5-CF31C81C740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 xmlns:a16="http://schemas.microsoft.com/office/drawing/2014/main" id="{8ACDB1C4-3FF8-4763-A51A-42E426E6869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 xmlns:a16="http://schemas.microsoft.com/office/drawing/2014/main" id="{D60702AC-D1AF-41A5-BA4D-9F887D41B65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 xmlns:a16="http://schemas.microsoft.com/office/drawing/2014/main" id="{5583686B-A20D-4EBF-9ECC-EC8CABA2F58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 xmlns:a16="http://schemas.microsoft.com/office/drawing/2014/main" id="{7E39DF0C-BF12-4A9B-9275-F250D2DDDBE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85997</xdr:rowOff>
    </xdr:to>
    <xdr:cxnSp macro="">
      <xdr:nvCxnSpPr>
        <xdr:cNvPr id="58" name="直線コネクタ 57">
          <a:extLst>
            <a:ext uri="{FF2B5EF4-FFF2-40B4-BE49-F238E27FC236}">
              <a16:creationId xmlns="" xmlns:a16="http://schemas.microsoft.com/office/drawing/2014/main" id="{4CF307BD-6EE5-4405-AA98-4ADF3FC49CF1}"/>
            </a:ext>
          </a:extLst>
        </xdr:cNvPr>
        <xdr:cNvCxnSpPr/>
      </xdr:nvCxnSpPr>
      <xdr:spPr>
        <a:xfrm flipV="1">
          <a:off x="4634865" y="5769973"/>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図書館】&#10;有形固定資産減価償却率最小値テキスト">
          <a:extLst>
            <a:ext uri="{FF2B5EF4-FFF2-40B4-BE49-F238E27FC236}">
              <a16:creationId xmlns="" xmlns:a16="http://schemas.microsoft.com/office/drawing/2014/main" id="{67AC0F29-9BA0-4D9D-8AE4-BC7F70D02689}"/>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 xmlns:a16="http://schemas.microsoft.com/office/drawing/2014/main" id="{3C393E43-406B-4B2B-8BB1-B3AD456F1DEF}"/>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 xmlns:a16="http://schemas.microsoft.com/office/drawing/2014/main" id="{37205DEA-87D3-43CA-9451-6EE88C2D98C6}"/>
            </a:ext>
          </a:extLst>
        </xdr:cNvPr>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 xmlns:a16="http://schemas.microsoft.com/office/drawing/2014/main" id="{E25E1BD7-E4F8-467A-BB1C-C276759AEE82}"/>
            </a:ext>
          </a:extLst>
        </xdr:cNvPr>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139717</xdr:rowOff>
    </xdr:from>
    <xdr:ext cx="405111" cy="259045"/>
    <xdr:sp macro="" textlink="">
      <xdr:nvSpPr>
        <xdr:cNvPr id="63" name="【図書館】&#10;有形固定資産減価償却率平均値テキスト">
          <a:extLst>
            <a:ext uri="{FF2B5EF4-FFF2-40B4-BE49-F238E27FC236}">
              <a16:creationId xmlns="" xmlns:a16="http://schemas.microsoft.com/office/drawing/2014/main" id="{6EBCEF51-51B6-4E08-8250-811BD9B108BE}"/>
            </a:ext>
          </a:extLst>
        </xdr:cNvPr>
        <xdr:cNvSpPr txBox="1"/>
      </xdr:nvSpPr>
      <xdr:spPr>
        <a:xfrm>
          <a:off x="4673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4" name="フローチャート: 判断 63">
          <a:extLst>
            <a:ext uri="{FF2B5EF4-FFF2-40B4-BE49-F238E27FC236}">
              <a16:creationId xmlns="" xmlns:a16="http://schemas.microsoft.com/office/drawing/2014/main" id="{FF1E21C5-128D-42D5-8EE8-489A4D2AA5EC}"/>
            </a:ext>
          </a:extLst>
        </xdr:cNvPr>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80917</xdr:rowOff>
    </xdr:from>
    <xdr:to>
      <xdr:col>20</xdr:col>
      <xdr:colOff>38100</xdr:colOff>
      <xdr:row>38</xdr:row>
      <xdr:rowOff>11068</xdr:rowOff>
    </xdr:to>
    <xdr:sp macro="" textlink="">
      <xdr:nvSpPr>
        <xdr:cNvPr id="65" name="フローチャート: 判断 64">
          <a:extLst>
            <a:ext uri="{FF2B5EF4-FFF2-40B4-BE49-F238E27FC236}">
              <a16:creationId xmlns="" xmlns:a16="http://schemas.microsoft.com/office/drawing/2014/main" id="{52C16147-E5C6-4337-9C97-402701087CC6}"/>
            </a:ext>
          </a:extLst>
        </xdr:cNvPr>
        <xdr:cNvSpPr/>
      </xdr:nvSpPr>
      <xdr:spPr>
        <a:xfrm>
          <a:off x="3746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41728</xdr:rowOff>
    </xdr:from>
    <xdr:to>
      <xdr:col>15</xdr:col>
      <xdr:colOff>101600</xdr:colOff>
      <xdr:row>37</xdr:row>
      <xdr:rowOff>143328</xdr:rowOff>
    </xdr:to>
    <xdr:sp macro="" textlink="">
      <xdr:nvSpPr>
        <xdr:cNvPr id="66" name="フローチャート: 判断 65">
          <a:extLst>
            <a:ext uri="{FF2B5EF4-FFF2-40B4-BE49-F238E27FC236}">
              <a16:creationId xmlns="" xmlns:a16="http://schemas.microsoft.com/office/drawing/2014/main" id="{A9311A79-9E5C-469C-AF11-42920D109130}"/>
            </a:ext>
          </a:extLst>
        </xdr:cNvPr>
        <xdr:cNvSpPr/>
      </xdr:nvSpPr>
      <xdr:spPr>
        <a:xfrm>
          <a:off x="2857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 xmlns:a16="http://schemas.microsoft.com/office/drawing/2014/main" id="{F47D9640-E946-40E3-9739-0BB1EC13CFF9}"/>
            </a:ext>
          </a:extLst>
        </xdr:cNvPr>
        <xdr:cNvSpPr/>
      </xdr:nvSpPr>
      <xdr:spPr>
        <a:xfrm>
          <a:off x="1968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a:extLst>
            <a:ext uri="{FF2B5EF4-FFF2-40B4-BE49-F238E27FC236}">
              <a16:creationId xmlns="" xmlns:a16="http://schemas.microsoft.com/office/drawing/2014/main" id="{EBB9A5FF-B5A0-4038-B305-FA65DDE1B740}"/>
            </a:ext>
          </a:extLst>
        </xdr:cNvPr>
        <xdr:cNvSpPr/>
      </xdr:nvSpPr>
      <xdr:spPr>
        <a:xfrm>
          <a:off x="1079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66A1A1B6-8019-4A87-99A3-F6EFB1F4CD9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42ED56A4-6481-4E51-9158-D4F19597657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A302BCE3-9EAC-4F6F-914F-07A20D5D934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1349E3E7-F771-4F5D-A777-6DD185C6CE5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16B2B052-70F9-4222-A5A2-FF0311CDA39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74" name="楕円 73">
          <a:extLst>
            <a:ext uri="{FF2B5EF4-FFF2-40B4-BE49-F238E27FC236}">
              <a16:creationId xmlns="" xmlns:a16="http://schemas.microsoft.com/office/drawing/2014/main" id="{67AF30A0-9309-475A-AF96-0CFE8C3AFFB9}"/>
            </a:ext>
          </a:extLst>
        </xdr:cNvPr>
        <xdr:cNvSpPr/>
      </xdr:nvSpPr>
      <xdr:spPr>
        <a:xfrm>
          <a:off x="45847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96900</xdr:rowOff>
    </xdr:from>
    <xdr:ext cx="405111" cy="259045"/>
    <xdr:sp macro="" textlink="">
      <xdr:nvSpPr>
        <xdr:cNvPr id="75" name="【図書館】&#10;有形固定資産減価償却率該当値テキスト">
          <a:extLst>
            <a:ext uri="{FF2B5EF4-FFF2-40B4-BE49-F238E27FC236}">
              <a16:creationId xmlns="" xmlns:a16="http://schemas.microsoft.com/office/drawing/2014/main" id="{7462178C-DAB0-45E6-9239-09B47DC9AADF}"/>
            </a:ext>
          </a:extLst>
        </xdr:cNvPr>
        <xdr:cNvSpPr txBox="1"/>
      </xdr:nvSpPr>
      <xdr:spPr>
        <a:xfrm>
          <a:off x="4673600"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84183</xdr:rowOff>
    </xdr:from>
    <xdr:to>
      <xdr:col>20</xdr:col>
      <xdr:colOff>38100</xdr:colOff>
      <xdr:row>39</xdr:row>
      <xdr:rowOff>14333</xdr:rowOff>
    </xdr:to>
    <xdr:sp macro="" textlink="">
      <xdr:nvSpPr>
        <xdr:cNvPr id="76" name="楕円 75">
          <a:extLst>
            <a:ext uri="{FF2B5EF4-FFF2-40B4-BE49-F238E27FC236}">
              <a16:creationId xmlns="" xmlns:a16="http://schemas.microsoft.com/office/drawing/2014/main" id="{D8FE6933-DD3C-4260-8E9A-62340ABF6117}"/>
            </a:ext>
          </a:extLst>
        </xdr:cNvPr>
        <xdr:cNvSpPr/>
      </xdr:nvSpPr>
      <xdr:spPr>
        <a:xfrm>
          <a:off x="37465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134983</xdr:rowOff>
    </xdr:from>
    <xdr:to>
      <xdr:col>24</xdr:col>
      <xdr:colOff>63500</xdr:colOff>
      <xdr:row>38</xdr:row>
      <xdr:rowOff>169273</xdr:rowOff>
    </xdr:to>
    <xdr:cxnSp macro="">
      <xdr:nvCxnSpPr>
        <xdr:cNvPr id="77" name="直線コネクタ 76">
          <a:extLst>
            <a:ext uri="{FF2B5EF4-FFF2-40B4-BE49-F238E27FC236}">
              <a16:creationId xmlns="" xmlns:a16="http://schemas.microsoft.com/office/drawing/2014/main" id="{F410BF69-D39A-452C-A632-E38E4EEDE2AA}"/>
            </a:ext>
          </a:extLst>
        </xdr:cNvPr>
        <xdr:cNvCxnSpPr/>
      </xdr:nvCxnSpPr>
      <xdr:spPr>
        <a:xfrm>
          <a:off x="3797300" y="665008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49893</xdr:rowOff>
    </xdr:from>
    <xdr:to>
      <xdr:col>15</xdr:col>
      <xdr:colOff>101600</xdr:colOff>
      <xdr:row>38</xdr:row>
      <xdr:rowOff>151493</xdr:rowOff>
    </xdr:to>
    <xdr:sp macro="" textlink="">
      <xdr:nvSpPr>
        <xdr:cNvPr id="78" name="楕円 77">
          <a:extLst>
            <a:ext uri="{FF2B5EF4-FFF2-40B4-BE49-F238E27FC236}">
              <a16:creationId xmlns="" xmlns:a16="http://schemas.microsoft.com/office/drawing/2014/main" id="{110E3FAC-CC9E-47C2-AB33-50ABD3A54867}"/>
            </a:ext>
          </a:extLst>
        </xdr:cNvPr>
        <xdr:cNvSpPr/>
      </xdr:nvSpPr>
      <xdr:spPr>
        <a:xfrm>
          <a:off x="28575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100693</xdr:rowOff>
    </xdr:from>
    <xdr:to>
      <xdr:col>19</xdr:col>
      <xdr:colOff>177800</xdr:colOff>
      <xdr:row>38</xdr:row>
      <xdr:rowOff>134983</xdr:rowOff>
    </xdr:to>
    <xdr:cxnSp macro="">
      <xdr:nvCxnSpPr>
        <xdr:cNvPr id="79" name="直線コネクタ 78">
          <a:extLst>
            <a:ext uri="{FF2B5EF4-FFF2-40B4-BE49-F238E27FC236}">
              <a16:creationId xmlns="" xmlns:a16="http://schemas.microsoft.com/office/drawing/2014/main" id="{1081CA69-7144-4704-A285-DA3CE8D238B1}"/>
            </a:ext>
          </a:extLst>
        </xdr:cNvPr>
        <xdr:cNvCxnSpPr/>
      </xdr:nvCxnSpPr>
      <xdr:spPr>
        <a:xfrm>
          <a:off x="2908300" y="661579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15603</xdr:rowOff>
    </xdr:from>
    <xdr:to>
      <xdr:col>10</xdr:col>
      <xdr:colOff>165100</xdr:colOff>
      <xdr:row>38</xdr:row>
      <xdr:rowOff>117203</xdr:rowOff>
    </xdr:to>
    <xdr:sp macro="" textlink="">
      <xdr:nvSpPr>
        <xdr:cNvPr id="80" name="楕円 79">
          <a:extLst>
            <a:ext uri="{FF2B5EF4-FFF2-40B4-BE49-F238E27FC236}">
              <a16:creationId xmlns="" xmlns:a16="http://schemas.microsoft.com/office/drawing/2014/main" id="{550063A9-0492-452B-8974-33CE69767F22}"/>
            </a:ext>
          </a:extLst>
        </xdr:cNvPr>
        <xdr:cNvSpPr/>
      </xdr:nvSpPr>
      <xdr:spPr>
        <a:xfrm>
          <a:off x="1968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66403</xdr:rowOff>
    </xdr:from>
    <xdr:to>
      <xdr:col>15</xdr:col>
      <xdr:colOff>50800</xdr:colOff>
      <xdr:row>38</xdr:row>
      <xdr:rowOff>100693</xdr:rowOff>
    </xdr:to>
    <xdr:cxnSp macro="">
      <xdr:nvCxnSpPr>
        <xdr:cNvPr id="81" name="直線コネクタ 80">
          <a:extLst>
            <a:ext uri="{FF2B5EF4-FFF2-40B4-BE49-F238E27FC236}">
              <a16:creationId xmlns="" xmlns:a16="http://schemas.microsoft.com/office/drawing/2014/main" id="{40FC6D04-59BA-4082-963D-68BE678763BA}"/>
            </a:ext>
          </a:extLst>
        </xdr:cNvPr>
        <xdr:cNvCxnSpPr/>
      </xdr:nvCxnSpPr>
      <xdr:spPr>
        <a:xfrm>
          <a:off x="2019300" y="658150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9072</xdr:rowOff>
    </xdr:from>
    <xdr:to>
      <xdr:col>6</xdr:col>
      <xdr:colOff>38100</xdr:colOff>
      <xdr:row>38</xdr:row>
      <xdr:rowOff>110672</xdr:rowOff>
    </xdr:to>
    <xdr:sp macro="" textlink="">
      <xdr:nvSpPr>
        <xdr:cNvPr id="82" name="楕円 81">
          <a:extLst>
            <a:ext uri="{FF2B5EF4-FFF2-40B4-BE49-F238E27FC236}">
              <a16:creationId xmlns="" xmlns:a16="http://schemas.microsoft.com/office/drawing/2014/main" id="{2B49EF67-76F7-4038-A956-906533248F1E}"/>
            </a:ext>
          </a:extLst>
        </xdr:cNvPr>
        <xdr:cNvSpPr/>
      </xdr:nvSpPr>
      <xdr:spPr>
        <a:xfrm>
          <a:off x="1079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59872</xdr:rowOff>
    </xdr:from>
    <xdr:to>
      <xdr:col>10</xdr:col>
      <xdr:colOff>114300</xdr:colOff>
      <xdr:row>38</xdr:row>
      <xdr:rowOff>66403</xdr:rowOff>
    </xdr:to>
    <xdr:cxnSp macro="">
      <xdr:nvCxnSpPr>
        <xdr:cNvPr id="83" name="直線コネクタ 82">
          <a:extLst>
            <a:ext uri="{FF2B5EF4-FFF2-40B4-BE49-F238E27FC236}">
              <a16:creationId xmlns="" xmlns:a16="http://schemas.microsoft.com/office/drawing/2014/main" id="{3B52A159-0A1E-45E2-A6D6-EE23544FEA9A}"/>
            </a:ext>
          </a:extLst>
        </xdr:cNvPr>
        <xdr:cNvCxnSpPr/>
      </xdr:nvCxnSpPr>
      <xdr:spPr>
        <a:xfrm>
          <a:off x="1130300" y="65749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27594</xdr:rowOff>
    </xdr:from>
    <xdr:ext cx="405111" cy="259045"/>
    <xdr:sp macro="" textlink="">
      <xdr:nvSpPr>
        <xdr:cNvPr id="84" name="n_1aveValue【図書館】&#10;有形固定資産減価償却率">
          <a:extLst>
            <a:ext uri="{FF2B5EF4-FFF2-40B4-BE49-F238E27FC236}">
              <a16:creationId xmlns="" xmlns:a16="http://schemas.microsoft.com/office/drawing/2014/main" id="{90AF22C8-74CF-4075-B684-728906FADDE8}"/>
            </a:ext>
          </a:extLst>
        </xdr:cNvPr>
        <xdr:cNvSpPr txBox="1"/>
      </xdr:nvSpPr>
      <xdr:spPr>
        <a:xfrm>
          <a:off x="3582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159855</xdr:rowOff>
    </xdr:from>
    <xdr:ext cx="405111" cy="259045"/>
    <xdr:sp macro="" textlink="">
      <xdr:nvSpPr>
        <xdr:cNvPr id="85" name="n_2aveValue【図書館】&#10;有形固定資産減価償却率">
          <a:extLst>
            <a:ext uri="{FF2B5EF4-FFF2-40B4-BE49-F238E27FC236}">
              <a16:creationId xmlns="" xmlns:a16="http://schemas.microsoft.com/office/drawing/2014/main" id="{278D549A-2847-4FC1-8172-A479BDF90548}"/>
            </a:ext>
          </a:extLst>
        </xdr:cNvPr>
        <xdr:cNvSpPr txBox="1"/>
      </xdr:nvSpPr>
      <xdr:spPr>
        <a:xfrm>
          <a:off x="2705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133730</xdr:rowOff>
    </xdr:from>
    <xdr:ext cx="405111" cy="259045"/>
    <xdr:sp macro="" textlink="">
      <xdr:nvSpPr>
        <xdr:cNvPr id="86" name="n_3aveValue【図書館】&#10;有形固定資産減価償却率">
          <a:extLst>
            <a:ext uri="{FF2B5EF4-FFF2-40B4-BE49-F238E27FC236}">
              <a16:creationId xmlns="" xmlns:a16="http://schemas.microsoft.com/office/drawing/2014/main" id="{4B92F560-713B-4F42-8272-617B65832B80}"/>
            </a:ext>
          </a:extLst>
        </xdr:cNvPr>
        <xdr:cNvSpPr txBox="1"/>
      </xdr:nvSpPr>
      <xdr:spPr>
        <a:xfrm>
          <a:off x="1816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127199</xdr:rowOff>
    </xdr:from>
    <xdr:ext cx="405111" cy="259045"/>
    <xdr:sp macro="" textlink="">
      <xdr:nvSpPr>
        <xdr:cNvPr id="87" name="n_4aveValue【図書館】&#10;有形固定資産減価償却率">
          <a:extLst>
            <a:ext uri="{FF2B5EF4-FFF2-40B4-BE49-F238E27FC236}">
              <a16:creationId xmlns="" xmlns:a16="http://schemas.microsoft.com/office/drawing/2014/main" id="{4CE0D980-69BD-4001-951E-BB56AADFC19B}"/>
            </a:ext>
          </a:extLst>
        </xdr:cNvPr>
        <xdr:cNvSpPr txBox="1"/>
      </xdr:nvSpPr>
      <xdr:spPr>
        <a:xfrm>
          <a:off x="927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5460</xdr:rowOff>
    </xdr:from>
    <xdr:ext cx="405111" cy="259045"/>
    <xdr:sp macro="" textlink="">
      <xdr:nvSpPr>
        <xdr:cNvPr id="88" name="n_1mainValue【図書館】&#10;有形固定資産減価償却率">
          <a:extLst>
            <a:ext uri="{FF2B5EF4-FFF2-40B4-BE49-F238E27FC236}">
              <a16:creationId xmlns="" xmlns:a16="http://schemas.microsoft.com/office/drawing/2014/main" id="{FBAFCF7C-A999-46C4-88A0-0365ED609709}"/>
            </a:ext>
          </a:extLst>
        </xdr:cNvPr>
        <xdr:cNvSpPr txBox="1"/>
      </xdr:nvSpPr>
      <xdr:spPr>
        <a:xfrm>
          <a:off x="35820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142620</xdr:rowOff>
    </xdr:from>
    <xdr:ext cx="405111" cy="259045"/>
    <xdr:sp macro="" textlink="">
      <xdr:nvSpPr>
        <xdr:cNvPr id="89" name="n_2mainValue【図書館】&#10;有形固定資産減価償却率">
          <a:extLst>
            <a:ext uri="{FF2B5EF4-FFF2-40B4-BE49-F238E27FC236}">
              <a16:creationId xmlns="" xmlns:a16="http://schemas.microsoft.com/office/drawing/2014/main" id="{367FFA9B-03A5-4F7F-96DA-01F41829485D}"/>
            </a:ext>
          </a:extLst>
        </xdr:cNvPr>
        <xdr:cNvSpPr txBox="1"/>
      </xdr:nvSpPr>
      <xdr:spPr>
        <a:xfrm>
          <a:off x="2705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108330</xdr:rowOff>
    </xdr:from>
    <xdr:ext cx="405111" cy="259045"/>
    <xdr:sp macro="" textlink="">
      <xdr:nvSpPr>
        <xdr:cNvPr id="90" name="n_3mainValue【図書館】&#10;有形固定資産減価償却率">
          <a:extLst>
            <a:ext uri="{FF2B5EF4-FFF2-40B4-BE49-F238E27FC236}">
              <a16:creationId xmlns="" xmlns:a16="http://schemas.microsoft.com/office/drawing/2014/main" id="{CDDC4C72-AC21-4AE0-A539-3B250F0719B2}"/>
            </a:ext>
          </a:extLst>
        </xdr:cNvPr>
        <xdr:cNvSpPr txBox="1"/>
      </xdr:nvSpPr>
      <xdr:spPr>
        <a:xfrm>
          <a:off x="1816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101799</xdr:rowOff>
    </xdr:from>
    <xdr:ext cx="405111" cy="259045"/>
    <xdr:sp macro="" textlink="">
      <xdr:nvSpPr>
        <xdr:cNvPr id="91" name="n_4mainValue【図書館】&#10;有形固定資産減価償却率">
          <a:extLst>
            <a:ext uri="{FF2B5EF4-FFF2-40B4-BE49-F238E27FC236}">
              <a16:creationId xmlns="" xmlns:a16="http://schemas.microsoft.com/office/drawing/2014/main" id="{02A8EF6E-4CAA-46CB-870C-1054BA1699D5}"/>
            </a:ext>
          </a:extLst>
        </xdr:cNvPr>
        <xdr:cNvSpPr txBox="1"/>
      </xdr:nvSpPr>
      <xdr:spPr>
        <a:xfrm>
          <a:off x="927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 xmlns:a16="http://schemas.microsoft.com/office/drawing/2014/main" id="{F59C8E92-478C-43F8-BC55-CBB30309106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 xmlns:a16="http://schemas.microsoft.com/office/drawing/2014/main" id="{80296CBC-DF94-4507-AFF9-2CCB35FA33B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 xmlns:a16="http://schemas.microsoft.com/office/drawing/2014/main" id="{3A46BBC2-88EE-4A94-937A-26A05ED25F8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 xmlns:a16="http://schemas.microsoft.com/office/drawing/2014/main" id="{7D4726BA-BE72-4692-B441-C1536B7604B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 xmlns:a16="http://schemas.microsoft.com/office/drawing/2014/main" id="{6E29C0B6-19E5-43DE-9899-DB034776B6D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 xmlns:a16="http://schemas.microsoft.com/office/drawing/2014/main" id="{0214B3E6-453E-4245-B8D0-A4BF1803F49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 xmlns:a16="http://schemas.microsoft.com/office/drawing/2014/main" id="{6ED43B50-0B52-49B4-BC56-6C5373681F5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 xmlns:a16="http://schemas.microsoft.com/office/drawing/2014/main" id="{25AC6573-77A3-4773-AB92-F87ED4EB9E7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 xmlns:a16="http://schemas.microsoft.com/office/drawing/2014/main" id="{B497C7A4-A3DA-4A2F-95B3-9B8C491F8C3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 xmlns:a16="http://schemas.microsoft.com/office/drawing/2014/main" id="{2EFF590A-B78D-4FBC-8B7C-034D5683010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 xmlns:a16="http://schemas.microsoft.com/office/drawing/2014/main" id="{D29498B7-8B79-419C-906C-4D7976A2687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 xmlns:a16="http://schemas.microsoft.com/office/drawing/2014/main" id="{5A858748-54CD-4355-B138-4857F2BCC63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 xmlns:a16="http://schemas.microsoft.com/office/drawing/2014/main" id="{08914C5F-A393-47AE-BCB2-06405C71A9B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 xmlns:a16="http://schemas.microsoft.com/office/drawing/2014/main" id="{A4178A03-22B8-40F8-A283-83F79CE4AE9A}"/>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 xmlns:a16="http://schemas.microsoft.com/office/drawing/2014/main" id="{9F7507CF-EA17-44DE-BD74-548BBBD5F3D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 xmlns:a16="http://schemas.microsoft.com/office/drawing/2014/main" id="{70BA8C48-42BA-4C75-B8F3-5C2ABC1E17AE}"/>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 xmlns:a16="http://schemas.microsoft.com/office/drawing/2014/main" id="{873D65FA-3EBC-4A0A-BAF4-1F6A449DE5E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 xmlns:a16="http://schemas.microsoft.com/office/drawing/2014/main" id="{BC34F65F-ED56-4370-B3EC-A82F53A46DF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 xmlns:a16="http://schemas.microsoft.com/office/drawing/2014/main" id="{4FC85F80-DEA4-4CC1-A9D7-D4BD5B3E578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 xmlns:a16="http://schemas.microsoft.com/office/drawing/2014/main" id="{90FA4000-B3F0-4E64-8B58-5F2598B8C33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 xmlns:a16="http://schemas.microsoft.com/office/drawing/2014/main" id="{27408296-38BD-4F1A-A2C1-309CCFE9B6F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 xmlns:a16="http://schemas.microsoft.com/office/drawing/2014/main" id="{8F1C5307-DF8C-49AC-8251-8D4B51C2A00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 xmlns:a16="http://schemas.microsoft.com/office/drawing/2014/main" id="{39BBAA67-F4F5-4804-BD4F-A3BC4531172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110490</xdr:rowOff>
    </xdr:from>
    <xdr:to>
      <xdr:col>54</xdr:col>
      <xdr:colOff>189865</xdr:colOff>
      <xdr:row>42</xdr:row>
      <xdr:rowOff>7620</xdr:rowOff>
    </xdr:to>
    <xdr:cxnSp macro="">
      <xdr:nvCxnSpPr>
        <xdr:cNvPr id="115" name="直線コネクタ 114">
          <a:extLst>
            <a:ext uri="{FF2B5EF4-FFF2-40B4-BE49-F238E27FC236}">
              <a16:creationId xmlns="" xmlns:a16="http://schemas.microsoft.com/office/drawing/2014/main" id="{D761DB28-EE5E-45AF-9FC2-AA764245E1AC}"/>
            </a:ext>
          </a:extLst>
        </xdr:cNvPr>
        <xdr:cNvCxnSpPr/>
      </xdr:nvCxnSpPr>
      <xdr:spPr>
        <a:xfrm flipV="1">
          <a:off x="10476865" y="59397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 xmlns:a16="http://schemas.microsoft.com/office/drawing/2014/main" id="{8AF8AE6A-704B-42C9-9DE4-E0D78D5D2915}"/>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 xmlns:a16="http://schemas.microsoft.com/office/drawing/2014/main" id="{2E45DFD8-C506-4EC6-B3CA-CE64566DD3A4}"/>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57167</xdr:rowOff>
    </xdr:from>
    <xdr:ext cx="469744" cy="259045"/>
    <xdr:sp macro="" textlink="">
      <xdr:nvSpPr>
        <xdr:cNvPr id="118" name="【図書館】&#10;一人当たり面積最大値テキスト">
          <a:extLst>
            <a:ext uri="{FF2B5EF4-FFF2-40B4-BE49-F238E27FC236}">
              <a16:creationId xmlns="" xmlns:a16="http://schemas.microsoft.com/office/drawing/2014/main" id="{8D21A4C2-7E09-40EB-8CCE-7F70240BD62B}"/>
            </a:ext>
          </a:extLst>
        </xdr:cNvPr>
        <xdr:cNvSpPr txBox="1"/>
      </xdr:nvSpPr>
      <xdr:spPr>
        <a:xfrm>
          <a:off x="10515600" y="571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110490</xdr:rowOff>
    </xdr:from>
    <xdr:to>
      <xdr:col>55</xdr:col>
      <xdr:colOff>88900</xdr:colOff>
      <xdr:row>34</xdr:row>
      <xdr:rowOff>110490</xdr:rowOff>
    </xdr:to>
    <xdr:cxnSp macro="">
      <xdr:nvCxnSpPr>
        <xdr:cNvPr id="119" name="直線コネクタ 118">
          <a:extLst>
            <a:ext uri="{FF2B5EF4-FFF2-40B4-BE49-F238E27FC236}">
              <a16:creationId xmlns="" xmlns:a16="http://schemas.microsoft.com/office/drawing/2014/main" id="{2D71042A-6145-43A2-AD39-A3899D151BB0}"/>
            </a:ext>
          </a:extLst>
        </xdr:cNvPr>
        <xdr:cNvCxnSpPr/>
      </xdr:nvCxnSpPr>
      <xdr:spPr>
        <a:xfrm>
          <a:off x="10388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105427</xdr:rowOff>
    </xdr:from>
    <xdr:ext cx="469744" cy="259045"/>
    <xdr:sp macro="" textlink="">
      <xdr:nvSpPr>
        <xdr:cNvPr id="120" name="【図書館】&#10;一人当たり面積平均値テキスト">
          <a:extLst>
            <a:ext uri="{FF2B5EF4-FFF2-40B4-BE49-F238E27FC236}">
              <a16:creationId xmlns="" xmlns:a16="http://schemas.microsoft.com/office/drawing/2014/main" id="{0075D8CA-BE8A-4F45-8BF6-9947A4BD35F1}"/>
            </a:ext>
          </a:extLst>
        </xdr:cNvPr>
        <xdr:cNvSpPr txBox="1"/>
      </xdr:nvSpPr>
      <xdr:spPr>
        <a:xfrm>
          <a:off x="10515600" y="6791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82550</xdr:rowOff>
    </xdr:from>
    <xdr:to>
      <xdr:col>55</xdr:col>
      <xdr:colOff>50800</xdr:colOff>
      <xdr:row>41</xdr:row>
      <xdr:rowOff>12700</xdr:rowOff>
    </xdr:to>
    <xdr:sp macro="" textlink="">
      <xdr:nvSpPr>
        <xdr:cNvPr id="121" name="フローチャート: 判断 120">
          <a:extLst>
            <a:ext uri="{FF2B5EF4-FFF2-40B4-BE49-F238E27FC236}">
              <a16:creationId xmlns="" xmlns:a16="http://schemas.microsoft.com/office/drawing/2014/main" id="{F5AEFA59-2E49-41D3-8344-12CDE54C0CAC}"/>
            </a:ext>
          </a:extLst>
        </xdr:cNvPr>
        <xdr:cNvSpPr/>
      </xdr:nvSpPr>
      <xdr:spPr>
        <a:xfrm>
          <a:off x="104267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2" name="フローチャート: 判断 121">
          <a:extLst>
            <a:ext uri="{FF2B5EF4-FFF2-40B4-BE49-F238E27FC236}">
              <a16:creationId xmlns="" xmlns:a16="http://schemas.microsoft.com/office/drawing/2014/main" id="{95C58763-B21A-43EF-9BF2-FAFED67B9980}"/>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90170</xdr:rowOff>
    </xdr:from>
    <xdr:to>
      <xdr:col>46</xdr:col>
      <xdr:colOff>38100</xdr:colOff>
      <xdr:row>41</xdr:row>
      <xdr:rowOff>20320</xdr:rowOff>
    </xdr:to>
    <xdr:sp macro="" textlink="">
      <xdr:nvSpPr>
        <xdr:cNvPr id="123" name="フローチャート: 判断 122">
          <a:extLst>
            <a:ext uri="{FF2B5EF4-FFF2-40B4-BE49-F238E27FC236}">
              <a16:creationId xmlns="" xmlns:a16="http://schemas.microsoft.com/office/drawing/2014/main" id="{CD0526F2-9E57-4D1D-83BB-76F675085FC8}"/>
            </a:ext>
          </a:extLst>
        </xdr:cNvPr>
        <xdr:cNvSpPr/>
      </xdr:nvSpPr>
      <xdr:spPr>
        <a:xfrm>
          <a:off x="8699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 xmlns:a16="http://schemas.microsoft.com/office/drawing/2014/main" id="{A06957CA-D8EE-4089-99EC-F4E7531B0FAB}"/>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5" name="フローチャート: 判断 124">
          <a:extLst>
            <a:ext uri="{FF2B5EF4-FFF2-40B4-BE49-F238E27FC236}">
              <a16:creationId xmlns="" xmlns:a16="http://schemas.microsoft.com/office/drawing/2014/main" id="{8DDDE709-C62E-40BF-B683-BD7FDE28A595}"/>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5BA325A5-FE30-4320-A769-DA3C3257446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21FF75FD-FAA2-403A-AAAC-B875CF0322F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D2FDAD43-DA4D-4831-87A2-1E86F28B8DD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3FD23BFB-65F4-4EF6-A9AB-3AF09542925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 xmlns:a16="http://schemas.microsoft.com/office/drawing/2014/main" id="{B0791DB7-60DB-4CDD-B74F-901FEF79F92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29210</xdr:rowOff>
    </xdr:from>
    <xdr:to>
      <xdr:col>55</xdr:col>
      <xdr:colOff>50800</xdr:colOff>
      <xdr:row>41</xdr:row>
      <xdr:rowOff>130810</xdr:rowOff>
    </xdr:to>
    <xdr:sp macro="" textlink="">
      <xdr:nvSpPr>
        <xdr:cNvPr id="131" name="楕円 130">
          <a:extLst>
            <a:ext uri="{FF2B5EF4-FFF2-40B4-BE49-F238E27FC236}">
              <a16:creationId xmlns="" xmlns:a16="http://schemas.microsoft.com/office/drawing/2014/main" id="{F2EECD3D-3749-4FD2-BB53-1D54FCD86884}"/>
            </a:ext>
          </a:extLst>
        </xdr:cNvPr>
        <xdr:cNvSpPr/>
      </xdr:nvSpPr>
      <xdr:spPr>
        <a:xfrm>
          <a:off x="104267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115587</xdr:rowOff>
    </xdr:from>
    <xdr:ext cx="469744" cy="259045"/>
    <xdr:sp macro="" textlink="">
      <xdr:nvSpPr>
        <xdr:cNvPr id="132" name="【図書館】&#10;一人当たり面積該当値テキスト">
          <a:extLst>
            <a:ext uri="{FF2B5EF4-FFF2-40B4-BE49-F238E27FC236}">
              <a16:creationId xmlns="" xmlns:a16="http://schemas.microsoft.com/office/drawing/2014/main" id="{3E5C07C2-121F-4BA0-A7BA-90159AB1D568}"/>
            </a:ext>
          </a:extLst>
        </xdr:cNvPr>
        <xdr:cNvSpPr txBox="1"/>
      </xdr:nvSpPr>
      <xdr:spPr>
        <a:xfrm>
          <a:off x="10515600" y="697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29210</xdr:rowOff>
    </xdr:from>
    <xdr:to>
      <xdr:col>50</xdr:col>
      <xdr:colOff>165100</xdr:colOff>
      <xdr:row>41</xdr:row>
      <xdr:rowOff>130810</xdr:rowOff>
    </xdr:to>
    <xdr:sp macro="" textlink="">
      <xdr:nvSpPr>
        <xdr:cNvPr id="133" name="楕円 132">
          <a:extLst>
            <a:ext uri="{FF2B5EF4-FFF2-40B4-BE49-F238E27FC236}">
              <a16:creationId xmlns="" xmlns:a16="http://schemas.microsoft.com/office/drawing/2014/main" id="{9FC41FEC-9738-4BE0-A4B6-14DCD33F3E85}"/>
            </a:ext>
          </a:extLst>
        </xdr:cNvPr>
        <xdr:cNvSpPr/>
      </xdr:nvSpPr>
      <xdr:spPr>
        <a:xfrm>
          <a:off x="9588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80010</xdr:rowOff>
    </xdr:from>
    <xdr:to>
      <xdr:col>55</xdr:col>
      <xdr:colOff>0</xdr:colOff>
      <xdr:row>41</xdr:row>
      <xdr:rowOff>80010</xdr:rowOff>
    </xdr:to>
    <xdr:cxnSp macro="">
      <xdr:nvCxnSpPr>
        <xdr:cNvPr id="134" name="直線コネクタ 133">
          <a:extLst>
            <a:ext uri="{FF2B5EF4-FFF2-40B4-BE49-F238E27FC236}">
              <a16:creationId xmlns="" xmlns:a16="http://schemas.microsoft.com/office/drawing/2014/main" id="{0B605382-23DC-4BA7-AE00-2FB797755FCE}"/>
            </a:ext>
          </a:extLst>
        </xdr:cNvPr>
        <xdr:cNvCxnSpPr/>
      </xdr:nvCxnSpPr>
      <xdr:spPr>
        <a:xfrm>
          <a:off x="9639300" y="7109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29210</xdr:rowOff>
    </xdr:from>
    <xdr:to>
      <xdr:col>46</xdr:col>
      <xdr:colOff>38100</xdr:colOff>
      <xdr:row>41</xdr:row>
      <xdr:rowOff>130810</xdr:rowOff>
    </xdr:to>
    <xdr:sp macro="" textlink="">
      <xdr:nvSpPr>
        <xdr:cNvPr id="135" name="楕円 134">
          <a:extLst>
            <a:ext uri="{FF2B5EF4-FFF2-40B4-BE49-F238E27FC236}">
              <a16:creationId xmlns="" xmlns:a16="http://schemas.microsoft.com/office/drawing/2014/main" id="{182E1871-6333-49FA-AC9C-AD475F48F4A6}"/>
            </a:ext>
          </a:extLst>
        </xdr:cNvPr>
        <xdr:cNvSpPr/>
      </xdr:nvSpPr>
      <xdr:spPr>
        <a:xfrm>
          <a:off x="8699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80010</xdr:rowOff>
    </xdr:from>
    <xdr:to>
      <xdr:col>50</xdr:col>
      <xdr:colOff>114300</xdr:colOff>
      <xdr:row>41</xdr:row>
      <xdr:rowOff>80010</xdr:rowOff>
    </xdr:to>
    <xdr:cxnSp macro="">
      <xdr:nvCxnSpPr>
        <xdr:cNvPr id="136" name="直線コネクタ 135">
          <a:extLst>
            <a:ext uri="{FF2B5EF4-FFF2-40B4-BE49-F238E27FC236}">
              <a16:creationId xmlns="" xmlns:a16="http://schemas.microsoft.com/office/drawing/2014/main" id="{5C5B59CB-F74D-4E0B-9C98-201BB89EC567}"/>
            </a:ext>
          </a:extLst>
        </xdr:cNvPr>
        <xdr:cNvCxnSpPr/>
      </xdr:nvCxnSpPr>
      <xdr:spPr>
        <a:xfrm>
          <a:off x="8750300" y="710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29210</xdr:rowOff>
    </xdr:from>
    <xdr:to>
      <xdr:col>41</xdr:col>
      <xdr:colOff>101600</xdr:colOff>
      <xdr:row>41</xdr:row>
      <xdr:rowOff>130810</xdr:rowOff>
    </xdr:to>
    <xdr:sp macro="" textlink="">
      <xdr:nvSpPr>
        <xdr:cNvPr id="137" name="楕円 136">
          <a:extLst>
            <a:ext uri="{FF2B5EF4-FFF2-40B4-BE49-F238E27FC236}">
              <a16:creationId xmlns="" xmlns:a16="http://schemas.microsoft.com/office/drawing/2014/main" id="{2395FAD2-F43F-47CC-9821-0D22F643E4E2}"/>
            </a:ext>
          </a:extLst>
        </xdr:cNvPr>
        <xdr:cNvSpPr/>
      </xdr:nvSpPr>
      <xdr:spPr>
        <a:xfrm>
          <a:off x="7810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80010</xdr:rowOff>
    </xdr:from>
    <xdr:to>
      <xdr:col>45</xdr:col>
      <xdr:colOff>177800</xdr:colOff>
      <xdr:row>41</xdr:row>
      <xdr:rowOff>80010</xdr:rowOff>
    </xdr:to>
    <xdr:cxnSp macro="">
      <xdr:nvCxnSpPr>
        <xdr:cNvPr id="138" name="直線コネクタ 137">
          <a:extLst>
            <a:ext uri="{FF2B5EF4-FFF2-40B4-BE49-F238E27FC236}">
              <a16:creationId xmlns="" xmlns:a16="http://schemas.microsoft.com/office/drawing/2014/main" id="{C1F84E1C-F2A4-41C4-8C8A-263A42ADCD76}"/>
            </a:ext>
          </a:extLst>
        </xdr:cNvPr>
        <xdr:cNvCxnSpPr/>
      </xdr:nvCxnSpPr>
      <xdr:spPr>
        <a:xfrm>
          <a:off x="7861300" y="710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25400</xdr:rowOff>
    </xdr:from>
    <xdr:to>
      <xdr:col>36</xdr:col>
      <xdr:colOff>165100</xdr:colOff>
      <xdr:row>41</xdr:row>
      <xdr:rowOff>127000</xdr:rowOff>
    </xdr:to>
    <xdr:sp macro="" textlink="">
      <xdr:nvSpPr>
        <xdr:cNvPr id="139" name="楕円 138">
          <a:extLst>
            <a:ext uri="{FF2B5EF4-FFF2-40B4-BE49-F238E27FC236}">
              <a16:creationId xmlns="" xmlns:a16="http://schemas.microsoft.com/office/drawing/2014/main" id="{C23210D6-14E1-4409-809A-24CD36B82099}"/>
            </a:ext>
          </a:extLst>
        </xdr:cNvPr>
        <xdr:cNvSpPr/>
      </xdr:nvSpPr>
      <xdr:spPr>
        <a:xfrm>
          <a:off x="6921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76200</xdr:rowOff>
    </xdr:from>
    <xdr:to>
      <xdr:col>41</xdr:col>
      <xdr:colOff>50800</xdr:colOff>
      <xdr:row>41</xdr:row>
      <xdr:rowOff>80010</xdr:rowOff>
    </xdr:to>
    <xdr:cxnSp macro="">
      <xdr:nvCxnSpPr>
        <xdr:cNvPr id="140" name="直線コネクタ 139">
          <a:extLst>
            <a:ext uri="{FF2B5EF4-FFF2-40B4-BE49-F238E27FC236}">
              <a16:creationId xmlns="" xmlns:a16="http://schemas.microsoft.com/office/drawing/2014/main" id="{9B4E9401-2135-448B-A08C-8496E223985A}"/>
            </a:ext>
          </a:extLst>
        </xdr:cNvPr>
        <xdr:cNvCxnSpPr/>
      </xdr:nvCxnSpPr>
      <xdr:spPr>
        <a:xfrm>
          <a:off x="6972300" y="7105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41" name="n_1aveValue【図書館】&#10;一人当たり面積">
          <a:extLst>
            <a:ext uri="{FF2B5EF4-FFF2-40B4-BE49-F238E27FC236}">
              <a16:creationId xmlns="" xmlns:a16="http://schemas.microsoft.com/office/drawing/2014/main" id="{36CF686A-022E-4243-B8E9-9D47C918379F}"/>
            </a:ext>
          </a:extLst>
        </xdr:cNvPr>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36847</xdr:rowOff>
    </xdr:from>
    <xdr:ext cx="469744" cy="259045"/>
    <xdr:sp macro="" textlink="">
      <xdr:nvSpPr>
        <xdr:cNvPr id="142" name="n_2aveValue【図書館】&#10;一人当たり面積">
          <a:extLst>
            <a:ext uri="{FF2B5EF4-FFF2-40B4-BE49-F238E27FC236}">
              <a16:creationId xmlns="" xmlns:a16="http://schemas.microsoft.com/office/drawing/2014/main" id="{521FF541-3452-409D-987A-7213275A701B}"/>
            </a:ext>
          </a:extLst>
        </xdr:cNvPr>
        <xdr:cNvSpPr txBox="1"/>
      </xdr:nvSpPr>
      <xdr:spPr>
        <a:xfrm>
          <a:off x="8515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a:extLst>
            <a:ext uri="{FF2B5EF4-FFF2-40B4-BE49-F238E27FC236}">
              <a16:creationId xmlns="" xmlns:a16="http://schemas.microsoft.com/office/drawing/2014/main" id="{71B04DA6-4411-40B3-8B25-2A82EF452E11}"/>
            </a:ext>
          </a:extLst>
        </xdr:cNvPr>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4" name="n_4aveValue【図書館】&#10;一人当たり面積">
          <a:extLst>
            <a:ext uri="{FF2B5EF4-FFF2-40B4-BE49-F238E27FC236}">
              <a16:creationId xmlns="" xmlns:a16="http://schemas.microsoft.com/office/drawing/2014/main" id="{8C6C1A6A-7F3E-42BF-B08A-2C91475337B8}"/>
            </a:ext>
          </a:extLst>
        </xdr:cNvPr>
        <xdr:cNvSpPr txBox="1"/>
      </xdr:nvSpPr>
      <xdr:spPr>
        <a:xfrm>
          <a:off x="6737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121937</xdr:rowOff>
    </xdr:from>
    <xdr:ext cx="469744" cy="259045"/>
    <xdr:sp macro="" textlink="">
      <xdr:nvSpPr>
        <xdr:cNvPr id="145" name="n_1mainValue【図書館】&#10;一人当たり面積">
          <a:extLst>
            <a:ext uri="{FF2B5EF4-FFF2-40B4-BE49-F238E27FC236}">
              <a16:creationId xmlns="" xmlns:a16="http://schemas.microsoft.com/office/drawing/2014/main" id="{D810108D-B31B-4BAA-89BB-8FAB7C4265E1}"/>
            </a:ext>
          </a:extLst>
        </xdr:cNvPr>
        <xdr:cNvSpPr txBox="1"/>
      </xdr:nvSpPr>
      <xdr:spPr>
        <a:xfrm>
          <a:off x="93917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121937</xdr:rowOff>
    </xdr:from>
    <xdr:ext cx="469744" cy="259045"/>
    <xdr:sp macro="" textlink="">
      <xdr:nvSpPr>
        <xdr:cNvPr id="146" name="n_2mainValue【図書館】&#10;一人当たり面積">
          <a:extLst>
            <a:ext uri="{FF2B5EF4-FFF2-40B4-BE49-F238E27FC236}">
              <a16:creationId xmlns="" xmlns:a16="http://schemas.microsoft.com/office/drawing/2014/main" id="{4723F989-BF66-4B7E-8312-07F05400A9EE}"/>
            </a:ext>
          </a:extLst>
        </xdr:cNvPr>
        <xdr:cNvSpPr txBox="1"/>
      </xdr:nvSpPr>
      <xdr:spPr>
        <a:xfrm>
          <a:off x="8515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121937</xdr:rowOff>
    </xdr:from>
    <xdr:ext cx="469744" cy="259045"/>
    <xdr:sp macro="" textlink="">
      <xdr:nvSpPr>
        <xdr:cNvPr id="147" name="n_3mainValue【図書館】&#10;一人当たり面積">
          <a:extLst>
            <a:ext uri="{FF2B5EF4-FFF2-40B4-BE49-F238E27FC236}">
              <a16:creationId xmlns="" xmlns:a16="http://schemas.microsoft.com/office/drawing/2014/main" id="{764AD89D-625E-4B5C-B04B-134A084F1AB6}"/>
            </a:ext>
          </a:extLst>
        </xdr:cNvPr>
        <xdr:cNvSpPr txBox="1"/>
      </xdr:nvSpPr>
      <xdr:spPr>
        <a:xfrm>
          <a:off x="7626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118127</xdr:rowOff>
    </xdr:from>
    <xdr:ext cx="469744" cy="259045"/>
    <xdr:sp macro="" textlink="">
      <xdr:nvSpPr>
        <xdr:cNvPr id="148" name="n_4mainValue【図書館】&#10;一人当たり面積">
          <a:extLst>
            <a:ext uri="{FF2B5EF4-FFF2-40B4-BE49-F238E27FC236}">
              <a16:creationId xmlns="" xmlns:a16="http://schemas.microsoft.com/office/drawing/2014/main" id="{BE4807A1-99B0-4A48-BD76-8E98F49FBE09}"/>
            </a:ext>
          </a:extLst>
        </xdr:cNvPr>
        <xdr:cNvSpPr txBox="1"/>
      </xdr:nvSpPr>
      <xdr:spPr>
        <a:xfrm>
          <a:off x="6737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 xmlns:a16="http://schemas.microsoft.com/office/drawing/2014/main" id="{A43BA0EE-58E4-4600-9919-AC5B74D402E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 xmlns:a16="http://schemas.microsoft.com/office/drawing/2014/main" id="{49544320-0016-41C8-A443-97843F41DFF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 xmlns:a16="http://schemas.microsoft.com/office/drawing/2014/main" id="{87B9954B-02CF-4426-B21C-993E40113C8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 xmlns:a16="http://schemas.microsoft.com/office/drawing/2014/main" id="{610BDEB7-7766-42C1-BD0B-6A95AD4CD63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 xmlns:a16="http://schemas.microsoft.com/office/drawing/2014/main" id="{E6B15420-5593-4A55-BB91-1596520AEB2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 xmlns:a16="http://schemas.microsoft.com/office/drawing/2014/main" id="{9DB6673A-0F86-4C02-8D24-978C6F947A3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 xmlns:a16="http://schemas.microsoft.com/office/drawing/2014/main" id="{8EDCC6D0-3005-4451-8C8C-3BA8B05CE89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 xmlns:a16="http://schemas.microsoft.com/office/drawing/2014/main" id="{11C06CCE-540C-4B74-846E-DE770BDBEF8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 xmlns:a16="http://schemas.microsoft.com/office/drawing/2014/main" id="{527CE63D-C12C-4980-B0D0-38F8F848516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 xmlns:a16="http://schemas.microsoft.com/office/drawing/2014/main" id="{7B9F3C03-9B0D-4C59-B448-EA752B1FC21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 xmlns:a16="http://schemas.microsoft.com/office/drawing/2014/main" id="{BA7AC550-E4EF-4F06-BFF7-6995C83CE21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 xmlns:a16="http://schemas.microsoft.com/office/drawing/2014/main" id="{D2B61A84-FB28-4588-B366-E7AB9093E92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 xmlns:a16="http://schemas.microsoft.com/office/drawing/2014/main" id="{3071AB7F-517C-49C0-AFCB-CFFC5BCED45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 xmlns:a16="http://schemas.microsoft.com/office/drawing/2014/main" id="{62580739-7506-4B4D-B80C-39C3F8D1DB9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 xmlns:a16="http://schemas.microsoft.com/office/drawing/2014/main" id="{8BB16766-B9D3-4755-852F-84DD54268C4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 xmlns:a16="http://schemas.microsoft.com/office/drawing/2014/main" id="{B20F69CE-312D-46EE-B067-0B70A96E0BB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 xmlns:a16="http://schemas.microsoft.com/office/drawing/2014/main" id="{3204725A-4F71-49EF-87EA-3BB2C3B6377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 xmlns:a16="http://schemas.microsoft.com/office/drawing/2014/main" id="{C0359EA9-974E-4C82-B1F9-3BFAFA3C87A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 xmlns:a16="http://schemas.microsoft.com/office/drawing/2014/main" id="{AA5ED248-3B36-41BE-8242-17158F33313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 xmlns:a16="http://schemas.microsoft.com/office/drawing/2014/main" id="{8A10E759-D383-4ABF-B6E6-F9776AF3EC9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 xmlns:a16="http://schemas.microsoft.com/office/drawing/2014/main" id="{DF26BC47-3BD5-454C-AC0D-DAD0B2D564C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 xmlns:a16="http://schemas.microsoft.com/office/drawing/2014/main" id="{64ECDBC0-AD57-412D-80FA-C204AB63452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 xmlns:a16="http://schemas.microsoft.com/office/drawing/2014/main" id="{6A3D3AA7-6145-4EDB-920F-20659AD02E7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 xmlns:a16="http://schemas.microsoft.com/office/drawing/2014/main" id="{D0812CB5-C37F-4C85-AA16-9AEBCFFBD2B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 xmlns:a16="http://schemas.microsoft.com/office/drawing/2014/main" id="{150098B6-6B3F-4377-B87D-8D1243399F2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 xmlns:a16="http://schemas.microsoft.com/office/drawing/2014/main" id="{51F8D171-BCF9-4822-8A29-CDF3D793741B}"/>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 xmlns:a16="http://schemas.microsoft.com/office/drawing/2014/main" id="{4568D918-C74D-4057-A680-55444313993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 xmlns:a16="http://schemas.microsoft.com/office/drawing/2014/main" id="{2096A12F-7FA6-412C-8FD7-D51C2AF973F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 xmlns:a16="http://schemas.microsoft.com/office/drawing/2014/main" id="{90869786-9C22-4402-AA88-65C7D2FC0720}"/>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 xmlns:a16="http://schemas.microsoft.com/office/drawing/2014/main" id="{6393A276-B72E-4D33-8E33-FBDD047E0848}"/>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52087</xdr:rowOff>
    </xdr:from>
    <xdr:ext cx="405111" cy="259045"/>
    <xdr:sp macro="" textlink="">
      <xdr:nvSpPr>
        <xdr:cNvPr id="179" name="【体育館・プール】&#10;有形固定資産減価償却率平均値テキスト">
          <a:extLst>
            <a:ext uri="{FF2B5EF4-FFF2-40B4-BE49-F238E27FC236}">
              <a16:creationId xmlns="" xmlns:a16="http://schemas.microsoft.com/office/drawing/2014/main" id="{AB4B4BFE-E08B-48A4-97B4-D746EFA7910A}"/>
            </a:ext>
          </a:extLst>
        </xdr:cNvPr>
        <xdr:cNvSpPr txBox="1"/>
      </xdr:nvSpPr>
      <xdr:spPr>
        <a:xfrm>
          <a:off x="4673600" y="10339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29210</xdr:rowOff>
    </xdr:from>
    <xdr:to>
      <xdr:col>24</xdr:col>
      <xdr:colOff>114300</xdr:colOff>
      <xdr:row>61</xdr:row>
      <xdr:rowOff>130810</xdr:rowOff>
    </xdr:to>
    <xdr:sp macro="" textlink="">
      <xdr:nvSpPr>
        <xdr:cNvPr id="180" name="フローチャート: 判断 179">
          <a:extLst>
            <a:ext uri="{FF2B5EF4-FFF2-40B4-BE49-F238E27FC236}">
              <a16:creationId xmlns="" xmlns:a16="http://schemas.microsoft.com/office/drawing/2014/main" id="{AEAB4DB7-C067-4D26-B246-0E2BFD88E3B7}"/>
            </a:ext>
          </a:extLst>
        </xdr:cNvPr>
        <xdr:cNvSpPr/>
      </xdr:nvSpPr>
      <xdr:spPr>
        <a:xfrm>
          <a:off x="45847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25944</xdr:rowOff>
    </xdr:from>
    <xdr:to>
      <xdr:col>20</xdr:col>
      <xdr:colOff>38100</xdr:colOff>
      <xdr:row>61</xdr:row>
      <xdr:rowOff>127544</xdr:rowOff>
    </xdr:to>
    <xdr:sp macro="" textlink="">
      <xdr:nvSpPr>
        <xdr:cNvPr id="181" name="フローチャート: 判断 180">
          <a:extLst>
            <a:ext uri="{FF2B5EF4-FFF2-40B4-BE49-F238E27FC236}">
              <a16:creationId xmlns="" xmlns:a16="http://schemas.microsoft.com/office/drawing/2014/main" id="{37DA139A-FFCE-420E-8CDF-10E708E65F9D}"/>
            </a:ext>
          </a:extLst>
        </xdr:cNvPr>
        <xdr:cNvSpPr/>
      </xdr:nvSpPr>
      <xdr:spPr>
        <a:xfrm>
          <a:off x="3746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14515</xdr:rowOff>
    </xdr:from>
    <xdr:to>
      <xdr:col>15</xdr:col>
      <xdr:colOff>101600</xdr:colOff>
      <xdr:row>61</xdr:row>
      <xdr:rowOff>116115</xdr:rowOff>
    </xdr:to>
    <xdr:sp macro="" textlink="">
      <xdr:nvSpPr>
        <xdr:cNvPr id="182" name="フローチャート: 判断 181">
          <a:extLst>
            <a:ext uri="{FF2B5EF4-FFF2-40B4-BE49-F238E27FC236}">
              <a16:creationId xmlns="" xmlns:a16="http://schemas.microsoft.com/office/drawing/2014/main" id="{CBB80B2D-8F8B-4DC7-BCD1-72DB9F4C7DBD}"/>
            </a:ext>
          </a:extLst>
        </xdr:cNvPr>
        <xdr:cNvSpPr/>
      </xdr:nvSpPr>
      <xdr:spPr>
        <a:xfrm>
          <a:off x="2857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3" name="フローチャート: 判断 182">
          <a:extLst>
            <a:ext uri="{FF2B5EF4-FFF2-40B4-BE49-F238E27FC236}">
              <a16:creationId xmlns="" xmlns:a16="http://schemas.microsoft.com/office/drawing/2014/main" id="{5B707F6F-F3BE-4BA4-B8DD-08E4642898F7}"/>
            </a:ext>
          </a:extLst>
        </xdr:cNvPr>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148409</xdr:rowOff>
    </xdr:from>
    <xdr:to>
      <xdr:col>6</xdr:col>
      <xdr:colOff>38100</xdr:colOff>
      <xdr:row>61</xdr:row>
      <xdr:rowOff>78559</xdr:rowOff>
    </xdr:to>
    <xdr:sp macro="" textlink="">
      <xdr:nvSpPr>
        <xdr:cNvPr id="184" name="フローチャート: 判断 183">
          <a:extLst>
            <a:ext uri="{FF2B5EF4-FFF2-40B4-BE49-F238E27FC236}">
              <a16:creationId xmlns="" xmlns:a16="http://schemas.microsoft.com/office/drawing/2014/main" id="{492937CF-E670-427A-B10A-C70ACF5E7E21}"/>
            </a:ext>
          </a:extLst>
        </xdr:cNvPr>
        <xdr:cNvSpPr/>
      </xdr:nvSpPr>
      <xdr:spPr>
        <a:xfrm>
          <a:off x="1079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FBA5C59C-4841-4E50-927E-3313F676041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2BDF3A2C-0DA4-489E-B162-F9CA44EA072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208286CC-B8F6-4C7F-A7F9-0D8E3BCAE4D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AC5B511F-7CBD-4CCC-892E-FC3EADB7B83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 xmlns:a16="http://schemas.microsoft.com/office/drawing/2014/main" id="{F78C7414-8F49-4B44-8405-2CFDF4DB3EF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163104</xdr:rowOff>
    </xdr:from>
    <xdr:to>
      <xdr:col>24</xdr:col>
      <xdr:colOff>114300</xdr:colOff>
      <xdr:row>62</xdr:row>
      <xdr:rowOff>93254</xdr:rowOff>
    </xdr:to>
    <xdr:sp macro="" textlink="">
      <xdr:nvSpPr>
        <xdr:cNvPr id="190" name="楕円 189">
          <a:extLst>
            <a:ext uri="{FF2B5EF4-FFF2-40B4-BE49-F238E27FC236}">
              <a16:creationId xmlns="" xmlns:a16="http://schemas.microsoft.com/office/drawing/2014/main" id="{E8854750-9A6B-4023-A1A2-2D008AEB77DE}"/>
            </a:ext>
          </a:extLst>
        </xdr:cNvPr>
        <xdr:cNvSpPr/>
      </xdr:nvSpPr>
      <xdr:spPr>
        <a:xfrm>
          <a:off x="45847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141531</xdr:rowOff>
    </xdr:from>
    <xdr:ext cx="405111" cy="259045"/>
    <xdr:sp macro="" textlink="">
      <xdr:nvSpPr>
        <xdr:cNvPr id="191" name="【体育館・プール】&#10;有形固定資産減価償却率該当値テキスト">
          <a:extLst>
            <a:ext uri="{FF2B5EF4-FFF2-40B4-BE49-F238E27FC236}">
              <a16:creationId xmlns="" xmlns:a16="http://schemas.microsoft.com/office/drawing/2014/main" id="{8B677BB4-5733-4011-BEBF-034AEF90B40E}"/>
            </a:ext>
          </a:extLst>
        </xdr:cNvPr>
        <xdr:cNvSpPr txBox="1"/>
      </xdr:nvSpPr>
      <xdr:spPr>
        <a:xfrm>
          <a:off x="4673600"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130447</xdr:rowOff>
    </xdr:from>
    <xdr:to>
      <xdr:col>20</xdr:col>
      <xdr:colOff>38100</xdr:colOff>
      <xdr:row>62</xdr:row>
      <xdr:rowOff>60597</xdr:rowOff>
    </xdr:to>
    <xdr:sp macro="" textlink="">
      <xdr:nvSpPr>
        <xdr:cNvPr id="192" name="楕円 191">
          <a:extLst>
            <a:ext uri="{FF2B5EF4-FFF2-40B4-BE49-F238E27FC236}">
              <a16:creationId xmlns="" xmlns:a16="http://schemas.microsoft.com/office/drawing/2014/main" id="{3C7D8331-2AF5-4B18-94B6-192F6CE55D0F}"/>
            </a:ext>
          </a:extLst>
        </xdr:cNvPr>
        <xdr:cNvSpPr/>
      </xdr:nvSpPr>
      <xdr:spPr>
        <a:xfrm>
          <a:off x="3746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9797</xdr:rowOff>
    </xdr:from>
    <xdr:to>
      <xdr:col>24</xdr:col>
      <xdr:colOff>63500</xdr:colOff>
      <xdr:row>62</xdr:row>
      <xdr:rowOff>42454</xdr:rowOff>
    </xdr:to>
    <xdr:cxnSp macro="">
      <xdr:nvCxnSpPr>
        <xdr:cNvPr id="193" name="直線コネクタ 192">
          <a:extLst>
            <a:ext uri="{FF2B5EF4-FFF2-40B4-BE49-F238E27FC236}">
              <a16:creationId xmlns="" xmlns:a16="http://schemas.microsoft.com/office/drawing/2014/main" id="{03DA97F3-7EED-44B3-8CF8-A13A7F756A7E}"/>
            </a:ext>
          </a:extLst>
        </xdr:cNvPr>
        <xdr:cNvCxnSpPr/>
      </xdr:nvCxnSpPr>
      <xdr:spPr>
        <a:xfrm>
          <a:off x="3797300" y="1063969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97790</xdr:rowOff>
    </xdr:from>
    <xdr:to>
      <xdr:col>15</xdr:col>
      <xdr:colOff>101600</xdr:colOff>
      <xdr:row>62</xdr:row>
      <xdr:rowOff>27940</xdr:rowOff>
    </xdr:to>
    <xdr:sp macro="" textlink="">
      <xdr:nvSpPr>
        <xdr:cNvPr id="194" name="楕円 193">
          <a:extLst>
            <a:ext uri="{FF2B5EF4-FFF2-40B4-BE49-F238E27FC236}">
              <a16:creationId xmlns="" xmlns:a16="http://schemas.microsoft.com/office/drawing/2014/main" id="{C0C53AFF-FF87-4117-8605-49744CBF6943}"/>
            </a:ext>
          </a:extLst>
        </xdr:cNvPr>
        <xdr:cNvSpPr/>
      </xdr:nvSpPr>
      <xdr:spPr>
        <a:xfrm>
          <a:off x="2857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148590</xdr:rowOff>
    </xdr:from>
    <xdr:to>
      <xdr:col>19</xdr:col>
      <xdr:colOff>177800</xdr:colOff>
      <xdr:row>62</xdr:row>
      <xdr:rowOff>9797</xdr:rowOff>
    </xdr:to>
    <xdr:cxnSp macro="">
      <xdr:nvCxnSpPr>
        <xdr:cNvPr id="195" name="直線コネクタ 194">
          <a:extLst>
            <a:ext uri="{FF2B5EF4-FFF2-40B4-BE49-F238E27FC236}">
              <a16:creationId xmlns="" xmlns:a16="http://schemas.microsoft.com/office/drawing/2014/main" id="{EB374A3E-E319-4D88-A40D-82B9657F70AB}"/>
            </a:ext>
          </a:extLst>
        </xdr:cNvPr>
        <xdr:cNvCxnSpPr/>
      </xdr:nvCxnSpPr>
      <xdr:spPr>
        <a:xfrm>
          <a:off x="2908300" y="106070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115751</xdr:rowOff>
    </xdr:from>
    <xdr:to>
      <xdr:col>10</xdr:col>
      <xdr:colOff>165100</xdr:colOff>
      <xdr:row>62</xdr:row>
      <xdr:rowOff>45901</xdr:rowOff>
    </xdr:to>
    <xdr:sp macro="" textlink="">
      <xdr:nvSpPr>
        <xdr:cNvPr id="196" name="楕円 195">
          <a:extLst>
            <a:ext uri="{FF2B5EF4-FFF2-40B4-BE49-F238E27FC236}">
              <a16:creationId xmlns="" xmlns:a16="http://schemas.microsoft.com/office/drawing/2014/main" id="{16437611-AE21-464F-B6D4-A55B5F37DE01}"/>
            </a:ext>
          </a:extLst>
        </xdr:cNvPr>
        <xdr:cNvSpPr/>
      </xdr:nvSpPr>
      <xdr:spPr>
        <a:xfrm>
          <a:off x="1968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148590</xdr:rowOff>
    </xdr:from>
    <xdr:to>
      <xdr:col>15</xdr:col>
      <xdr:colOff>50800</xdr:colOff>
      <xdr:row>61</xdr:row>
      <xdr:rowOff>166551</xdr:rowOff>
    </xdr:to>
    <xdr:cxnSp macro="">
      <xdr:nvCxnSpPr>
        <xdr:cNvPr id="197" name="直線コネクタ 196">
          <a:extLst>
            <a:ext uri="{FF2B5EF4-FFF2-40B4-BE49-F238E27FC236}">
              <a16:creationId xmlns="" xmlns:a16="http://schemas.microsoft.com/office/drawing/2014/main" id="{42B1E75B-9551-4E72-A5ED-C03C3F23E9C4}"/>
            </a:ext>
          </a:extLst>
        </xdr:cNvPr>
        <xdr:cNvCxnSpPr/>
      </xdr:nvCxnSpPr>
      <xdr:spPr>
        <a:xfrm flipV="1">
          <a:off x="2019300" y="1060704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83094</xdr:rowOff>
    </xdr:from>
    <xdr:to>
      <xdr:col>6</xdr:col>
      <xdr:colOff>38100</xdr:colOff>
      <xdr:row>62</xdr:row>
      <xdr:rowOff>13244</xdr:rowOff>
    </xdr:to>
    <xdr:sp macro="" textlink="">
      <xdr:nvSpPr>
        <xdr:cNvPr id="198" name="楕円 197">
          <a:extLst>
            <a:ext uri="{FF2B5EF4-FFF2-40B4-BE49-F238E27FC236}">
              <a16:creationId xmlns="" xmlns:a16="http://schemas.microsoft.com/office/drawing/2014/main" id="{285D0916-EF98-46F8-AF4C-964338D19ABA}"/>
            </a:ext>
          </a:extLst>
        </xdr:cNvPr>
        <xdr:cNvSpPr/>
      </xdr:nvSpPr>
      <xdr:spPr>
        <a:xfrm>
          <a:off x="1079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133894</xdr:rowOff>
    </xdr:from>
    <xdr:to>
      <xdr:col>10</xdr:col>
      <xdr:colOff>114300</xdr:colOff>
      <xdr:row>61</xdr:row>
      <xdr:rowOff>166551</xdr:rowOff>
    </xdr:to>
    <xdr:cxnSp macro="">
      <xdr:nvCxnSpPr>
        <xdr:cNvPr id="199" name="直線コネクタ 198">
          <a:extLst>
            <a:ext uri="{FF2B5EF4-FFF2-40B4-BE49-F238E27FC236}">
              <a16:creationId xmlns="" xmlns:a16="http://schemas.microsoft.com/office/drawing/2014/main" id="{7337EB6E-076C-4975-83A4-BB7AA9353A27}"/>
            </a:ext>
          </a:extLst>
        </xdr:cNvPr>
        <xdr:cNvCxnSpPr/>
      </xdr:nvCxnSpPr>
      <xdr:spPr>
        <a:xfrm>
          <a:off x="1130300" y="105923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144071</xdr:rowOff>
    </xdr:from>
    <xdr:ext cx="405111" cy="259045"/>
    <xdr:sp macro="" textlink="">
      <xdr:nvSpPr>
        <xdr:cNvPr id="200" name="n_1aveValue【体育館・プール】&#10;有形固定資産減価償却率">
          <a:extLst>
            <a:ext uri="{FF2B5EF4-FFF2-40B4-BE49-F238E27FC236}">
              <a16:creationId xmlns="" xmlns:a16="http://schemas.microsoft.com/office/drawing/2014/main" id="{2A3FE800-8FCD-483F-8DD9-12504878855A}"/>
            </a:ext>
          </a:extLst>
        </xdr:cNvPr>
        <xdr:cNvSpPr txBox="1"/>
      </xdr:nvSpPr>
      <xdr:spPr>
        <a:xfrm>
          <a:off x="35820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132642</xdr:rowOff>
    </xdr:from>
    <xdr:ext cx="405111" cy="259045"/>
    <xdr:sp macro="" textlink="">
      <xdr:nvSpPr>
        <xdr:cNvPr id="201" name="n_2aveValue【体育館・プール】&#10;有形固定資産減価償却率">
          <a:extLst>
            <a:ext uri="{FF2B5EF4-FFF2-40B4-BE49-F238E27FC236}">
              <a16:creationId xmlns="" xmlns:a16="http://schemas.microsoft.com/office/drawing/2014/main" id="{7436582F-9C6F-4EC4-BB06-2B96CBCA07A5}"/>
            </a:ext>
          </a:extLst>
        </xdr:cNvPr>
        <xdr:cNvSpPr txBox="1"/>
      </xdr:nvSpPr>
      <xdr:spPr>
        <a:xfrm>
          <a:off x="27057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117946</xdr:rowOff>
    </xdr:from>
    <xdr:ext cx="405111" cy="259045"/>
    <xdr:sp macro="" textlink="">
      <xdr:nvSpPr>
        <xdr:cNvPr id="202" name="n_3aveValue【体育館・プール】&#10;有形固定資産減価償却率">
          <a:extLst>
            <a:ext uri="{FF2B5EF4-FFF2-40B4-BE49-F238E27FC236}">
              <a16:creationId xmlns="" xmlns:a16="http://schemas.microsoft.com/office/drawing/2014/main" id="{64EF0471-644A-425A-BCDC-FD7220C0A3A2}"/>
            </a:ext>
          </a:extLst>
        </xdr:cNvPr>
        <xdr:cNvSpPr txBox="1"/>
      </xdr:nvSpPr>
      <xdr:spPr>
        <a:xfrm>
          <a:off x="1816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95086</xdr:rowOff>
    </xdr:from>
    <xdr:ext cx="405111" cy="259045"/>
    <xdr:sp macro="" textlink="">
      <xdr:nvSpPr>
        <xdr:cNvPr id="203" name="n_4aveValue【体育館・プール】&#10;有形固定資産減価償却率">
          <a:extLst>
            <a:ext uri="{FF2B5EF4-FFF2-40B4-BE49-F238E27FC236}">
              <a16:creationId xmlns="" xmlns:a16="http://schemas.microsoft.com/office/drawing/2014/main" id="{8DE93B18-4526-4932-865E-C4E5885A8DFF}"/>
            </a:ext>
          </a:extLst>
        </xdr:cNvPr>
        <xdr:cNvSpPr txBox="1"/>
      </xdr:nvSpPr>
      <xdr:spPr>
        <a:xfrm>
          <a:off x="927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51724</xdr:rowOff>
    </xdr:from>
    <xdr:ext cx="405111" cy="259045"/>
    <xdr:sp macro="" textlink="">
      <xdr:nvSpPr>
        <xdr:cNvPr id="204" name="n_1mainValue【体育館・プール】&#10;有形固定資産減価償却率">
          <a:extLst>
            <a:ext uri="{FF2B5EF4-FFF2-40B4-BE49-F238E27FC236}">
              <a16:creationId xmlns="" xmlns:a16="http://schemas.microsoft.com/office/drawing/2014/main" id="{5BDF84B6-87D1-4605-A64A-7C9CC5BB8907}"/>
            </a:ext>
          </a:extLst>
        </xdr:cNvPr>
        <xdr:cNvSpPr txBox="1"/>
      </xdr:nvSpPr>
      <xdr:spPr>
        <a:xfrm>
          <a:off x="35820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205" name="n_2mainValue【体育館・プール】&#10;有形固定資産減価償却率">
          <a:extLst>
            <a:ext uri="{FF2B5EF4-FFF2-40B4-BE49-F238E27FC236}">
              <a16:creationId xmlns="" xmlns:a16="http://schemas.microsoft.com/office/drawing/2014/main" id="{49163E84-275D-465C-9439-70F07E680CE7}"/>
            </a:ext>
          </a:extLst>
        </xdr:cNvPr>
        <xdr:cNvSpPr txBox="1"/>
      </xdr:nvSpPr>
      <xdr:spPr>
        <a:xfrm>
          <a:off x="2705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37028</xdr:rowOff>
    </xdr:from>
    <xdr:ext cx="405111" cy="259045"/>
    <xdr:sp macro="" textlink="">
      <xdr:nvSpPr>
        <xdr:cNvPr id="206" name="n_3mainValue【体育館・プール】&#10;有形固定資産減価償却率">
          <a:extLst>
            <a:ext uri="{FF2B5EF4-FFF2-40B4-BE49-F238E27FC236}">
              <a16:creationId xmlns="" xmlns:a16="http://schemas.microsoft.com/office/drawing/2014/main" id="{DBEBF03A-6633-48C3-AFC0-9A3A3E2E1F29}"/>
            </a:ext>
          </a:extLst>
        </xdr:cNvPr>
        <xdr:cNvSpPr txBox="1"/>
      </xdr:nvSpPr>
      <xdr:spPr>
        <a:xfrm>
          <a:off x="1816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4371</xdr:rowOff>
    </xdr:from>
    <xdr:ext cx="405111" cy="259045"/>
    <xdr:sp macro="" textlink="">
      <xdr:nvSpPr>
        <xdr:cNvPr id="207" name="n_4mainValue【体育館・プール】&#10;有形固定資産減価償却率">
          <a:extLst>
            <a:ext uri="{FF2B5EF4-FFF2-40B4-BE49-F238E27FC236}">
              <a16:creationId xmlns="" xmlns:a16="http://schemas.microsoft.com/office/drawing/2014/main" id="{14B5DE29-8C36-4F34-95E6-4CB89971958B}"/>
            </a:ext>
          </a:extLst>
        </xdr:cNvPr>
        <xdr:cNvSpPr txBox="1"/>
      </xdr:nvSpPr>
      <xdr:spPr>
        <a:xfrm>
          <a:off x="9277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 xmlns:a16="http://schemas.microsoft.com/office/drawing/2014/main" id="{A6C75ECE-2355-42CD-A226-8B235FAE098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 xmlns:a16="http://schemas.microsoft.com/office/drawing/2014/main" id="{A5EB33C9-5CC6-4AE0-A72D-A85A2C012AB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 xmlns:a16="http://schemas.microsoft.com/office/drawing/2014/main" id="{E1D41C5C-FF9D-4F6E-AFBA-3377DC78F33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 xmlns:a16="http://schemas.microsoft.com/office/drawing/2014/main" id="{637F8AF0-F9A3-477A-ABA9-DF17A293FEC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 xmlns:a16="http://schemas.microsoft.com/office/drawing/2014/main" id="{1C7DC0D9-1FD7-43AF-97EC-AA94642968F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 xmlns:a16="http://schemas.microsoft.com/office/drawing/2014/main" id="{61BC94C3-880E-4607-9322-1F2DFE22072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 xmlns:a16="http://schemas.microsoft.com/office/drawing/2014/main" id="{D38D6A64-4AE2-4219-98DC-041690113B1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 xmlns:a16="http://schemas.microsoft.com/office/drawing/2014/main" id="{C1EADA14-90EA-487E-BB80-E8B2A73C83B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 xmlns:a16="http://schemas.microsoft.com/office/drawing/2014/main" id="{3C946AAE-90FA-457B-B1C5-CEFC1C507F0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 xmlns:a16="http://schemas.microsoft.com/office/drawing/2014/main" id="{2F7951B1-199D-4BA4-B451-B30CAA98097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 xmlns:a16="http://schemas.microsoft.com/office/drawing/2014/main" id="{23733570-585F-4F74-89FE-C0C1F48A006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 xmlns:a16="http://schemas.microsoft.com/office/drawing/2014/main" id="{E0E40CBD-0867-4FA9-AC40-B026D5D1B8A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 xmlns:a16="http://schemas.microsoft.com/office/drawing/2014/main" id="{B5BCD0C6-1D87-491A-89EA-3E03C7D8123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 xmlns:a16="http://schemas.microsoft.com/office/drawing/2014/main" id="{DCB1222F-1E02-4B0A-A136-E76A341FF8B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 xmlns:a16="http://schemas.microsoft.com/office/drawing/2014/main" id="{EEE520A6-1591-4A08-AE80-791F9FF9E98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 xmlns:a16="http://schemas.microsoft.com/office/drawing/2014/main" id="{A3F08939-C3C5-4F00-9A15-2A2D6642B02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 xmlns:a16="http://schemas.microsoft.com/office/drawing/2014/main" id="{91D8FC37-AE72-41D7-B552-A54F42AF704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 xmlns:a16="http://schemas.microsoft.com/office/drawing/2014/main" id="{C5FA089C-EDB2-43D4-B4D2-04BA2AD63A3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 xmlns:a16="http://schemas.microsoft.com/office/drawing/2014/main" id="{A4ADDC60-938B-41B4-A99D-197BEFD9E4E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 xmlns:a16="http://schemas.microsoft.com/office/drawing/2014/main" id="{FE2A23B7-D36C-4844-8161-FDC7C9D2575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 xmlns:a16="http://schemas.microsoft.com/office/drawing/2014/main" id="{D0E01157-554C-4F1C-8B01-399FD64D604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 xmlns:a16="http://schemas.microsoft.com/office/drawing/2014/main" id="{12114E08-8A6A-4DA1-BC69-66D8E16DDE8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 xmlns:a16="http://schemas.microsoft.com/office/drawing/2014/main" id="{D715C27F-7229-4327-98BF-5A6251DEFBB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104775</xdr:rowOff>
    </xdr:from>
    <xdr:to>
      <xdr:col>54</xdr:col>
      <xdr:colOff>189865</xdr:colOff>
      <xdr:row>64</xdr:row>
      <xdr:rowOff>62865</xdr:rowOff>
    </xdr:to>
    <xdr:cxnSp macro="">
      <xdr:nvCxnSpPr>
        <xdr:cNvPr id="231" name="直線コネクタ 230">
          <a:extLst>
            <a:ext uri="{FF2B5EF4-FFF2-40B4-BE49-F238E27FC236}">
              <a16:creationId xmlns="" xmlns:a16="http://schemas.microsoft.com/office/drawing/2014/main" id="{4D0B882F-38FB-4A98-8ABC-23E9A8D97C53}"/>
            </a:ext>
          </a:extLst>
        </xdr:cNvPr>
        <xdr:cNvCxnSpPr/>
      </xdr:nvCxnSpPr>
      <xdr:spPr>
        <a:xfrm flipV="1">
          <a:off x="10476865" y="9705975"/>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 xmlns:a16="http://schemas.microsoft.com/office/drawing/2014/main" id="{F049A2C3-686D-4F2A-9BB2-3F20D02EA168}"/>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 xmlns:a16="http://schemas.microsoft.com/office/drawing/2014/main" id="{43124E74-89B8-4962-BC28-E3067A12CADE}"/>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51452</xdr:rowOff>
    </xdr:from>
    <xdr:ext cx="469744" cy="259045"/>
    <xdr:sp macro="" textlink="">
      <xdr:nvSpPr>
        <xdr:cNvPr id="234" name="【体育館・プール】&#10;一人当たり面積最大値テキスト">
          <a:extLst>
            <a:ext uri="{FF2B5EF4-FFF2-40B4-BE49-F238E27FC236}">
              <a16:creationId xmlns="" xmlns:a16="http://schemas.microsoft.com/office/drawing/2014/main" id="{AD17BD8D-6A1F-4B2E-8E19-8D481A1BE9A0}"/>
            </a:ext>
          </a:extLst>
        </xdr:cNvPr>
        <xdr:cNvSpPr txBox="1"/>
      </xdr:nvSpPr>
      <xdr:spPr>
        <a:xfrm>
          <a:off x="105156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104775</xdr:rowOff>
    </xdr:from>
    <xdr:to>
      <xdr:col>55</xdr:col>
      <xdr:colOff>88900</xdr:colOff>
      <xdr:row>56</xdr:row>
      <xdr:rowOff>104775</xdr:rowOff>
    </xdr:to>
    <xdr:cxnSp macro="">
      <xdr:nvCxnSpPr>
        <xdr:cNvPr id="235" name="直線コネクタ 234">
          <a:extLst>
            <a:ext uri="{FF2B5EF4-FFF2-40B4-BE49-F238E27FC236}">
              <a16:creationId xmlns="" xmlns:a16="http://schemas.microsoft.com/office/drawing/2014/main" id="{76FE836A-BCB2-4937-855D-C3146EA30CA2}"/>
            </a:ext>
          </a:extLst>
        </xdr:cNvPr>
        <xdr:cNvCxnSpPr/>
      </xdr:nvCxnSpPr>
      <xdr:spPr>
        <a:xfrm>
          <a:off x="10388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63517</xdr:rowOff>
    </xdr:from>
    <xdr:ext cx="469744" cy="259045"/>
    <xdr:sp macro="" textlink="">
      <xdr:nvSpPr>
        <xdr:cNvPr id="236" name="【体育館・プール】&#10;一人当たり面積平均値テキスト">
          <a:extLst>
            <a:ext uri="{FF2B5EF4-FFF2-40B4-BE49-F238E27FC236}">
              <a16:creationId xmlns="" xmlns:a16="http://schemas.microsoft.com/office/drawing/2014/main" id="{0345E332-4542-4945-ACE2-F37053E91DC9}"/>
            </a:ext>
          </a:extLst>
        </xdr:cNvPr>
        <xdr:cNvSpPr txBox="1"/>
      </xdr:nvSpPr>
      <xdr:spPr>
        <a:xfrm>
          <a:off x="10515600" y="1052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7" name="フローチャート: 判断 236">
          <a:extLst>
            <a:ext uri="{FF2B5EF4-FFF2-40B4-BE49-F238E27FC236}">
              <a16:creationId xmlns="" xmlns:a16="http://schemas.microsoft.com/office/drawing/2014/main" id="{7687ECBA-284F-4729-9D4B-F74CFF95A03B}"/>
            </a:ext>
          </a:extLst>
        </xdr:cNvPr>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52070</xdr:rowOff>
    </xdr:from>
    <xdr:to>
      <xdr:col>50</xdr:col>
      <xdr:colOff>165100</xdr:colOff>
      <xdr:row>62</xdr:row>
      <xdr:rowOff>153670</xdr:rowOff>
    </xdr:to>
    <xdr:sp macro="" textlink="">
      <xdr:nvSpPr>
        <xdr:cNvPr id="238" name="フローチャート: 判断 237">
          <a:extLst>
            <a:ext uri="{FF2B5EF4-FFF2-40B4-BE49-F238E27FC236}">
              <a16:creationId xmlns="" xmlns:a16="http://schemas.microsoft.com/office/drawing/2014/main" id="{8CA442AF-23E5-4333-BACD-3B9814C94E11}"/>
            </a:ext>
          </a:extLst>
        </xdr:cNvPr>
        <xdr:cNvSpPr/>
      </xdr:nvSpPr>
      <xdr:spPr>
        <a:xfrm>
          <a:off x="9588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57785</xdr:rowOff>
    </xdr:from>
    <xdr:to>
      <xdr:col>46</xdr:col>
      <xdr:colOff>38100</xdr:colOff>
      <xdr:row>62</xdr:row>
      <xdr:rowOff>159385</xdr:rowOff>
    </xdr:to>
    <xdr:sp macro="" textlink="">
      <xdr:nvSpPr>
        <xdr:cNvPr id="239" name="フローチャート: 判断 238">
          <a:extLst>
            <a:ext uri="{FF2B5EF4-FFF2-40B4-BE49-F238E27FC236}">
              <a16:creationId xmlns="" xmlns:a16="http://schemas.microsoft.com/office/drawing/2014/main" id="{9E7C86B0-5884-4144-837D-7DEF92CD49E0}"/>
            </a:ext>
          </a:extLst>
        </xdr:cNvPr>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40" name="フローチャート: 判断 239">
          <a:extLst>
            <a:ext uri="{FF2B5EF4-FFF2-40B4-BE49-F238E27FC236}">
              <a16:creationId xmlns="" xmlns:a16="http://schemas.microsoft.com/office/drawing/2014/main" id="{28D77EBF-D7FD-46FE-8EB8-1801585D78C6}"/>
            </a:ext>
          </a:extLst>
        </xdr:cNvPr>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 xmlns:a16="http://schemas.microsoft.com/office/drawing/2014/main" id="{559A4CA0-ECC7-4714-8A43-B878F8EB08D8}"/>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55569BCD-8580-4CE9-9C5B-802173EAC26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A485AFB4-AAB1-4837-BA83-3A63F759F9B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99673D3A-8941-4D77-A4A4-6484A321424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9088109C-5740-475B-91B1-FA3D8CF9A0D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 xmlns:a16="http://schemas.microsoft.com/office/drawing/2014/main" id="{B48C5FED-D12C-493C-BEC2-0504B92A7C0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82550</xdr:rowOff>
    </xdr:from>
    <xdr:to>
      <xdr:col>55</xdr:col>
      <xdr:colOff>50800</xdr:colOff>
      <xdr:row>64</xdr:row>
      <xdr:rowOff>12700</xdr:rowOff>
    </xdr:to>
    <xdr:sp macro="" textlink="">
      <xdr:nvSpPr>
        <xdr:cNvPr id="247" name="楕円 246">
          <a:extLst>
            <a:ext uri="{FF2B5EF4-FFF2-40B4-BE49-F238E27FC236}">
              <a16:creationId xmlns="" xmlns:a16="http://schemas.microsoft.com/office/drawing/2014/main" id="{9DF4C9EE-57C9-4364-ABAC-3AAD91C4B600}"/>
            </a:ext>
          </a:extLst>
        </xdr:cNvPr>
        <xdr:cNvSpPr/>
      </xdr:nvSpPr>
      <xdr:spPr>
        <a:xfrm>
          <a:off x="104267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168927</xdr:rowOff>
    </xdr:from>
    <xdr:ext cx="469744" cy="259045"/>
    <xdr:sp macro="" textlink="">
      <xdr:nvSpPr>
        <xdr:cNvPr id="248" name="【体育館・プール】&#10;一人当たり面積該当値テキスト">
          <a:extLst>
            <a:ext uri="{FF2B5EF4-FFF2-40B4-BE49-F238E27FC236}">
              <a16:creationId xmlns="" xmlns:a16="http://schemas.microsoft.com/office/drawing/2014/main" id="{838FD0BA-74A8-464F-A179-7F2D47FE2827}"/>
            </a:ext>
          </a:extLst>
        </xdr:cNvPr>
        <xdr:cNvSpPr txBox="1"/>
      </xdr:nvSpPr>
      <xdr:spPr>
        <a:xfrm>
          <a:off x="10515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84455</xdr:rowOff>
    </xdr:from>
    <xdr:to>
      <xdr:col>50</xdr:col>
      <xdr:colOff>165100</xdr:colOff>
      <xdr:row>64</xdr:row>
      <xdr:rowOff>14605</xdr:rowOff>
    </xdr:to>
    <xdr:sp macro="" textlink="">
      <xdr:nvSpPr>
        <xdr:cNvPr id="249" name="楕円 248">
          <a:extLst>
            <a:ext uri="{FF2B5EF4-FFF2-40B4-BE49-F238E27FC236}">
              <a16:creationId xmlns="" xmlns:a16="http://schemas.microsoft.com/office/drawing/2014/main" id="{B2C0F2D1-1B64-4D2A-8369-C6D7C6EEC0AD}"/>
            </a:ext>
          </a:extLst>
        </xdr:cNvPr>
        <xdr:cNvSpPr/>
      </xdr:nvSpPr>
      <xdr:spPr>
        <a:xfrm>
          <a:off x="9588500" y="108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133350</xdr:rowOff>
    </xdr:from>
    <xdr:to>
      <xdr:col>55</xdr:col>
      <xdr:colOff>0</xdr:colOff>
      <xdr:row>63</xdr:row>
      <xdr:rowOff>135255</xdr:rowOff>
    </xdr:to>
    <xdr:cxnSp macro="">
      <xdr:nvCxnSpPr>
        <xdr:cNvPr id="250" name="直線コネクタ 249">
          <a:extLst>
            <a:ext uri="{FF2B5EF4-FFF2-40B4-BE49-F238E27FC236}">
              <a16:creationId xmlns="" xmlns:a16="http://schemas.microsoft.com/office/drawing/2014/main" id="{A4EA8531-1FB9-4629-9D8F-B7B7255BF309}"/>
            </a:ext>
          </a:extLst>
        </xdr:cNvPr>
        <xdr:cNvCxnSpPr/>
      </xdr:nvCxnSpPr>
      <xdr:spPr>
        <a:xfrm flipV="1">
          <a:off x="9639300" y="109347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84455</xdr:rowOff>
    </xdr:from>
    <xdr:to>
      <xdr:col>46</xdr:col>
      <xdr:colOff>38100</xdr:colOff>
      <xdr:row>64</xdr:row>
      <xdr:rowOff>14605</xdr:rowOff>
    </xdr:to>
    <xdr:sp macro="" textlink="">
      <xdr:nvSpPr>
        <xdr:cNvPr id="251" name="楕円 250">
          <a:extLst>
            <a:ext uri="{FF2B5EF4-FFF2-40B4-BE49-F238E27FC236}">
              <a16:creationId xmlns="" xmlns:a16="http://schemas.microsoft.com/office/drawing/2014/main" id="{EEDD79B5-A1C6-40A9-B9B8-20D8F098DCE9}"/>
            </a:ext>
          </a:extLst>
        </xdr:cNvPr>
        <xdr:cNvSpPr/>
      </xdr:nvSpPr>
      <xdr:spPr>
        <a:xfrm>
          <a:off x="8699500" y="108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135255</xdr:rowOff>
    </xdr:from>
    <xdr:to>
      <xdr:col>50</xdr:col>
      <xdr:colOff>114300</xdr:colOff>
      <xdr:row>63</xdr:row>
      <xdr:rowOff>135255</xdr:rowOff>
    </xdr:to>
    <xdr:cxnSp macro="">
      <xdr:nvCxnSpPr>
        <xdr:cNvPr id="252" name="直線コネクタ 251">
          <a:extLst>
            <a:ext uri="{FF2B5EF4-FFF2-40B4-BE49-F238E27FC236}">
              <a16:creationId xmlns="" xmlns:a16="http://schemas.microsoft.com/office/drawing/2014/main" id="{45601EF2-C3AB-466B-A5A0-E4B8AEA76F4F}"/>
            </a:ext>
          </a:extLst>
        </xdr:cNvPr>
        <xdr:cNvCxnSpPr/>
      </xdr:nvCxnSpPr>
      <xdr:spPr>
        <a:xfrm>
          <a:off x="8750300" y="10936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50165</xdr:rowOff>
    </xdr:from>
    <xdr:to>
      <xdr:col>41</xdr:col>
      <xdr:colOff>101600</xdr:colOff>
      <xdr:row>63</xdr:row>
      <xdr:rowOff>151765</xdr:rowOff>
    </xdr:to>
    <xdr:sp macro="" textlink="">
      <xdr:nvSpPr>
        <xdr:cNvPr id="253" name="楕円 252">
          <a:extLst>
            <a:ext uri="{FF2B5EF4-FFF2-40B4-BE49-F238E27FC236}">
              <a16:creationId xmlns="" xmlns:a16="http://schemas.microsoft.com/office/drawing/2014/main" id="{0083B6CB-C3A2-4385-9585-67747452948D}"/>
            </a:ext>
          </a:extLst>
        </xdr:cNvPr>
        <xdr:cNvSpPr/>
      </xdr:nvSpPr>
      <xdr:spPr>
        <a:xfrm>
          <a:off x="7810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100965</xdr:rowOff>
    </xdr:from>
    <xdr:to>
      <xdr:col>45</xdr:col>
      <xdr:colOff>177800</xdr:colOff>
      <xdr:row>63</xdr:row>
      <xdr:rowOff>135255</xdr:rowOff>
    </xdr:to>
    <xdr:cxnSp macro="">
      <xdr:nvCxnSpPr>
        <xdr:cNvPr id="254" name="直線コネクタ 253">
          <a:extLst>
            <a:ext uri="{FF2B5EF4-FFF2-40B4-BE49-F238E27FC236}">
              <a16:creationId xmlns="" xmlns:a16="http://schemas.microsoft.com/office/drawing/2014/main" id="{CA5CA132-85BC-4E92-9583-F583446BE783}"/>
            </a:ext>
          </a:extLst>
        </xdr:cNvPr>
        <xdr:cNvCxnSpPr/>
      </xdr:nvCxnSpPr>
      <xdr:spPr>
        <a:xfrm>
          <a:off x="7861300" y="109023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50165</xdr:rowOff>
    </xdr:from>
    <xdr:to>
      <xdr:col>36</xdr:col>
      <xdr:colOff>165100</xdr:colOff>
      <xdr:row>63</xdr:row>
      <xdr:rowOff>151765</xdr:rowOff>
    </xdr:to>
    <xdr:sp macro="" textlink="">
      <xdr:nvSpPr>
        <xdr:cNvPr id="255" name="楕円 254">
          <a:extLst>
            <a:ext uri="{FF2B5EF4-FFF2-40B4-BE49-F238E27FC236}">
              <a16:creationId xmlns="" xmlns:a16="http://schemas.microsoft.com/office/drawing/2014/main" id="{5EB4C7DC-FDD5-4D4F-AAB3-F7C2BD753683}"/>
            </a:ext>
          </a:extLst>
        </xdr:cNvPr>
        <xdr:cNvSpPr/>
      </xdr:nvSpPr>
      <xdr:spPr>
        <a:xfrm>
          <a:off x="6921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100965</xdr:rowOff>
    </xdr:from>
    <xdr:to>
      <xdr:col>41</xdr:col>
      <xdr:colOff>50800</xdr:colOff>
      <xdr:row>63</xdr:row>
      <xdr:rowOff>100965</xdr:rowOff>
    </xdr:to>
    <xdr:cxnSp macro="">
      <xdr:nvCxnSpPr>
        <xdr:cNvPr id="256" name="直線コネクタ 255">
          <a:extLst>
            <a:ext uri="{FF2B5EF4-FFF2-40B4-BE49-F238E27FC236}">
              <a16:creationId xmlns="" xmlns:a16="http://schemas.microsoft.com/office/drawing/2014/main" id="{264B11AB-CD44-47E1-A12C-60CE4AC31000}"/>
            </a:ext>
          </a:extLst>
        </xdr:cNvPr>
        <xdr:cNvCxnSpPr/>
      </xdr:nvCxnSpPr>
      <xdr:spPr>
        <a:xfrm>
          <a:off x="6972300" y="10902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170197</xdr:rowOff>
    </xdr:from>
    <xdr:ext cx="469744" cy="259045"/>
    <xdr:sp macro="" textlink="">
      <xdr:nvSpPr>
        <xdr:cNvPr id="257" name="n_1aveValue【体育館・プール】&#10;一人当たり面積">
          <a:extLst>
            <a:ext uri="{FF2B5EF4-FFF2-40B4-BE49-F238E27FC236}">
              <a16:creationId xmlns="" xmlns:a16="http://schemas.microsoft.com/office/drawing/2014/main" id="{949B7359-E2C2-4F21-9B09-9638BC56FE5F}"/>
            </a:ext>
          </a:extLst>
        </xdr:cNvPr>
        <xdr:cNvSpPr txBox="1"/>
      </xdr:nvSpPr>
      <xdr:spPr>
        <a:xfrm>
          <a:off x="93917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4462</xdr:rowOff>
    </xdr:from>
    <xdr:ext cx="469744" cy="259045"/>
    <xdr:sp macro="" textlink="">
      <xdr:nvSpPr>
        <xdr:cNvPr id="258" name="n_2aveValue【体育館・プール】&#10;一人当たり面積">
          <a:extLst>
            <a:ext uri="{FF2B5EF4-FFF2-40B4-BE49-F238E27FC236}">
              <a16:creationId xmlns="" xmlns:a16="http://schemas.microsoft.com/office/drawing/2014/main" id="{E3195743-FAD4-4080-BEB0-31EA590F0E16}"/>
            </a:ext>
          </a:extLst>
        </xdr:cNvPr>
        <xdr:cNvSpPr txBox="1"/>
      </xdr:nvSpPr>
      <xdr:spPr>
        <a:xfrm>
          <a:off x="8515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59" name="n_3aveValue【体育館・プール】&#10;一人当たり面積">
          <a:extLst>
            <a:ext uri="{FF2B5EF4-FFF2-40B4-BE49-F238E27FC236}">
              <a16:creationId xmlns="" xmlns:a16="http://schemas.microsoft.com/office/drawing/2014/main" id="{9AC5F444-FB5E-443E-9EEA-0082F77990C2}"/>
            </a:ext>
          </a:extLst>
        </xdr:cNvPr>
        <xdr:cNvSpPr txBox="1"/>
      </xdr:nvSpPr>
      <xdr:spPr>
        <a:xfrm>
          <a:off x="7626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0" name="n_4aveValue【体育館・プール】&#10;一人当たり面積">
          <a:extLst>
            <a:ext uri="{FF2B5EF4-FFF2-40B4-BE49-F238E27FC236}">
              <a16:creationId xmlns="" xmlns:a16="http://schemas.microsoft.com/office/drawing/2014/main" id="{E2F2C302-C649-49CF-8A2A-A393F6A42598}"/>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5732</xdr:rowOff>
    </xdr:from>
    <xdr:ext cx="469744" cy="259045"/>
    <xdr:sp macro="" textlink="">
      <xdr:nvSpPr>
        <xdr:cNvPr id="261" name="n_1mainValue【体育館・プール】&#10;一人当たり面積">
          <a:extLst>
            <a:ext uri="{FF2B5EF4-FFF2-40B4-BE49-F238E27FC236}">
              <a16:creationId xmlns="" xmlns:a16="http://schemas.microsoft.com/office/drawing/2014/main" id="{2ED75456-4C93-4C61-B0DB-840240716996}"/>
            </a:ext>
          </a:extLst>
        </xdr:cNvPr>
        <xdr:cNvSpPr txBox="1"/>
      </xdr:nvSpPr>
      <xdr:spPr>
        <a:xfrm>
          <a:off x="9391727" y="1097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5732</xdr:rowOff>
    </xdr:from>
    <xdr:ext cx="469744" cy="259045"/>
    <xdr:sp macro="" textlink="">
      <xdr:nvSpPr>
        <xdr:cNvPr id="262" name="n_2mainValue【体育館・プール】&#10;一人当たり面積">
          <a:extLst>
            <a:ext uri="{FF2B5EF4-FFF2-40B4-BE49-F238E27FC236}">
              <a16:creationId xmlns="" xmlns:a16="http://schemas.microsoft.com/office/drawing/2014/main" id="{65765296-1F50-40A9-8424-9E6D90F354B5}"/>
            </a:ext>
          </a:extLst>
        </xdr:cNvPr>
        <xdr:cNvSpPr txBox="1"/>
      </xdr:nvSpPr>
      <xdr:spPr>
        <a:xfrm>
          <a:off x="8515427" y="1097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142892</xdr:rowOff>
    </xdr:from>
    <xdr:ext cx="469744" cy="259045"/>
    <xdr:sp macro="" textlink="">
      <xdr:nvSpPr>
        <xdr:cNvPr id="263" name="n_3mainValue【体育館・プール】&#10;一人当たり面積">
          <a:extLst>
            <a:ext uri="{FF2B5EF4-FFF2-40B4-BE49-F238E27FC236}">
              <a16:creationId xmlns="" xmlns:a16="http://schemas.microsoft.com/office/drawing/2014/main" id="{80530EE1-3733-4400-A6DC-63F65109DB4C}"/>
            </a:ext>
          </a:extLst>
        </xdr:cNvPr>
        <xdr:cNvSpPr txBox="1"/>
      </xdr:nvSpPr>
      <xdr:spPr>
        <a:xfrm>
          <a:off x="762642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142892</xdr:rowOff>
    </xdr:from>
    <xdr:ext cx="469744" cy="259045"/>
    <xdr:sp macro="" textlink="">
      <xdr:nvSpPr>
        <xdr:cNvPr id="264" name="n_4mainValue【体育館・プール】&#10;一人当たり面積">
          <a:extLst>
            <a:ext uri="{FF2B5EF4-FFF2-40B4-BE49-F238E27FC236}">
              <a16:creationId xmlns="" xmlns:a16="http://schemas.microsoft.com/office/drawing/2014/main" id="{DE8C2EA2-5CF5-4C80-A1D2-FA42FA1FF234}"/>
            </a:ext>
          </a:extLst>
        </xdr:cNvPr>
        <xdr:cNvSpPr txBox="1"/>
      </xdr:nvSpPr>
      <xdr:spPr>
        <a:xfrm>
          <a:off x="673742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 xmlns:a16="http://schemas.microsoft.com/office/drawing/2014/main" id="{1DB4B3EC-76FB-4CC3-A6C6-E13E735A998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 xmlns:a16="http://schemas.microsoft.com/office/drawing/2014/main" id="{3E047C5C-B8A6-4F21-B066-6F0A1E123CE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 xmlns:a16="http://schemas.microsoft.com/office/drawing/2014/main" id="{629442EA-2A5D-446C-90CB-F960D6F2D43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 xmlns:a16="http://schemas.microsoft.com/office/drawing/2014/main" id="{CC068080-A3F9-4085-A98B-959FC310F87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 xmlns:a16="http://schemas.microsoft.com/office/drawing/2014/main" id="{48195D83-12C2-42D0-B759-5897CBE7FCA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 xmlns:a16="http://schemas.microsoft.com/office/drawing/2014/main" id="{6D2FFCAA-D662-4FC2-A6B2-D31B14E6C4A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 xmlns:a16="http://schemas.microsoft.com/office/drawing/2014/main" id="{E6FC57DE-12EC-46FD-863E-E0A71E00E54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 xmlns:a16="http://schemas.microsoft.com/office/drawing/2014/main" id="{A7E4A307-77A4-47B2-9C3E-0D0DB06F8E4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 xmlns:a16="http://schemas.microsoft.com/office/drawing/2014/main" id="{E69AA143-8B6D-4C32-B500-D77B52020B5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 xmlns:a16="http://schemas.microsoft.com/office/drawing/2014/main" id="{7192F54E-7B27-4344-8651-0CCC2DEE3FD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 xmlns:a16="http://schemas.microsoft.com/office/drawing/2014/main" id="{66A1C4A6-8CF2-470F-B33B-22CCAD16EE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 xmlns:a16="http://schemas.microsoft.com/office/drawing/2014/main" id="{6DD46337-7BBC-4F26-BDBF-0101083F98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 xmlns:a16="http://schemas.microsoft.com/office/drawing/2014/main" id="{6E757692-B9D1-4321-ABAE-B4413952CDE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 xmlns:a16="http://schemas.microsoft.com/office/drawing/2014/main" id="{EB327579-A6EC-405E-9911-E83E07ECCFA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 xmlns:a16="http://schemas.microsoft.com/office/drawing/2014/main" id="{7C97E7F5-F2E5-426C-A7F8-80CC8DC0047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 xmlns:a16="http://schemas.microsoft.com/office/drawing/2014/main" id="{456141E2-8DC2-4D40-89EA-1388808F2E9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 xmlns:a16="http://schemas.microsoft.com/office/drawing/2014/main" id="{C5198501-5725-485C-ACFC-89E4BDBD8AB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 xmlns:a16="http://schemas.microsoft.com/office/drawing/2014/main" id="{3B2639F6-5E59-444D-AC0D-D3285C84F64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 xmlns:a16="http://schemas.microsoft.com/office/drawing/2014/main" id="{F3402F63-81F2-4673-ABB9-94650A2441F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 xmlns:a16="http://schemas.microsoft.com/office/drawing/2014/main" id="{8A3BFA2D-DA0D-4A54-92A0-644F8DCEABC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 xmlns:a16="http://schemas.microsoft.com/office/drawing/2014/main" id="{F57935C5-1CFE-40B9-A0EF-A9C3A562300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 xmlns:a16="http://schemas.microsoft.com/office/drawing/2014/main" id="{F8A28A1D-1227-456F-A4C0-DFC8DBEFE9F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 xmlns:a16="http://schemas.microsoft.com/office/drawing/2014/main" id="{32C0388D-4F8B-4D54-B0BF-0DBC572B903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 xmlns:a16="http://schemas.microsoft.com/office/drawing/2014/main" id="{6D2AFBB1-BC00-4B16-B146-969D88028E3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114300</xdr:rowOff>
    </xdr:to>
    <xdr:cxnSp macro="">
      <xdr:nvCxnSpPr>
        <xdr:cNvPr id="289" name="直線コネクタ 288">
          <a:extLst>
            <a:ext uri="{FF2B5EF4-FFF2-40B4-BE49-F238E27FC236}">
              <a16:creationId xmlns="" xmlns:a16="http://schemas.microsoft.com/office/drawing/2014/main" id="{0E4D1797-A03A-4B02-8432-BFB75D64D9B3}"/>
            </a:ext>
          </a:extLst>
        </xdr:cNvPr>
        <xdr:cNvCxnSpPr/>
      </xdr:nvCxnSpPr>
      <xdr:spPr>
        <a:xfrm flipV="1">
          <a:off x="4634865" y="13268325"/>
          <a:ext cx="0" cy="15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 xmlns:a16="http://schemas.microsoft.com/office/drawing/2014/main" id="{C47755DA-7FFC-421A-B35D-352B8BEED09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 xmlns:a16="http://schemas.microsoft.com/office/drawing/2014/main" id="{B8ACFDC5-3B9B-417D-ACC3-914FDE2E7AB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92" name="【福祉施設】&#10;有形固定資産減価償却率最大値テキスト">
          <a:extLst>
            <a:ext uri="{FF2B5EF4-FFF2-40B4-BE49-F238E27FC236}">
              <a16:creationId xmlns="" xmlns:a16="http://schemas.microsoft.com/office/drawing/2014/main" id="{137108BF-B4ED-4E1E-B424-A74BD9C97ABD}"/>
            </a:ext>
          </a:extLst>
        </xdr:cNvPr>
        <xdr:cNvSpPr txBox="1"/>
      </xdr:nvSpPr>
      <xdr:spPr>
        <a:xfrm>
          <a:off x="4673600" y="1304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3" name="直線コネクタ 292">
          <a:extLst>
            <a:ext uri="{FF2B5EF4-FFF2-40B4-BE49-F238E27FC236}">
              <a16:creationId xmlns="" xmlns:a16="http://schemas.microsoft.com/office/drawing/2014/main" id="{F5B7041F-DAF7-41DD-83AF-3CF665549D03}"/>
            </a:ext>
          </a:extLst>
        </xdr:cNvPr>
        <xdr:cNvCxnSpPr/>
      </xdr:nvCxnSpPr>
      <xdr:spPr>
        <a:xfrm>
          <a:off x="4546600" y="1326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23513</xdr:rowOff>
    </xdr:from>
    <xdr:ext cx="405111" cy="259045"/>
    <xdr:sp macro="" textlink="">
      <xdr:nvSpPr>
        <xdr:cNvPr id="294" name="【福祉施設】&#10;有形固定資産減価償却率平均値テキスト">
          <a:extLst>
            <a:ext uri="{FF2B5EF4-FFF2-40B4-BE49-F238E27FC236}">
              <a16:creationId xmlns="" xmlns:a16="http://schemas.microsoft.com/office/drawing/2014/main" id="{2AC5B6FD-1C59-4669-BE6A-0187CC324940}"/>
            </a:ext>
          </a:extLst>
        </xdr:cNvPr>
        <xdr:cNvSpPr txBox="1"/>
      </xdr:nvSpPr>
      <xdr:spPr>
        <a:xfrm>
          <a:off x="4673600" y="1391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636</xdr:rowOff>
    </xdr:from>
    <xdr:to>
      <xdr:col>24</xdr:col>
      <xdr:colOff>114300</xdr:colOff>
      <xdr:row>82</xdr:row>
      <xdr:rowOff>102236</xdr:rowOff>
    </xdr:to>
    <xdr:sp macro="" textlink="">
      <xdr:nvSpPr>
        <xdr:cNvPr id="295" name="フローチャート: 判断 294">
          <a:extLst>
            <a:ext uri="{FF2B5EF4-FFF2-40B4-BE49-F238E27FC236}">
              <a16:creationId xmlns="" xmlns:a16="http://schemas.microsoft.com/office/drawing/2014/main" id="{EAE1002F-0137-4C73-ABE4-7141886D8262}"/>
            </a:ext>
          </a:extLst>
        </xdr:cNvPr>
        <xdr:cNvSpPr/>
      </xdr:nvSpPr>
      <xdr:spPr>
        <a:xfrm>
          <a:off x="45847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153036</xdr:rowOff>
    </xdr:from>
    <xdr:to>
      <xdr:col>20</xdr:col>
      <xdr:colOff>38100</xdr:colOff>
      <xdr:row>82</xdr:row>
      <xdr:rowOff>83186</xdr:rowOff>
    </xdr:to>
    <xdr:sp macro="" textlink="">
      <xdr:nvSpPr>
        <xdr:cNvPr id="296" name="フローチャート: 判断 295">
          <a:extLst>
            <a:ext uri="{FF2B5EF4-FFF2-40B4-BE49-F238E27FC236}">
              <a16:creationId xmlns="" xmlns:a16="http://schemas.microsoft.com/office/drawing/2014/main" id="{6D6AD09D-66F4-4B90-9BED-2A72840DC5F0}"/>
            </a:ext>
          </a:extLst>
        </xdr:cNvPr>
        <xdr:cNvSpPr/>
      </xdr:nvSpPr>
      <xdr:spPr>
        <a:xfrm>
          <a:off x="3746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132080</xdr:rowOff>
    </xdr:from>
    <xdr:to>
      <xdr:col>15</xdr:col>
      <xdr:colOff>101600</xdr:colOff>
      <xdr:row>82</xdr:row>
      <xdr:rowOff>62230</xdr:rowOff>
    </xdr:to>
    <xdr:sp macro="" textlink="">
      <xdr:nvSpPr>
        <xdr:cNvPr id="297" name="フローチャート: 判断 296">
          <a:extLst>
            <a:ext uri="{FF2B5EF4-FFF2-40B4-BE49-F238E27FC236}">
              <a16:creationId xmlns="" xmlns:a16="http://schemas.microsoft.com/office/drawing/2014/main" id="{C663D13D-ACBC-4503-B82E-37BF00FBA160}"/>
            </a:ext>
          </a:extLst>
        </xdr:cNvPr>
        <xdr:cNvSpPr/>
      </xdr:nvSpPr>
      <xdr:spPr>
        <a:xfrm>
          <a:off x="2857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98" name="フローチャート: 判断 297">
          <a:extLst>
            <a:ext uri="{FF2B5EF4-FFF2-40B4-BE49-F238E27FC236}">
              <a16:creationId xmlns="" xmlns:a16="http://schemas.microsoft.com/office/drawing/2014/main" id="{798BCC9F-BF23-4FA7-81F6-E687BDCA11A4}"/>
            </a:ext>
          </a:extLst>
        </xdr:cNvPr>
        <xdr:cNvSpPr/>
      </xdr:nvSpPr>
      <xdr:spPr>
        <a:xfrm>
          <a:off x="1968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9" name="フローチャート: 判断 298">
          <a:extLst>
            <a:ext uri="{FF2B5EF4-FFF2-40B4-BE49-F238E27FC236}">
              <a16:creationId xmlns="" xmlns:a16="http://schemas.microsoft.com/office/drawing/2014/main" id="{7CEF1816-ED2B-4DF6-91B0-A7DE96F22A56}"/>
            </a:ext>
          </a:extLst>
        </xdr:cNvPr>
        <xdr:cNvSpPr/>
      </xdr:nvSpPr>
      <xdr:spPr>
        <a:xfrm>
          <a:off x="1079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A6E553FD-0062-4A96-8533-CF771D2456E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6724241A-A549-40E5-9C4D-00D556ADC13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064D6564-7F48-42EB-BAE7-8612F7B8199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0039258E-EBF7-4732-8C86-F51EEA84C58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 xmlns:a16="http://schemas.microsoft.com/office/drawing/2014/main" id="{4694DBDE-7A50-443E-B5B3-6DC493DF6D2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25400</xdr:rowOff>
    </xdr:from>
    <xdr:to>
      <xdr:col>24</xdr:col>
      <xdr:colOff>114300</xdr:colOff>
      <xdr:row>84</xdr:row>
      <xdr:rowOff>127000</xdr:rowOff>
    </xdr:to>
    <xdr:sp macro="" textlink="">
      <xdr:nvSpPr>
        <xdr:cNvPr id="305" name="楕円 304">
          <a:extLst>
            <a:ext uri="{FF2B5EF4-FFF2-40B4-BE49-F238E27FC236}">
              <a16:creationId xmlns="" xmlns:a16="http://schemas.microsoft.com/office/drawing/2014/main" id="{ECB7CFE9-10A2-4EFF-A190-6AC85ECF2ACA}"/>
            </a:ext>
          </a:extLst>
        </xdr:cNvPr>
        <xdr:cNvSpPr/>
      </xdr:nvSpPr>
      <xdr:spPr>
        <a:xfrm>
          <a:off x="4584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3827</xdr:rowOff>
    </xdr:from>
    <xdr:ext cx="405111" cy="259045"/>
    <xdr:sp macro="" textlink="">
      <xdr:nvSpPr>
        <xdr:cNvPr id="306" name="【福祉施設】&#10;有形固定資産減価償却率該当値テキスト">
          <a:extLst>
            <a:ext uri="{FF2B5EF4-FFF2-40B4-BE49-F238E27FC236}">
              <a16:creationId xmlns="" xmlns:a16="http://schemas.microsoft.com/office/drawing/2014/main" id="{DFE3B4F5-6318-4D04-AB11-2EA7D13F44A5}"/>
            </a:ext>
          </a:extLst>
        </xdr:cNvPr>
        <xdr:cNvSpPr txBox="1"/>
      </xdr:nvSpPr>
      <xdr:spPr>
        <a:xfrm>
          <a:off x="4673600"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158750</xdr:rowOff>
    </xdr:from>
    <xdr:to>
      <xdr:col>20</xdr:col>
      <xdr:colOff>38100</xdr:colOff>
      <xdr:row>84</xdr:row>
      <xdr:rowOff>88900</xdr:rowOff>
    </xdr:to>
    <xdr:sp macro="" textlink="">
      <xdr:nvSpPr>
        <xdr:cNvPr id="307" name="楕円 306">
          <a:extLst>
            <a:ext uri="{FF2B5EF4-FFF2-40B4-BE49-F238E27FC236}">
              <a16:creationId xmlns="" xmlns:a16="http://schemas.microsoft.com/office/drawing/2014/main" id="{2C3280E0-380B-4D97-BB63-87C450205287}"/>
            </a:ext>
          </a:extLst>
        </xdr:cNvPr>
        <xdr:cNvSpPr/>
      </xdr:nvSpPr>
      <xdr:spPr>
        <a:xfrm>
          <a:off x="3746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38100</xdr:rowOff>
    </xdr:from>
    <xdr:to>
      <xdr:col>24</xdr:col>
      <xdr:colOff>63500</xdr:colOff>
      <xdr:row>84</xdr:row>
      <xdr:rowOff>76200</xdr:rowOff>
    </xdr:to>
    <xdr:cxnSp macro="">
      <xdr:nvCxnSpPr>
        <xdr:cNvPr id="308" name="直線コネクタ 307">
          <a:extLst>
            <a:ext uri="{FF2B5EF4-FFF2-40B4-BE49-F238E27FC236}">
              <a16:creationId xmlns="" xmlns:a16="http://schemas.microsoft.com/office/drawing/2014/main" id="{83F64B6C-9CE4-4047-A9A3-43ACD7EBBE0A}"/>
            </a:ext>
          </a:extLst>
        </xdr:cNvPr>
        <xdr:cNvCxnSpPr/>
      </xdr:nvCxnSpPr>
      <xdr:spPr>
        <a:xfrm>
          <a:off x="3797300" y="14439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122555</xdr:rowOff>
    </xdr:from>
    <xdr:to>
      <xdr:col>15</xdr:col>
      <xdr:colOff>101600</xdr:colOff>
      <xdr:row>84</xdr:row>
      <xdr:rowOff>52705</xdr:rowOff>
    </xdr:to>
    <xdr:sp macro="" textlink="">
      <xdr:nvSpPr>
        <xdr:cNvPr id="309" name="楕円 308">
          <a:extLst>
            <a:ext uri="{FF2B5EF4-FFF2-40B4-BE49-F238E27FC236}">
              <a16:creationId xmlns="" xmlns:a16="http://schemas.microsoft.com/office/drawing/2014/main" id="{C2895531-9627-4FAA-8E1F-6CD50A4F9EEA}"/>
            </a:ext>
          </a:extLst>
        </xdr:cNvPr>
        <xdr:cNvSpPr/>
      </xdr:nvSpPr>
      <xdr:spPr>
        <a:xfrm>
          <a:off x="28575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1905</xdr:rowOff>
    </xdr:from>
    <xdr:to>
      <xdr:col>19</xdr:col>
      <xdr:colOff>177800</xdr:colOff>
      <xdr:row>84</xdr:row>
      <xdr:rowOff>38100</xdr:rowOff>
    </xdr:to>
    <xdr:cxnSp macro="">
      <xdr:nvCxnSpPr>
        <xdr:cNvPr id="310" name="直線コネクタ 309">
          <a:extLst>
            <a:ext uri="{FF2B5EF4-FFF2-40B4-BE49-F238E27FC236}">
              <a16:creationId xmlns="" xmlns:a16="http://schemas.microsoft.com/office/drawing/2014/main" id="{7C39D36B-8AB6-4A79-910D-B75F0A7D1AD7}"/>
            </a:ext>
          </a:extLst>
        </xdr:cNvPr>
        <xdr:cNvCxnSpPr/>
      </xdr:nvCxnSpPr>
      <xdr:spPr>
        <a:xfrm>
          <a:off x="2908300" y="144037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84455</xdr:rowOff>
    </xdr:from>
    <xdr:to>
      <xdr:col>10</xdr:col>
      <xdr:colOff>165100</xdr:colOff>
      <xdr:row>84</xdr:row>
      <xdr:rowOff>14605</xdr:rowOff>
    </xdr:to>
    <xdr:sp macro="" textlink="">
      <xdr:nvSpPr>
        <xdr:cNvPr id="311" name="楕円 310">
          <a:extLst>
            <a:ext uri="{FF2B5EF4-FFF2-40B4-BE49-F238E27FC236}">
              <a16:creationId xmlns="" xmlns:a16="http://schemas.microsoft.com/office/drawing/2014/main" id="{D68CAF37-1AC3-422B-BC83-67AE20565BB5}"/>
            </a:ext>
          </a:extLst>
        </xdr:cNvPr>
        <xdr:cNvSpPr/>
      </xdr:nvSpPr>
      <xdr:spPr>
        <a:xfrm>
          <a:off x="1968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135255</xdr:rowOff>
    </xdr:from>
    <xdr:to>
      <xdr:col>15</xdr:col>
      <xdr:colOff>50800</xdr:colOff>
      <xdr:row>84</xdr:row>
      <xdr:rowOff>1905</xdr:rowOff>
    </xdr:to>
    <xdr:cxnSp macro="">
      <xdr:nvCxnSpPr>
        <xdr:cNvPr id="312" name="直線コネクタ 311">
          <a:extLst>
            <a:ext uri="{FF2B5EF4-FFF2-40B4-BE49-F238E27FC236}">
              <a16:creationId xmlns="" xmlns:a16="http://schemas.microsoft.com/office/drawing/2014/main" id="{F24F8AB1-04B0-4AE0-8260-AF412E16969F}"/>
            </a:ext>
          </a:extLst>
        </xdr:cNvPr>
        <xdr:cNvCxnSpPr/>
      </xdr:nvCxnSpPr>
      <xdr:spPr>
        <a:xfrm>
          <a:off x="2019300" y="143656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46355</xdr:rowOff>
    </xdr:from>
    <xdr:to>
      <xdr:col>6</xdr:col>
      <xdr:colOff>38100</xdr:colOff>
      <xdr:row>83</xdr:row>
      <xdr:rowOff>147955</xdr:rowOff>
    </xdr:to>
    <xdr:sp macro="" textlink="">
      <xdr:nvSpPr>
        <xdr:cNvPr id="313" name="楕円 312">
          <a:extLst>
            <a:ext uri="{FF2B5EF4-FFF2-40B4-BE49-F238E27FC236}">
              <a16:creationId xmlns="" xmlns:a16="http://schemas.microsoft.com/office/drawing/2014/main" id="{AC7DD9B2-8072-4BFF-961D-881ABBD09DDF}"/>
            </a:ext>
          </a:extLst>
        </xdr:cNvPr>
        <xdr:cNvSpPr/>
      </xdr:nvSpPr>
      <xdr:spPr>
        <a:xfrm>
          <a:off x="10795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97155</xdr:rowOff>
    </xdr:from>
    <xdr:to>
      <xdr:col>10</xdr:col>
      <xdr:colOff>114300</xdr:colOff>
      <xdr:row>83</xdr:row>
      <xdr:rowOff>135255</xdr:rowOff>
    </xdr:to>
    <xdr:cxnSp macro="">
      <xdr:nvCxnSpPr>
        <xdr:cNvPr id="314" name="直線コネクタ 313">
          <a:extLst>
            <a:ext uri="{FF2B5EF4-FFF2-40B4-BE49-F238E27FC236}">
              <a16:creationId xmlns="" xmlns:a16="http://schemas.microsoft.com/office/drawing/2014/main" id="{9BBE4C79-BB8F-4B06-A7BB-4D2CD6F2A948}"/>
            </a:ext>
          </a:extLst>
        </xdr:cNvPr>
        <xdr:cNvCxnSpPr/>
      </xdr:nvCxnSpPr>
      <xdr:spPr>
        <a:xfrm>
          <a:off x="1130300" y="143275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99713</xdr:rowOff>
    </xdr:from>
    <xdr:ext cx="405111" cy="259045"/>
    <xdr:sp macro="" textlink="">
      <xdr:nvSpPr>
        <xdr:cNvPr id="315" name="n_1aveValue【福祉施設】&#10;有形固定資産減価償却率">
          <a:extLst>
            <a:ext uri="{FF2B5EF4-FFF2-40B4-BE49-F238E27FC236}">
              <a16:creationId xmlns="" xmlns:a16="http://schemas.microsoft.com/office/drawing/2014/main" id="{156353A3-DA00-4409-8660-6808F42C4BFF}"/>
            </a:ext>
          </a:extLst>
        </xdr:cNvPr>
        <xdr:cNvSpPr txBox="1"/>
      </xdr:nvSpPr>
      <xdr:spPr>
        <a:xfrm>
          <a:off x="35820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78757</xdr:rowOff>
    </xdr:from>
    <xdr:ext cx="405111" cy="259045"/>
    <xdr:sp macro="" textlink="">
      <xdr:nvSpPr>
        <xdr:cNvPr id="316" name="n_2aveValue【福祉施設】&#10;有形固定資産減価償却率">
          <a:extLst>
            <a:ext uri="{FF2B5EF4-FFF2-40B4-BE49-F238E27FC236}">
              <a16:creationId xmlns="" xmlns:a16="http://schemas.microsoft.com/office/drawing/2014/main" id="{F0019349-7AAC-4BFF-9031-707890557FD5}"/>
            </a:ext>
          </a:extLst>
        </xdr:cNvPr>
        <xdr:cNvSpPr txBox="1"/>
      </xdr:nvSpPr>
      <xdr:spPr>
        <a:xfrm>
          <a:off x="2705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317" name="n_3aveValue【福祉施設】&#10;有形固定資産減価償却率">
          <a:extLst>
            <a:ext uri="{FF2B5EF4-FFF2-40B4-BE49-F238E27FC236}">
              <a16:creationId xmlns="" xmlns:a16="http://schemas.microsoft.com/office/drawing/2014/main" id="{5D440405-3C22-468A-9A32-BFD5BACC8228}"/>
            </a:ext>
          </a:extLst>
        </xdr:cNvPr>
        <xdr:cNvSpPr txBox="1"/>
      </xdr:nvSpPr>
      <xdr:spPr>
        <a:xfrm>
          <a:off x="1816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33038</xdr:rowOff>
    </xdr:from>
    <xdr:ext cx="405111" cy="259045"/>
    <xdr:sp macro="" textlink="">
      <xdr:nvSpPr>
        <xdr:cNvPr id="318" name="n_4aveValue【福祉施設】&#10;有形固定資産減価償却率">
          <a:extLst>
            <a:ext uri="{FF2B5EF4-FFF2-40B4-BE49-F238E27FC236}">
              <a16:creationId xmlns="" xmlns:a16="http://schemas.microsoft.com/office/drawing/2014/main" id="{43C83F9D-3C9E-4222-9A41-3C69403546BF}"/>
            </a:ext>
          </a:extLst>
        </xdr:cNvPr>
        <xdr:cNvSpPr txBox="1"/>
      </xdr:nvSpPr>
      <xdr:spPr>
        <a:xfrm>
          <a:off x="927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80027</xdr:rowOff>
    </xdr:from>
    <xdr:ext cx="405111" cy="259045"/>
    <xdr:sp macro="" textlink="">
      <xdr:nvSpPr>
        <xdr:cNvPr id="319" name="n_1mainValue【福祉施設】&#10;有形固定資産減価償却率">
          <a:extLst>
            <a:ext uri="{FF2B5EF4-FFF2-40B4-BE49-F238E27FC236}">
              <a16:creationId xmlns="" xmlns:a16="http://schemas.microsoft.com/office/drawing/2014/main" id="{F09033DB-C604-4DCC-85A8-9EDFAF70C1E0}"/>
            </a:ext>
          </a:extLst>
        </xdr:cNvPr>
        <xdr:cNvSpPr txBox="1"/>
      </xdr:nvSpPr>
      <xdr:spPr>
        <a:xfrm>
          <a:off x="35820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43832</xdr:rowOff>
    </xdr:from>
    <xdr:ext cx="405111" cy="259045"/>
    <xdr:sp macro="" textlink="">
      <xdr:nvSpPr>
        <xdr:cNvPr id="320" name="n_2mainValue【福祉施設】&#10;有形固定資産減価償却率">
          <a:extLst>
            <a:ext uri="{FF2B5EF4-FFF2-40B4-BE49-F238E27FC236}">
              <a16:creationId xmlns="" xmlns:a16="http://schemas.microsoft.com/office/drawing/2014/main" id="{C7E8D853-4179-40EF-89B9-1B02538C33D1}"/>
            </a:ext>
          </a:extLst>
        </xdr:cNvPr>
        <xdr:cNvSpPr txBox="1"/>
      </xdr:nvSpPr>
      <xdr:spPr>
        <a:xfrm>
          <a:off x="2705744" y="1444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5732</xdr:rowOff>
    </xdr:from>
    <xdr:ext cx="405111" cy="259045"/>
    <xdr:sp macro="" textlink="">
      <xdr:nvSpPr>
        <xdr:cNvPr id="321" name="n_3mainValue【福祉施設】&#10;有形固定資産減価償却率">
          <a:extLst>
            <a:ext uri="{FF2B5EF4-FFF2-40B4-BE49-F238E27FC236}">
              <a16:creationId xmlns="" xmlns:a16="http://schemas.microsoft.com/office/drawing/2014/main" id="{768A9D40-A1B5-4E1C-8AF5-F725846CB1C8}"/>
            </a:ext>
          </a:extLst>
        </xdr:cNvPr>
        <xdr:cNvSpPr txBox="1"/>
      </xdr:nvSpPr>
      <xdr:spPr>
        <a:xfrm>
          <a:off x="18167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139082</xdr:rowOff>
    </xdr:from>
    <xdr:ext cx="405111" cy="259045"/>
    <xdr:sp macro="" textlink="">
      <xdr:nvSpPr>
        <xdr:cNvPr id="322" name="n_4mainValue【福祉施設】&#10;有形固定資産減価償却率">
          <a:extLst>
            <a:ext uri="{FF2B5EF4-FFF2-40B4-BE49-F238E27FC236}">
              <a16:creationId xmlns="" xmlns:a16="http://schemas.microsoft.com/office/drawing/2014/main" id="{8AD0F20E-0AEF-4892-8907-0F24A6587A1F}"/>
            </a:ext>
          </a:extLst>
        </xdr:cNvPr>
        <xdr:cNvSpPr txBox="1"/>
      </xdr:nvSpPr>
      <xdr:spPr>
        <a:xfrm>
          <a:off x="9277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 xmlns:a16="http://schemas.microsoft.com/office/drawing/2014/main" id="{76B696C5-52B2-44A7-8396-6AA1FA7C192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 xmlns:a16="http://schemas.microsoft.com/office/drawing/2014/main" id="{15BD902A-B74B-4A2A-8488-BC2831025D7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 xmlns:a16="http://schemas.microsoft.com/office/drawing/2014/main" id="{3A9002D1-374C-4DAC-A481-485FF62A4AB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 xmlns:a16="http://schemas.microsoft.com/office/drawing/2014/main" id="{EE121A49-8526-4284-AF00-30AA14F6058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 xmlns:a16="http://schemas.microsoft.com/office/drawing/2014/main" id="{B8D9A8F6-946F-42FA-BC28-BA5A8A5EA1F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 xmlns:a16="http://schemas.microsoft.com/office/drawing/2014/main" id="{1D5D3821-27F8-4FE0-AF6A-9000AF44B21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 xmlns:a16="http://schemas.microsoft.com/office/drawing/2014/main" id="{53C42D30-4784-4317-80DC-85087EA5872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 xmlns:a16="http://schemas.microsoft.com/office/drawing/2014/main" id="{BB4DE174-8E82-4938-8893-E09636DB05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 xmlns:a16="http://schemas.microsoft.com/office/drawing/2014/main" id="{07732156-FC1F-4F24-9205-E4BB50B595B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 xmlns:a16="http://schemas.microsoft.com/office/drawing/2014/main" id="{DC32E123-904E-4950-91EB-DDFEE37039C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 xmlns:a16="http://schemas.microsoft.com/office/drawing/2014/main" id="{889DCC10-1DC9-418D-ABAD-9574240615F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 xmlns:a16="http://schemas.microsoft.com/office/drawing/2014/main" id="{55C24FEC-0E8B-4028-B6B1-5AE16B0F831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 xmlns:a16="http://schemas.microsoft.com/office/drawing/2014/main" id="{B00159C2-BEC5-4572-A0E7-7700D79A60E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 xmlns:a16="http://schemas.microsoft.com/office/drawing/2014/main" id="{5889760E-EA92-41D3-8A73-A5C62971001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 xmlns:a16="http://schemas.microsoft.com/office/drawing/2014/main" id="{713EE2A6-3BEA-476B-A0A8-C21F1FF64D3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 xmlns:a16="http://schemas.microsoft.com/office/drawing/2014/main" id="{C4F42F54-5CFC-4B2D-90F7-B3F0F806CF48}"/>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 xmlns:a16="http://schemas.microsoft.com/office/drawing/2014/main" id="{AB75B3D7-370F-4E3B-9397-142A9954C8F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 xmlns:a16="http://schemas.microsoft.com/office/drawing/2014/main" id="{A8F52FAC-5C47-4021-85C0-92778162D80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 xmlns:a16="http://schemas.microsoft.com/office/drawing/2014/main" id="{C57A7C28-6922-4692-BCB4-22564CDEC8B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 xmlns:a16="http://schemas.microsoft.com/office/drawing/2014/main" id="{C8917B7B-DC08-4921-BC8E-643F8FC070C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 xmlns:a16="http://schemas.microsoft.com/office/drawing/2014/main" id="{7AB5E27A-BD1C-430D-8CC0-84D80926154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51815</xdr:rowOff>
    </xdr:from>
    <xdr:to>
      <xdr:col>54</xdr:col>
      <xdr:colOff>189865</xdr:colOff>
      <xdr:row>86</xdr:row>
      <xdr:rowOff>33528</xdr:rowOff>
    </xdr:to>
    <xdr:cxnSp macro="">
      <xdr:nvCxnSpPr>
        <xdr:cNvPr id="344" name="直線コネクタ 343">
          <a:extLst>
            <a:ext uri="{FF2B5EF4-FFF2-40B4-BE49-F238E27FC236}">
              <a16:creationId xmlns="" xmlns:a16="http://schemas.microsoft.com/office/drawing/2014/main" id="{8297EDB5-E674-4EB4-8295-82CE2AABC56B}"/>
            </a:ext>
          </a:extLst>
        </xdr:cNvPr>
        <xdr:cNvCxnSpPr/>
      </xdr:nvCxnSpPr>
      <xdr:spPr>
        <a:xfrm flipV="1">
          <a:off x="10476865" y="13424915"/>
          <a:ext cx="0" cy="135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福祉施設】&#10;一人当たり面積最小値テキスト">
          <a:extLst>
            <a:ext uri="{FF2B5EF4-FFF2-40B4-BE49-F238E27FC236}">
              <a16:creationId xmlns="" xmlns:a16="http://schemas.microsoft.com/office/drawing/2014/main" id="{B0DA797A-6721-4C17-B7E2-EB28B92E6F73}"/>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 xmlns:a16="http://schemas.microsoft.com/office/drawing/2014/main" id="{27CE8EE2-630B-4BAC-A486-BA8AA5025CD4}"/>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169942</xdr:rowOff>
    </xdr:from>
    <xdr:ext cx="469744" cy="259045"/>
    <xdr:sp macro="" textlink="">
      <xdr:nvSpPr>
        <xdr:cNvPr id="347" name="【福祉施設】&#10;一人当たり面積最大値テキスト">
          <a:extLst>
            <a:ext uri="{FF2B5EF4-FFF2-40B4-BE49-F238E27FC236}">
              <a16:creationId xmlns="" xmlns:a16="http://schemas.microsoft.com/office/drawing/2014/main" id="{E924036C-F9F8-4520-82DE-5BFD969F0F49}"/>
            </a:ext>
          </a:extLst>
        </xdr:cNvPr>
        <xdr:cNvSpPr txBox="1"/>
      </xdr:nvSpPr>
      <xdr:spPr>
        <a:xfrm>
          <a:off x="10515600" y="1320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51815</xdr:rowOff>
    </xdr:from>
    <xdr:to>
      <xdr:col>55</xdr:col>
      <xdr:colOff>88900</xdr:colOff>
      <xdr:row>78</xdr:row>
      <xdr:rowOff>51815</xdr:rowOff>
    </xdr:to>
    <xdr:cxnSp macro="">
      <xdr:nvCxnSpPr>
        <xdr:cNvPr id="348" name="直線コネクタ 347">
          <a:extLst>
            <a:ext uri="{FF2B5EF4-FFF2-40B4-BE49-F238E27FC236}">
              <a16:creationId xmlns="" xmlns:a16="http://schemas.microsoft.com/office/drawing/2014/main" id="{5F08BEBC-6616-4148-9C65-AF335AD50BA6}"/>
            </a:ext>
          </a:extLst>
        </xdr:cNvPr>
        <xdr:cNvCxnSpPr/>
      </xdr:nvCxnSpPr>
      <xdr:spPr>
        <a:xfrm>
          <a:off x="10388600" y="1342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49" name="【福祉施設】&#10;一人当たり面積平均値テキスト">
          <a:extLst>
            <a:ext uri="{FF2B5EF4-FFF2-40B4-BE49-F238E27FC236}">
              <a16:creationId xmlns="" xmlns:a16="http://schemas.microsoft.com/office/drawing/2014/main" id="{8F0AB9AC-8B5B-4EA1-940D-E53A94A6AF2A}"/>
            </a:ext>
          </a:extLst>
        </xdr:cNvPr>
        <xdr:cNvSpPr txBox="1"/>
      </xdr:nvSpPr>
      <xdr:spPr>
        <a:xfrm>
          <a:off x="10515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0" name="フローチャート: 判断 349">
          <a:extLst>
            <a:ext uri="{FF2B5EF4-FFF2-40B4-BE49-F238E27FC236}">
              <a16:creationId xmlns="" xmlns:a16="http://schemas.microsoft.com/office/drawing/2014/main" id="{1E538052-6D37-4A54-90AC-DB174121D18D}"/>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117602</xdr:rowOff>
    </xdr:from>
    <xdr:to>
      <xdr:col>50</xdr:col>
      <xdr:colOff>165100</xdr:colOff>
      <xdr:row>84</xdr:row>
      <xdr:rowOff>47752</xdr:rowOff>
    </xdr:to>
    <xdr:sp macro="" textlink="">
      <xdr:nvSpPr>
        <xdr:cNvPr id="351" name="フローチャート: 判断 350">
          <a:extLst>
            <a:ext uri="{FF2B5EF4-FFF2-40B4-BE49-F238E27FC236}">
              <a16:creationId xmlns="" xmlns:a16="http://schemas.microsoft.com/office/drawing/2014/main" id="{DED68F0E-0382-4710-9FEF-267A61821800}"/>
            </a:ext>
          </a:extLst>
        </xdr:cNvPr>
        <xdr:cNvSpPr/>
      </xdr:nvSpPr>
      <xdr:spPr>
        <a:xfrm>
          <a:off x="9588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52" name="フローチャート: 判断 351">
          <a:extLst>
            <a:ext uri="{FF2B5EF4-FFF2-40B4-BE49-F238E27FC236}">
              <a16:creationId xmlns="" xmlns:a16="http://schemas.microsoft.com/office/drawing/2014/main" id="{1550264D-3119-4293-A632-D0643C0F627F}"/>
            </a:ext>
          </a:extLst>
        </xdr:cNvPr>
        <xdr:cNvSpPr/>
      </xdr:nvSpPr>
      <xdr:spPr>
        <a:xfrm>
          <a:off x="869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90170</xdr:rowOff>
    </xdr:from>
    <xdr:to>
      <xdr:col>41</xdr:col>
      <xdr:colOff>101600</xdr:colOff>
      <xdr:row>84</xdr:row>
      <xdr:rowOff>20320</xdr:rowOff>
    </xdr:to>
    <xdr:sp macro="" textlink="">
      <xdr:nvSpPr>
        <xdr:cNvPr id="353" name="フローチャート: 判断 352">
          <a:extLst>
            <a:ext uri="{FF2B5EF4-FFF2-40B4-BE49-F238E27FC236}">
              <a16:creationId xmlns="" xmlns:a16="http://schemas.microsoft.com/office/drawing/2014/main" id="{BAB640A8-63AE-400C-BA10-A05356088B77}"/>
            </a:ext>
          </a:extLst>
        </xdr:cNvPr>
        <xdr:cNvSpPr/>
      </xdr:nvSpPr>
      <xdr:spPr>
        <a:xfrm>
          <a:off x="7810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85598</xdr:rowOff>
    </xdr:from>
    <xdr:to>
      <xdr:col>36</xdr:col>
      <xdr:colOff>165100</xdr:colOff>
      <xdr:row>84</xdr:row>
      <xdr:rowOff>15748</xdr:rowOff>
    </xdr:to>
    <xdr:sp macro="" textlink="">
      <xdr:nvSpPr>
        <xdr:cNvPr id="354" name="フローチャート: 判断 353">
          <a:extLst>
            <a:ext uri="{FF2B5EF4-FFF2-40B4-BE49-F238E27FC236}">
              <a16:creationId xmlns="" xmlns:a16="http://schemas.microsoft.com/office/drawing/2014/main" id="{7B210DFD-DD2A-42F2-936C-40968DB8A4CE}"/>
            </a:ext>
          </a:extLst>
        </xdr:cNvPr>
        <xdr:cNvSpPr/>
      </xdr:nvSpPr>
      <xdr:spPr>
        <a:xfrm>
          <a:off x="6921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 xmlns:a16="http://schemas.microsoft.com/office/drawing/2014/main" id="{A298FCA5-D513-485C-94A2-6E2B5CFA44C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 xmlns:a16="http://schemas.microsoft.com/office/drawing/2014/main" id="{E10E8D69-49E5-4B68-906F-4413D7D3863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 xmlns:a16="http://schemas.microsoft.com/office/drawing/2014/main" id="{47B26DA9-52A2-4F95-8377-BE6BC1E2526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 xmlns:a16="http://schemas.microsoft.com/office/drawing/2014/main" id="{815A758A-E84F-4B75-9F8C-72E92DFB5CE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 xmlns:a16="http://schemas.microsoft.com/office/drawing/2014/main" id="{EC209918-16C2-44E8-A8C3-E84DBAD8ED5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103887</xdr:rowOff>
    </xdr:from>
    <xdr:to>
      <xdr:col>55</xdr:col>
      <xdr:colOff>50800</xdr:colOff>
      <xdr:row>86</xdr:row>
      <xdr:rowOff>34037</xdr:rowOff>
    </xdr:to>
    <xdr:sp macro="" textlink="">
      <xdr:nvSpPr>
        <xdr:cNvPr id="360" name="楕円 359">
          <a:extLst>
            <a:ext uri="{FF2B5EF4-FFF2-40B4-BE49-F238E27FC236}">
              <a16:creationId xmlns="" xmlns:a16="http://schemas.microsoft.com/office/drawing/2014/main" id="{D2F99DF3-18B9-41D6-B15B-8E06620F6B99}"/>
            </a:ext>
          </a:extLst>
        </xdr:cNvPr>
        <xdr:cNvSpPr/>
      </xdr:nvSpPr>
      <xdr:spPr>
        <a:xfrm>
          <a:off x="104267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18814</xdr:rowOff>
    </xdr:from>
    <xdr:ext cx="469744" cy="259045"/>
    <xdr:sp macro="" textlink="">
      <xdr:nvSpPr>
        <xdr:cNvPr id="361" name="【福祉施設】&#10;一人当たり面積該当値テキスト">
          <a:extLst>
            <a:ext uri="{FF2B5EF4-FFF2-40B4-BE49-F238E27FC236}">
              <a16:creationId xmlns="" xmlns:a16="http://schemas.microsoft.com/office/drawing/2014/main" id="{62C973ED-995F-42AC-BEA4-A5936AB6586C}"/>
            </a:ext>
          </a:extLst>
        </xdr:cNvPr>
        <xdr:cNvSpPr txBox="1"/>
      </xdr:nvSpPr>
      <xdr:spPr>
        <a:xfrm>
          <a:off x="10515600" y="1459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103887</xdr:rowOff>
    </xdr:from>
    <xdr:to>
      <xdr:col>50</xdr:col>
      <xdr:colOff>165100</xdr:colOff>
      <xdr:row>86</xdr:row>
      <xdr:rowOff>34037</xdr:rowOff>
    </xdr:to>
    <xdr:sp macro="" textlink="">
      <xdr:nvSpPr>
        <xdr:cNvPr id="362" name="楕円 361">
          <a:extLst>
            <a:ext uri="{FF2B5EF4-FFF2-40B4-BE49-F238E27FC236}">
              <a16:creationId xmlns="" xmlns:a16="http://schemas.microsoft.com/office/drawing/2014/main" id="{2AD92596-6C34-4C0B-A166-66199AE2520E}"/>
            </a:ext>
          </a:extLst>
        </xdr:cNvPr>
        <xdr:cNvSpPr/>
      </xdr:nvSpPr>
      <xdr:spPr>
        <a:xfrm>
          <a:off x="9588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154687</xdr:rowOff>
    </xdr:from>
    <xdr:to>
      <xdr:col>55</xdr:col>
      <xdr:colOff>0</xdr:colOff>
      <xdr:row>85</xdr:row>
      <xdr:rowOff>154687</xdr:rowOff>
    </xdr:to>
    <xdr:cxnSp macro="">
      <xdr:nvCxnSpPr>
        <xdr:cNvPr id="363" name="直線コネクタ 362">
          <a:extLst>
            <a:ext uri="{FF2B5EF4-FFF2-40B4-BE49-F238E27FC236}">
              <a16:creationId xmlns="" xmlns:a16="http://schemas.microsoft.com/office/drawing/2014/main" id="{374DB69D-C121-4577-A58E-A93AFACABC4B}"/>
            </a:ext>
          </a:extLst>
        </xdr:cNvPr>
        <xdr:cNvCxnSpPr/>
      </xdr:nvCxnSpPr>
      <xdr:spPr>
        <a:xfrm>
          <a:off x="9639300" y="147279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103887</xdr:rowOff>
    </xdr:from>
    <xdr:to>
      <xdr:col>46</xdr:col>
      <xdr:colOff>38100</xdr:colOff>
      <xdr:row>86</xdr:row>
      <xdr:rowOff>34037</xdr:rowOff>
    </xdr:to>
    <xdr:sp macro="" textlink="">
      <xdr:nvSpPr>
        <xdr:cNvPr id="364" name="楕円 363">
          <a:extLst>
            <a:ext uri="{FF2B5EF4-FFF2-40B4-BE49-F238E27FC236}">
              <a16:creationId xmlns="" xmlns:a16="http://schemas.microsoft.com/office/drawing/2014/main" id="{5D70D08C-D2C5-4C39-8087-36B2E515C272}"/>
            </a:ext>
          </a:extLst>
        </xdr:cNvPr>
        <xdr:cNvSpPr/>
      </xdr:nvSpPr>
      <xdr:spPr>
        <a:xfrm>
          <a:off x="8699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154687</xdr:rowOff>
    </xdr:from>
    <xdr:to>
      <xdr:col>50</xdr:col>
      <xdr:colOff>114300</xdr:colOff>
      <xdr:row>85</xdr:row>
      <xdr:rowOff>154687</xdr:rowOff>
    </xdr:to>
    <xdr:cxnSp macro="">
      <xdr:nvCxnSpPr>
        <xdr:cNvPr id="365" name="直線コネクタ 364">
          <a:extLst>
            <a:ext uri="{FF2B5EF4-FFF2-40B4-BE49-F238E27FC236}">
              <a16:creationId xmlns="" xmlns:a16="http://schemas.microsoft.com/office/drawing/2014/main" id="{7F483F9A-57D9-42F3-8F83-6E22E07BBE0B}"/>
            </a:ext>
          </a:extLst>
        </xdr:cNvPr>
        <xdr:cNvCxnSpPr/>
      </xdr:nvCxnSpPr>
      <xdr:spPr>
        <a:xfrm>
          <a:off x="8750300" y="14727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103887</xdr:rowOff>
    </xdr:from>
    <xdr:to>
      <xdr:col>41</xdr:col>
      <xdr:colOff>101600</xdr:colOff>
      <xdr:row>86</xdr:row>
      <xdr:rowOff>34037</xdr:rowOff>
    </xdr:to>
    <xdr:sp macro="" textlink="">
      <xdr:nvSpPr>
        <xdr:cNvPr id="366" name="楕円 365">
          <a:extLst>
            <a:ext uri="{FF2B5EF4-FFF2-40B4-BE49-F238E27FC236}">
              <a16:creationId xmlns="" xmlns:a16="http://schemas.microsoft.com/office/drawing/2014/main" id="{0DBFA436-1083-41A1-9338-39BE9D77DB61}"/>
            </a:ext>
          </a:extLst>
        </xdr:cNvPr>
        <xdr:cNvSpPr/>
      </xdr:nvSpPr>
      <xdr:spPr>
        <a:xfrm>
          <a:off x="7810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154687</xdr:rowOff>
    </xdr:from>
    <xdr:to>
      <xdr:col>45</xdr:col>
      <xdr:colOff>177800</xdr:colOff>
      <xdr:row>85</xdr:row>
      <xdr:rowOff>154687</xdr:rowOff>
    </xdr:to>
    <xdr:cxnSp macro="">
      <xdr:nvCxnSpPr>
        <xdr:cNvPr id="367" name="直線コネクタ 366">
          <a:extLst>
            <a:ext uri="{FF2B5EF4-FFF2-40B4-BE49-F238E27FC236}">
              <a16:creationId xmlns="" xmlns:a16="http://schemas.microsoft.com/office/drawing/2014/main" id="{6AB3020A-7A76-4B6B-AC2F-F1626EE4241C}"/>
            </a:ext>
          </a:extLst>
        </xdr:cNvPr>
        <xdr:cNvCxnSpPr/>
      </xdr:nvCxnSpPr>
      <xdr:spPr>
        <a:xfrm>
          <a:off x="7861300" y="14727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103887</xdr:rowOff>
    </xdr:from>
    <xdr:to>
      <xdr:col>36</xdr:col>
      <xdr:colOff>165100</xdr:colOff>
      <xdr:row>86</xdr:row>
      <xdr:rowOff>34037</xdr:rowOff>
    </xdr:to>
    <xdr:sp macro="" textlink="">
      <xdr:nvSpPr>
        <xdr:cNvPr id="368" name="楕円 367">
          <a:extLst>
            <a:ext uri="{FF2B5EF4-FFF2-40B4-BE49-F238E27FC236}">
              <a16:creationId xmlns="" xmlns:a16="http://schemas.microsoft.com/office/drawing/2014/main" id="{DD49C818-BA34-42F7-A8CB-16883F6D8FB7}"/>
            </a:ext>
          </a:extLst>
        </xdr:cNvPr>
        <xdr:cNvSpPr/>
      </xdr:nvSpPr>
      <xdr:spPr>
        <a:xfrm>
          <a:off x="6921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154687</xdr:rowOff>
    </xdr:from>
    <xdr:to>
      <xdr:col>41</xdr:col>
      <xdr:colOff>50800</xdr:colOff>
      <xdr:row>85</xdr:row>
      <xdr:rowOff>154687</xdr:rowOff>
    </xdr:to>
    <xdr:cxnSp macro="">
      <xdr:nvCxnSpPr>
        <xdr:cNvPr id="369" name="直線コネクタ 368">
          <a:extLst>
            <a:ext uri="{FF2B5EF4-FFF2-40B4-BE49-F238E27FC236}">
              <a16:creationId xmlns="" xmlns:a16="http://schemas.microsoft.com/office/drawing/2014/main" id="{EC6A24C0-3989-48C0-BF61-13A1B0FF9BE2}"/>
            </a:ext>
          </a:extLst>
        </xdr:cNvPr>
        <xdr:cNvCxnSpPr/>
      </xdr:nvCxnSpPr>
      <xdr:spPr>
        <a:xfrm>
          <a:off x="6972300" y="14727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64279</xdr:rowOff>
    </xdr:from>
    <xdr:ext cx="469744" cy="259045"/>
    <xdr:sp macro="" textlink="">
      <xdr:nvSpPr>
        <xdr:cNvPr id="370" name="n_1aveValue【福祉施設】&#10;一人当たり面積">
          <a:extLst>
            <a:ext uri="{FF2B5EF4-FFF2-40B4-BE49-F238E27FC236}">
              <a16:creationId xmlns="" xmlns:a16="http://schemas.microsoft.com/office/drawing/2014/main" id="{641FD6AC-3D4B-4F9E-8B4C-298CA54BFFC1}"/>
            </a:ext>
          </a:extLst>
        </xdr:cNvPr>
        <xdr:cNvSpPr txBox="1"/>
      </xdr:nvSpPr>
      <xdr:spPr>
        <a:xfrm>
          <a:off x="9391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55135</xdr:rowOff>
    </xdr:from>
    <xdr:ext cx="469744" cy="259045"/>
    <xdr:sp macro="" textlink="">
      <xdr:nvSpPr>
        <xdr:cNvPr id="371" name="n_2aveValue【福祉施設】&#10;一人当たり面積">
          <a:extLst>
            <a:ext uri="{FF2B5EF4-FFF2-40B4-BE49-F238E27FC236}">
              <a16:creationId xmlns="" xmlns:a16="http://schemas.microsoft.com/office/drawing/2014/main" id="{192C251E-FD1F-46C5-AFE1-8BCA450B57C8}"/>
            </a:ext>
          </a:extLst>
        </xdr:cNvPr>
        <xdr:cNvSpPr txBox="1"/>
      </xdr:nvSpPr>
      <xdr:spPr>
        <a:xfrm>
          <a:off x="8515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36847</xdr:rowOff>
    </xdr:from>
    <xdr:ext cx="469744" cy="259045"/>
    <xdr:sp macro="" textlink="">
      <xdr:nvSpPr>
        <xdr:cNvPr id="372" name="n_3aveValue【福祉施設】&#10;一人当たり面積">
          <a:extLst>
            <a:ext uri="{FF2B5EF4-FFF2-40B4-BE49-F238E27FC236}">
              <a16:creationId xmlns="" xmlns:a16="http://schemas.microsoft.com/office/drawing/2014/main" id="{B52B2110-4C7C-4B41-BA56-E745111B565F}"/>
            </a:ext>
          </a:extLst>
        </xdr:cNvPr>
        <xdr:cNvSpPr txBox="1"/>
      </xdr:nvSpPr>
      <xdr:spPr>
        <a:xfrm>
          <a:off x="7626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32275</xdr:rowOff>
    </xdr:from>
    <xdr:ext cx="469744" cy="259045"/>
    <xdr:sp macro="" textlink="">
      <xdr:nvSpPr>
        <xdr:cNvPr id="373" name="n_4aveValue【福祉施設】&#10;一人当たり面積">
          <a:extLst>
            <a:ext uri="{FF2B5EF4-FFF2-40B4-BE49-F238E27FC236}">
              <a16:creationId xmlns="" xmlns:a16="http://schemas.microsoft.com/office/drawing/2014/main" id="{579BDD0C-34D4-46B2-A7B6-314C227EDA2F}"/>
            </a:ext>
          </a:extLst>
        </xdr:cNvPr>
        <xdr:cNvSpPr txBox="1"/>
      </xdr:nvSpPr>
      <xdr:spPr>
        <a:xfrm>
          <a:off x="6737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25164</xdr:rowOff>
    </xdr:from>
    <xdr:ext cx="469744" cy="259045"/>
    <xdr:sp macro="" textlink="">
      <xdr:nvSpPr>
        <xdr:cNvPr id="374" name="n_1mainValue【福祉施設】&#10;一人当たり面積">
          <a:extLst>
            <a:ext uri="{FF2B5EF4-FFF2-40B4-BE49-F238E27FC236}">
              <a16:creationId xmlns="" xmlns:a16="http://schemas.microsoft.com/office/drawing/2014/main" id="{5E910BAD-164D-4601-ACD3-FC527512B63B}"/>
            </a:ext>
          </a:extLst>
        </xdr:cNvPr>
        <xdr:cNvSpPr txBox="1"/>
      </xdr:nvSpPr>
      <xdr:spPr>
        <a:xfrm>
          <a:off x="93917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25164</xdr:rowOff>
    </xdr:from>
    <xdr:ext cx="469744" cy="259045"/>
    <xdr:sp macro="" textlink="">
      <xdr:nvSpPr>
        <xdr:cNvPr id="375" name="n_2mainValue【福祉施設】&#10;一人当たり面積">
          <a:extLst>
            <a:ext uri="{FF2B5EF4-FFF2-40B4-BE49-F238E27FC236}">
              <a16:creationId xmlns="" xmlns:a16="http://schemas.microsoft.com/office/drawing/2014/main" id="{9DCF3272-D2F4-439A-9043-C30660486D40}"/>
            </a:ext>
          </a:extLst>
        </xdr:cNvPr>
        <xdr:cNvSpPr txBox="1"/>
      </xdr:nvSpPr>
      <xdr:spPr>
        <a:xfrm>
          <a:off x="8515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25164</xdr:rowOff>
    </xdr:from>
    <xdr:ext cx="469744" cy="259045"/>
    <xdr:sp macro="" textlink="">
      <xdr:nvSpPr>
        <xdr:cNvPr id="376" name="n_3mainValue【福祉施設】&#10;一人当たり面積">
          <a:extLst>
            <a:ext uri="{FF2B5EF4-FFF2-40B4-BE49-F238E27FC236}">
              <a16:creationId xmlns="" xmlns:a16="http://schemas.microsoft.com/office/drawing/2014/main" id="{607F26D5-1213-40E4-AD72-FF9537DDD6E8}"/>
            </a:ext>
          </a:extLst>
        </xdr:cNvPr>
        <xdr:cNvSpPr txBox="1"/>
      </xdr:nvSpPr>
      <xdr:spPr>
        <a:xfrm>
          <a:off x="7626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25164</xdr:rowOff>
    </xdr:from>
    <xdr:ext cx="469744" cy="259045"/>
    <xdr:sp macro="" textlink="">
      <xdr:nvSpPr>
        <xdr:cNvPr id="377" name="n_4mainValue【福祉施設】&#10;一人当たり面積">
          <a:extLst>
            <a:ext uri="{FF2B5EF4-FFF2-40B4-BE49-F238E27FC236}">
              <a16:creationId xmlns="" xmlns:a16="http://schemas.microsoft.com/office/drawing/2014/main" id="{4E680769-BF29-4646-80B6-64268EE5BCE7}"/>
            </a:ext>
          </a:extLst>
        </xdr:cNvPr>
        <xdr:cNvSpPr txBox="1"/>
      </xdr:nvSpPr>
      <xdr:spPr>
        <a:xfrm>
          <a:off x="6737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 xmlns:a16="http://schemas.microsoft.com/office/drawing/2014/main" id="{BB717AAB-F0F6-4759-AA6D-B60CDC72330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 xmlns:a16="http://schemas.microsoft.com/office/drawing/2014/main" id="{92AA2AEE-5B06-4C48-8DA5-434008A8CB9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 xmlns:a16="http://schemas.microsoft.com/office/drawing/2014/main" id="{D8EBF531-162F-4380-895A-85190A74DF6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 xmlns:a16="http://schemas.microsoft.com/office/drawing/2014/main" id="{8F175279-E01F-477E-B156-CF78352CC54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 xmlns:a16="http://schemas.microsoft.com/office/drawing/2014/main" id="{5946BCC3-DAFE-432C-ACF2-8D5AE9EFF0C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 xmlns:a16="http://schemas.microsoft.com/office/drawing/2014/main" id="{52D58095-10AB-44EB-B7F2-31F39CDC605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 xmlns:a16="http://schemas.microsoft.com/office/drawing/2014/main" id="{0BD6DA37-7BAA-4A75-A3B3-5BFB95CBE98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 xmlns:a16="http://schemas.microsoft.com/office/drawing/2014/main" id="{0204D221-7DD3-48AC-960F-F4336ADAE74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 xmlns:a16="http://schemas.microsoft.com/office/drawing/2014/main" id="{C56A29BC-0F7D-41A5-BEB8-61B28687EF9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 xmlns:a16="http://schemas.microsoft.com/office/drawing/2014/main" id="{0AC63B20-9DB6-42B3-AB27-CDB46ED458D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 xmlns:a16="http://schemas.microsoft.com/office/drawing/2014/main" id="{ADDEAFF6-870A-4189-B215-D8078209DDB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 xmlns:a16="http://schemas.microsoft.com/office/drawing/2014/main" id="{F21BCD4E-4274-40FB-A915-5DE7210F3B2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 xmlns:a16="http://schemas.microsoft.com/office/drawing/2014/main" id="{EFC2CFCD-FADB-446F-99B6-02DCBC4CB2E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 xmlns:a16="http://schemas.microsoft.com/office/drawing/2014/main" id="{FD08B838-8BBC-413A-B7DC-C08F4DC6FCF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 xmlns:a16="http://schemas.microsoft.com/office/drawing/2014/main" id="{46EB7AFC-D09D-4B11-B64F-F18921A8130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 xmlns:a16="http://schemas.microsoft.com/office/drawing/2014/main" id="{9E96E85F-30AA-47B6-9354-D02BC6B6249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 xmlns:a16="http://schemas.microsoft.com/office/drawing/2014/main" id="{40DFB080-D2A3-49A2-8389-5B1E2B1870D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 xmlns:a16="http://schemas.microsoft.com/office/drawing/2014/main" id="{CA50B3EB-CC33-4534-A021-E2D8C7EB0A6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 xmlns:a16="http://schemas.microsoft.com/office/drawing/2014/main" id="{EDE43BD5-F45E-413A-BC82-789ACC6230C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 xmlns:a16="http://schemas.microsoft.com/office/drawing/2014/main" id="{500859D0-4285-4E82-BB42-11715C1376B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 xmlns:a16="http://schemas.microsoft.com/office/drawing/2014/main" id="{EB54E93D-678C-4CC5-AB06-9EE76128663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 xmlns:a16="http://schemas.microsoft.com/office/drawing/2014/main" id="{41231D3F-AF78-401C-871E-DFC9B98FD58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 xmlns:a16="http://schemas.microsoft.com/office/drawing/2014/main" id="{8806EBF4-7A71-4C91-8ABF-F6FDCE0D55A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 xmlns:a16="http://schemas.microsoft.com/office/drawing/2014/main" id="{11849EF2-54A5-48EE-AFD4-EE9A2B869B7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 xmlns:a16="http://schemas.microsoft.com/office/drawing/2014/main" id="{3C560DB6-BE2E-476D-83C7-D2AD56DC526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 xmlns:a16="http://schemas.microsoft.com/office/drawing/2014/main" id="{F0C20211-017A-43EC-A085-1F239C372A9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 xmlns:a16="http://schemas.microsoft.com/office/drawing/2014/main" id="{45FD2F13-082C-4CB0-964D-7DC5D3E30F3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 xmlns:a16="http://schemas.microsoft.com/office/drawing/2014/main" id="{94F8D0F7-E931-485A-9B6E-B04B8544852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 xmlns:a16="http://schemas.microsoft.com/office/drawing/2014/main" id="{118DB616-31BB-491E-AD55-9AADFD95DFC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 xmlns:a16="http://schemas.microsoft.com/office/drawing/2014/main" id="{87F93901-3229-400E-A4A4-CC14BB4DF44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 xmlns:a16="http://schemas.microsoft.com/office/drawing/2014/main" id="{89EC5A69-05FE-435B-8638-429790BCF2E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 xmlns:a16="http://schemas.microsoft.com/office/drawing/2014/main" id="{C9F867BA-6AA2-4C96-8133-30D34CE162A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 xmlns:a16="http://schemas.microsoft.com/office/drawing/2014/main" id="{505713FA-0979-4860-8E29-0DD748E04FA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 xmlns:a16="http://schemas.microsoft.com/office/drawing/2014/main" id="{10747CF6-93B6-4FFB-BA8D-303E9BC2E6C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 xmlns:a16="http://schemas.microsoft.com/office/drawing/2014/main" id="{1246841F-2E71-46A6-9D23-38E227E7285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 xmlns:a16="http://schemas.microsoft.com/office/drawing/2014/main" id="{9584B598-3B43-4F64-8278-9924522527D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 xmlns:a16="http://schemas.microsoft.com/office/drawing/2014/main" id="{6FDB6D73-84E8-4B7A-944D-ECAF0CF2679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 xmlns:a16="http://schemas.microsoft.com/office/drawing/2014/main" id="{401CC39E-0800-455C-BCBA-C2A3BC3E133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 xmlns:a16="http://schemas.microsoft.com/office/drawing/2014/main" id="{71F21FE5-E287-4E69-985E-127F61C0E91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 xmlns:a16="http://schemas.microsoft.com/office/drawing/2014/main" id="{1A0827DE-5AFB-4DA0-80A9-15B06073B47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 xmlns:a16="http://schemas.microsoft.com/office/drawing/2014/main" id="{4906D4EA-2E57-464B-A8B5-9304DF7A77B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419" name="直線コネクタ 418">
          <a:extLst>
            <a:ext uri="{FF2B5EF4-FFF2-40B4-BE49-F238E27FC236}">
              <a16:creationId xmlns="" xmlns:a16="http://schemas.microsoft.com/office/drawing/2014/main" id="{BD7CDFBF-D80B-436D-B388-241AB8987910}"/>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一般廃棄物処理施設】&#10;有形固定資産減価償却率最小値テキスト">
          <a:extLst>
            <a:ext uri="{FF2B5EF4-FFF2-40B4-BE49-F238E27FC236}">
              <a16:creationId xmlns="" xmlns:a16="http://schemas.microsoft.com/office/drawing/2014/main" id="{CA4B3684-35D7-42A8-A661-0AA8B6FD7AE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 xmlns:a16="http://schemas.microsoft.com/office/drawing/2014/main" id="{867487FB-E44A-4C5C-993F-8A57CFCE505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22" name="【一般廃棄物処理施設】&#10;有形固定資産減価償却率最大値テキスト">
          <a:extLst>
            <a:ext uri="{FF2B5EF4-FFF2-40B4-BE49-F238E27FC236}">
              <a16:creationId xmlns="" xmlns:a16="http://schemas.microsoft.com/office/drawing/2014/main" id="{82B8B5BE-228F-4F19-BC92-36A04047FFE2}"/>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23" name="直線コネクタ 422">
          <a:extLst>
            <a:ext uri="{FF2B5EF4-FFF2-40B4-BE49-F238E27FC236}">
              <a16:creationId xmlns="" xmlns:a16="http://schemas.microsoft.com/office/drawing/2014/main" id="{CC9F4F3B-2EEB-47D2-8348-E1FD53BE8DB8}"/>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70774</xdr:rowOff>
    </xdr:from>
    <xdr:ext cx="405111" cy="259045"/>
    <xdr:sp macro="" textlink="">
      <xdr:nvSpPr>
        <xdr:cNvPr id="424" name="【一般廃棄物処理施設】&#10;有形固定資産減価償却率平均値テキスト">
          <a:extLst>
            <a:ext uri="{FF2B5EF4-FFF2-40B4-BE49-F238E27FC236}">
              <a16:creationId xmlns="" xmlns:a16="http://schemas.microsoft.com/office/drawing/2014/main" id="{F7C413FC-CAB1-450F-86C3-E2C448359B6F}"/>
            </a:ext>
          </a:extLst>
        </xdr:cNvPr>
        <xdr:cNvSpPr txBox="1"/>
      </xdr:nvSpPr>
      <xdr:spPr>
        <a:xfrm>
          <a:off x="16357600" y="658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92347</xdr:rowOff>
    </xdr:from>
    <xdr:to>
      <xdr:col>85</xdr:col>
      <xdr:colOff>177800</xdr:colOff>
      <xdr:row>39</xdr:row>
      <xdr:rowOff>22497</xdr:rowOff>
    </xdr:to>
    <xdr:sp macro="" textlink="">
      <xdr:nvSpPr>
        <xdr:cNvPr id="425" name="フローチャート: 判断 424">
          <a:extLst>
            <a:ext uri="{FF2B5EF4-FFF2-40B4-BE49-F238E27FC236}">
              <a16:creationId xmlns="" xmlns:a16="http://schemas.microsoft.com/office/drawing/2014/main" id="{C9E62108-1EC3-4877-B2E2-80781C594494}"/>
            </a:ext>
          </a:extLst>
        </xdr:cNvPr>
        <xdr:cNvSpPr/>
      </xdr:nvSpPr>
      <xdr:spPr>
        <a:xfrm>
          <a:off x="16268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426" name="フローチャート: 判断 425">
          <a:extLst>
            <a:ext uri="{FF2B5EF4-FFF2-40B4-BE49-F238E27FC236}">
              <a16:creationId xmlns="" xmlns:a16="http://schemas.microsoft.com/office/drawing/2014/main" id="{1C4EA7ED-0E98-44B6-A12A-478C052AAA52}"/>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427" name="フローチャート: 判断 426">
          <a:extLst>
            <a:ext uri="{FF2B5EF4-FFF2-40B4-BE49-F238E27FC236}">
              <a16:creationId xmlns="" xmlns:a16="http://schemas.microsoft.com/office/drawing/2014/main" id="{877A4CB7-791D-42A9-B04B-19A2F4A572CD}"/>
            </a:ext>
          </a:extLst>
        </xdr:cNvPr>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108676</xdr:rowOff>
    </xdr:from>
    <xdr:to>
      <xdr:col>72</xdr:col>
      <xdr:colOff>38100</xdr:colOff>
      <xdr:row>39</xdr:row>
      <xdr:rowOff>38826</xdr:rowOff>
    </xdr:to>
    <xdr:sp macro="" textlink="">
      <xdr:nvSpPr>
        <xdr:cNvPr id="428" name="フローチャート: 判断 427">
          <a:extLst>
            <a:ext uri="{FF2B5EF4-FFF2-40B4-BE49-F238E27FC236}">
              <a16:creationId xmlns="" xmlns:a16="http://schemas.microsoft.com/office/drawing/2014/main" id="{086C3B0E-FAEF-42CF-9DA4-0B9101A25CD9}"/>
            </a:ext>
          </a:extLst>
        </xdr:cNvPr>
        <xdr:cNvSpPr/>
      </xdr:nvSpPr>
      <xdr:spPr>
        <a:xfrm>
          <a:off x="13652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102144</xdr:rowOff>
    </xdr:from>
    <xdr:to>
      <xdr:col>67</xdr:col>
      <xdr:colOff>101600</xdr:colOff>
      <xdr:row>39</xdr:row>
      <xdr:rowOff>32294</xdr:rowOff>
    </xdr:to>
    <xdr:sp macro="" textlink="">
      <xdr:nvSpPr>
        <xdr:cNvPr id="429" name="フローチャート: 判断 428">
          <a:extLst>
            <a:ext uri="{FF2B5EF4-FFF2-40B4-BE49-F238E27FC236}">
              <a16:creationId xmlns="" xmlns:a16="http://schemas.microsoft.com/office/drawing/2014/main" id="{A4B12F2C-5F40-460B-9583-C464C89EA100}"/>
            </a:ext>
          </a:extLst>
        </xdr:cNvPr>
        <xdr:cNvSpPr/>
      </xdr:nvSpPr>
      <xdr:spPr>
        <a:xfrm>
          <a:off x="12763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 xmlns:a16="http://schemas.microsoft.com/office/drawing/2014/main" id="{9628A1A8-1F25-4CC0-88E2-05110B5E742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 xmlns:a16="http://schemas.microsoft.com/office/drawing/2014/main" id="{A1039BA5-B5C1-4C55-8062-8775A5FAD41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 xmlns:a16="http://schemas.microsoft.com/office/drawing/2014/main" id="{983C0262-4CA5-4729-BD7E-474A00C417D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 xmlns:a16="http://schemas.microsoft.com/office/drawing/2014/main" id="{F3889E1C-6506-4A44-9E08-587577FCCFD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 xmlns:a16="http://schemas.microsoft.com/office/drawing/2014/main" id="{9D22419A-7756-49DD-9A95-5A1440077D4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58057</xdr:rowOff>
    </xdr:from>
    <xdr:to>
      <xdr:col>85</xdr:col>
      <xdr:colOff>177800</xdr:colOff>
      <xdr:row>37</xdr:row>
      <xdr:rowOff>159657</xdr:rowOff>
    </xdr:to>
    <xdr:sp macro="" textlink="">
      <xdr:nvSpPr>
        <xdr:cNvPr id="435" name="楕円 434">
          <a:extLst>
            <a:ext uri="{FF2B5EF4-FFF2-40B4-BE49-F238E27FC236}">
              <a16:creationId xmlns="" xmlns:a16="http://schemas.microsoft.com/office/drawing/2014/main" id="{A43F5547-ECA9-49E4-A808-066B79747849}"/>
            </a:ext>
          </a:extLst>
        </xdr:cNvPr>
        <xdr:cNvSpPr/>
      </xdr:nvSpPr>
      <xdr:spPr>
        <a:xfrm>
          <a:off x="162687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80934</xdr:rowOff>
    </xdr:from>
    <xdr:ext cx="405111" cy="259045"/>
    <xdr:sp macro="" textlink="">
      <xdr:nvSpPr>
        <xdr:cNvPr id="436" name="【一般廃棄物処理施設】&#10;有形固定資産減価償却率該当値テキスト">
          <a:extLst>
            <a:ext uri="{FF2B5EF4-FFF2-40B4-BE49-F238E27FC236}">
              <a16:creationId xmlns="" xmlns:a16="http://schemas.microsoft.com/office/drawing/2014/main" id="{1290BAB5-BDB0-4948-B370-10B7CA5C8CF3}"/>
            </a:ext>
          </a:extLst>
        </xdr:cNvPr>
        <xdr:cNvSpPr txBox="1"/>
      </xdr:nvSpPr>
      <xdr:spPr>
        <a:xfrm>
          <a:off x="16357600" y="6253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12337</xdr:rowOff>
    </xdr:from>
    <xdr:to>
      <xdr:col>81</xdr:col>
      <xdr:colOff>101600</xdr:colOff>
      <xdr:row>37</xdr:row>
      <xdr:rowOff>113937</xdr:rowOff>
    </xdr:to>
    <xdr:sp macro="" textlink="">
      <xdr:nvSpPr>
        <xdr:cNvPr id="437" name="楕円 436">
          <a:extLst>
            <a:ext uri="{FF2B5EF4-FFF2-40B4-BE49-F238E27FC236}">
              <a16:creationId xmlns="" xmlns:a16="http://schemas.microsoft.com/office/drawing/2014/main" id="{07F60DC5-0C5D-44E9-BD8F-5AC976B6453C}"/>
            </a:ext>
          </a:extLst>
        </xdr:cNvPr>
        <xdr:cNvSpPr/>
      </xdr:nvSpPr>
      <xdr:spPr>
        <a:xfrm>
          <a:off x="154305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63137</xdr:rowOff>
    </xdr:from>
    <xdr:to>
      <xdr:col>85</xdr:col>
      <xdr:colOff>127000</xdr:colOff>
      <xdr:row>37</xdr:row>
      <xdr:rowOff>108857</xdr:rowOff>
    </xdr:to>
    <xdr:cxnSp macro="">
      <xdr:nvCxnSpPr>
        <xdr:cNvPr id="438" name="直線コネクタ 437">
          <a:extLst>
            <a:ext uri="{FF2B5EF4-FFF2-40B4-BE49-F238E27FC236}">
              <a16:creationId xmlns="" xmlns:a16="http://schemas.microsoft.com/office/drawing/2014/main" id="{2A959C97-1B90-47E8-886A-16AC0CE77359}"/>
            </a:ext>
          </a:extLst>
        </xdr:cNvPr>
        <xdr:cNvCxnSpPr/>
      </xdr:nvCxnSpPr>
      <xdr:spPr>
        <a:xfrm>
          <a:off x="15481300" y="640678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138067</xdr:rowOff>
    </xdr:from>
    <xdr:to>
      <xdr:col>76</xdr:col>
      <xdr:colOff>165100</xdr:colOff>
      <xdr:row>37</xdr:row>
      <xdr:rowOff>68217</xdr:rowOff>
    </xdr:to>
    <xdr:sp macro="" textlink="">
      <xdr:nvSpPr>
        <xdr:cNvPr id="439" name="楕円 438">
          <a:extLst>
            <a:ext uri="{FF2B5EF4-FFF2-40B4-BE49-F238E27FC236}">
              <a16:creationId xmlns="" xmlns:a16="http://schemas.microsoft.com/office/drawing/2014/main" id="{5E701709-2306-4FE2-ABF8-E9548595B3E6}"/>
            </a:ext>
          </a:extLst>
        </xdr:cNvPr>
        <xdr:cNvSpPr/>
      </xdr:nvSpPr>
      <xdr:spPr>
        <a:xfrm>
          <a:off x="145415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17417</xdr:rowOff>
    </xdr:from>
    <xdr:to>
      <xdr:col>81</xdr:col>
      <xdr:colOff>50800</xdr:colOff>
      <xdr:row>37</xdr:row>
      <xdr:rowOff>63137</xdr:rowOff>
    </xdr:to>
    <xdr:cxnSp macro="">
      <xdr:nvCxnSpPr>
        <xdr:cNvPr id="440" name="直線コネクタ 439">
          <a:extLst>
            <a:ext uri="{FF2B5EF4-FFF2-40B4-BE49-F238E27FC236}">
              <a16:creationId xmlns="" xmlns:a16="http://schemas.microsoft.com/office/drawing/2014/main" id="{ECB6940B-4EA3-4783-ABFE-EB4C022B957F}"/>
            </a:ext>
          </a:extLst>
        </xdr:cNvPr>
        <xdr:cNvCxnSpPr/>
      </xdr:nvCxnSpPr>
      <xdr:spPr>
        <a:xfrm>
          <a:off x="14592300" y="636106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92347</xdr:rowOff>
    </xdr:from>
    <xdr:to>
      <xdr:col>72</xdr:col>
      <xdr:colOff>38100</xdr:colOff>
      <xdr:row>37</xdr:row>
      <xdr:rowOff>22497</xdr:rowOff>
    </xdr:to>
    <xdr:sp macro="" textlink="">
      <xdr:nvSpPr>
        <xdr:cNvPr id="441" name="楕円 440">
          <a:extLst>
            <a:ext uri="{FF2B5EF4-FFF2-40B4-BE49-F238E27FC236}">
              <a16:creationId xmlns="" xmlns:a16="http://schemas.microsoft.com/office/drawing/2014/main" id="{22022653-2B15-488B-94F0-AA0CFDCA10B0}"/>
            </a:ext>
          </a:extLst>
        </xdr:cNvPr>
        <xdr:cNvSpPr/>
      </xdr:nvSpPr>
      <xdr:spPr>
        <a:xfrm>
          <a:off x="13652500" y="62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143147</xdr:rowOff>
    </xdr:from>
    <xdr:to>
      <xdr:col>76</xdr:col>
      <xdr:colOff>114300</xdr:colOff>
      <xdr:row>37</xdr:row>
      <xdr:rowOff>17417</xdr:rowOff>
    </xdr:to>
    <xdr:cxnSp macro="">
      <xdr:nvCxnSpPr>
        <xdr:cNvPr id="442" name="直線コネクタ 441">
          <a:extLst>
            <a:ext uri="{FF2B5EF4-FFF2-40B4-BE49-F238E27FC236}">
              <a16:creationId xmlns="" xmlns:a16="http://schemas.microsoft.com/office/drawing/2014/main" id="{A5072ED4-91C7-4688-85B8-BB434C0D4D6C}"/>
            </a:ext>
          </a:extLst>
        </xdr:cNvPr>
        <xdr:cNvCxnSpPr/>
      </xdr:nvCxnSpPr>
      <xdr:spPr>
        <a:xfrm>
          <a:off x="13703300" y="631534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46627</xdr:rowOff>
    </xdr:from>
    <xdr:to>
      <xdr:col>67</xdr:col>
      <xdr:colOff>101600</xdr:colOff>
      <xdr:row>36</xdr:row>
      <xdr:rowOff>148227</xdr:rowOff>
    </xdr:to>
    <xdr:sp macro="" textlink="">
      <xdr:nvSpPr>
        <xdr:cNvPr id="443" name="楕円 442">
          <a:extLst>
            <a:ext uri="{FF2B5EF4-FFF2-40B4-BE49-F238E27FC236}">
              <a16:creationId xmlns="" xmlns:a16="http://schemas.microsoft.com/office/drawing/2014/main" id="{6C4F3E52-475B-4FD6-A2A1-EFA291613652}"/>
            </a:ext>
          </a:extLst>
        </xdr:cNvPr>
        <xdr:cNvSpPr/>
      </xdr:nvSpPr>
      <xdr:spPr>
        <a:xfrm>
          <a:off x="127635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97427</xdr:rowOff>
    </xdr:from>
    <xdr:to>
      <xdr:col>71</xdr:col>
      <xdr:colOff>177800</xdr:colOff>
      <xdr:row>36</xdr:row>
      <xdr:rowOff>143147</xdr:rowOff>
    </xdr:to>
    <xdr:cxnSp macro="">
      <xdr:nvCxnSpPr>
        <xdr:cNvPr id="444" name="直線コネクタ 443">
          <a:extLst>
            <a:ext uri="{FF2B5EF4-FFF2-40B4-BE49-F238E27FC236}">
              <a16:creationId xmlns="" xmlns:a16="http://schemas.microsoft.com/office/drawing/2014/main" id="{FB1324FC-8B70-48B2-9767-09C445D65F1D}"/>
            </a:ext>
          </a:extLst>
        </xdr:cNvPr>
        <xdr:cNvCxnSpPr/>
      </xdr:nvCxnSpPr>
      <xdr:spPr>
        <a:xfrm>
          <a:off x="12814300" y="626962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49547</xdr:rowOff>
    </xdr:from>
    <xdr:ext cx="405111" cy="259045"/>
    <xdr:sp macro="" textlink="">
      <xdr:nvSpPr>
        <xdr:cNvPr id="445" name="n_1aveValue【一般廃棄物処理施設】&#10;有形固定資産減価償却率">
          <a:extLst>
            <a:ext uri="{FF2B5EF4-FFF2-40B4-BE49-F238E27FC236}">
              <a16:creationId xmlns="" xmlns:a16="http://schemas.microsoft.com/office/drawing/2014/main" id="{3044E7B7-194A-496C-9DAA-553D977DDEDB}"/>
            </a:ext>
          </a:extLst>
        </xdr:cNvPr>
        <xdr:cNvSpPr txBox="1"/>
      </xdr:nvSpPr>
      <xdr:spPr>
        <a:xfrm>
          <a:off x="152660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446" name="n_2aveValue【一般廃棄物処理施設】&#10;有形固定資産減価償却率">
          <a:extLst>
            <a:ext uri="{FF2B5EF4-FFF2-40B4-BE49-F238E27FC236}">
              <a16:creationId xmlns="" xmlns:a16="http://schemas.microsoft.com/office/drawing/2014/main" id="{282341FF-98CE-427D-9C29-7E21AD9AE8BC}"/>
            </a:ext>
          </a:extLst>
        </xdr:cNvPr>
        <xdr:cNvSpPr txBox="1"/>
      </xdr:nvSpPr>
      <xdr:spPr>
        <a:xfrm>
          <a:off x="14389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29953</xdr:rowOff>
    </xdr:from>
    <xdr:ext cx="405111" cy="259045"/>
    <xdr:sp macro="" textlink="">
      <xdr:nvSpPr>
        <xdr:cNvPr id="447" name="n_3aveValue【一般廃棄物処理施設】&#10;有形固定資産減価償却率">
          <a:extLst>
            <a:ext uri="{FF2B5EF4-FFF2-40B4-BE49-F238E27FC236}">
              <a16:creationId xmlns="" xmlns:a16="http://schemas.microsoft.com/office/drawing/2014/main" id="{FFE2B96B-0C77-4D58-8803-485699D9EB01}"/>
            </a:ext>
          </a:extLst>
        </xdr:cNvPr>
        <xdr:cNvSpPr txBox="1"/>
      </xdr:nvSpPr>
      <xdr:spPr>
        <a:xfrm>
          <a:off x="135007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23421</xdr:rowOff>
    </xdr:from>
    <xdr:ext cx="405111" cy="259045"/>
    <xdr:sp macro="" textlink="">
      <xdr:nvSpPr>
        <xdr:cNvPr id="448" name="n_4aveValue【一般廃棄物処理施設】&#10;有形固定資産減価償却率">
          <a:extLst>
            <a:ext uri="{FF2B5EF4-FFF2-40B4-BE49-F238E27FC236}">
              <a16:creationId xmlns="" xmlns:a16="http://schemas.microsoft.com/office/drawing/2014/main" id="{F00FE179-A525-4B11-A6F2-0FABD46C18E4}"/>
            </a:ext>
          </a:extLst>
        </xdr:cNvPr>
        <xdr:cNvSpPr txBox="1"/>
      </xdr:nvSpPr>
      <xdr:spPr>
        <a:xfrm>
          <a:off x="12611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130464</xdr:rowOff>
    </xdr:from>
    <xdr:ext cx="405111" cy="259045"/>
    <xdr:sp macro="" textlink="">
      <xdr:nvSpPr>
        <xdr:cNvPr id="449" name="n_1mainValue【一般廃棄物処理施設】&#10;有形固定資産減価償却率">
          <a:extLst>
            <a:ext uri="{FF2B5EF4-FFF2-40B4-BE49-F238E27FC236}">
              <a16:creationId xmlns="" xmlns:a16="http://schemas.microsoft.com/office/drawing/2014/main" id="{0EBF3E23-3E36-4B6B-ACEE-53F9EFECE271}"/>
            </a:ext>
          </a:extLst>
        </xdr:cNvPr>
        <xdr:cNvSpPr txBox="1"/>
      </xdr:nvSpPr>
      <xdr:spPr>
        <a:xfrm>
          <a:off x="152660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84744</xdr:rowOff>
    </xdr:from>
    <xdr:ext cx="405111" cy="259045"/>
    <xdr:sp macro="" textlink="">
      <xdr:nvSpPr>
        <xdr:cNvPr id="450" name="n_2mainValue【一般廃棄物処理施設】&#10;有形固定資産減価償却率">
          <a:extLst>
            <a:ext uri="{FF2B5EF4-FFF2-40B4-BE49-F238E27FC236}">
              <a16:creationId xmlns="" xmlns:a16="http://schemas.microsoft.com/office/drawing/2014/main" id="{273E2D0F-F5F8-493B-8B93-7FE097FDAD2C}"/>
            </a:ext>
          </a:extLst>
        </xdr:cNvPr>
        <xdr:cNvSpPr txBox="1"/>
      </xdr:nvSpPr>
      <xdr:spPr>
        <a:xfrm>
          <a:off x="14389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39024</xdr:rowOff>
    </xdr:from>
    <xdr:ext cx="405111" cy="259045"/>
    <xdr:sp macro="" textlink="">
      <xdr:nvSpPr>
        <xdr:cNvPr id="451" name="n_3mainValue【一般廃棄物処理施設】&#10;有形固定資産減価償却率">
          <a:extLst>
            <a:ext uri="{FF2B5EF4-FFF2-40B4-BE49-F238E27FC236}">
              <a16:creationId xmlns="" xmlns:a16="http://schemas.microsoft.com/office/drawing/2014/main" id="{27B125CC-5ACA-4D0C-81EF-F9470AA78B0B}"/>
            </a:ext>
          </a:extLst>
        </xdr:cNvPr>
        <xdr:cNvSpPr txBox="1"/>
      </xdr:nvSpPr>
      <xdr:spPr>
        <a:xfrm>
          <a:off x="13500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164754</xdr:rowOff>
    </xdr:from>
    <xdr:ext cx="405111" cy="259045"/>
    <xdr:sp macro="" textlink="">
      <xdr:nvSpPr>
        <xdr:cNvPr id="452" name="n_4mainValue【一般廃棄物処理施設】&#10;有形固定資産減価償却率">
          <a:extLst>
            <a:ext uri="{FF2B5EF4-FFF2-40B4-BE49-F238E27FC236}">
              <a16:creationId xmlns="" xmlns:a16="http://schemas.microsoft.com/office/drawing/2014/main" id="{11CF3635-D3BC-4AFA-B270-66C1A7175133}"/>
            </a:ext>
          </a:extLst>
        </xdr:cNvPr>
        <xdr:cNvSpPr txBox="1"/>
      </xdr:nvSpPr>
      <xdr:spPr>
        <a:xfrm>
          <a:off x="126117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 xmlns:a16="http://schemas.microsoft.com/office/drawing/2014/main" id="{E824A70E-72C8-4496-B5F8-DDA8D20C78E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 xmlns:a16="http://schemas.microsoft.com/office/drawing/2014/main" id="{C3D78193-50A7-415A-87A9-BD3855A3E7C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 xmlns:a16="http://schemas.microsoft.com/office/drawing/2014/main" id="{1738882B-88B4-4BFA-B509-8E52E4166B8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 xmlns:a16="http://schemas.microsoft.com/office/drawing/2014/main" id="{8AC3C42F-5942-4B0F-81E7-4DB9D48299D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 xmlns:a16="http://schemas.microsoft.com/office/drawing/2014/main" id="{3FAE7BB1-EB34-4091-A408-2BB3E1F2544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 xmlns:a16="http://schemas.microsoft.com/office/drawing/2014/main" id="{2845747B-A5D3-4002-9901-AE1738311BB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 xmlns:a16="http://schemas.microsoft.com/office/drawing/2014/main" id="{2442D732-0C1A-4A49-A2C9-78F2D127434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 xmlns:a16="http://schemas.microsoft.com/office/drawing/2014/main" id="{43506F8B-D8E9-4CDC-9F71-D6FB3B9DDFC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 xmlns:a16="http://schemas.microsoft.com/office/drawing/2014/main" id="{0D8BB13D-DED3-48C6-9885-07982CC30D0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 xmlns:a16="http://schemas.microsoft.com/office/drawing/2014/main" id="{3EF22485-ED2D-4876-8019-C7A3493B457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 xmlns:a16="http://schemas.microsoft.com/office/drawing/2014/main" id="{06879FC4-7568-4070-AB21-B22F669AF9B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 xmlns:a16="http://schemas.microsoft.com/office/drawing/2014/main" id="{296D8B41-2D4B-4E65-959C-05BC977937C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 xmlns:a16="http://schemas.microsoft.com/office/drawing/2014/main" id="{8B756934-905E-441C-8813-B713A1D5518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a:extLst>
            <a:ext uri="{FF2B5EF4-FFF2-40B4-BE49-F238E27FC236}">
              <a16:creationId xmlns="" xmlns:a16="http://schemas.microsoft.com/office/drawing/2014/main" id="{1A143AEC-EF16-4BC7-B3BE-30B9163B3DFA}"/>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 xmlns:a16="http://schemas.microsoft.com/office/drawing/2014/main" id="{EE493A9E-F20A-47D9-B514-78210823CAD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a:extLst>
            <a:ext uri="{FF2B5EF4-FFF2-40B4-BE49-F238E27FC236}">
              <a16:creationId xmlns="" xmlns:a16="http://schemas.microsoft.com/office/drawing/2014/main" id="{9520EA1A-69D9-41C7-82D9-617C936DFE11}"/>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 xmlns:a16="http://schemas.microsoft.com/office/drawing/2014/main" id="{406C0DAF-F884-4E6B-B515-DFFFF8DE3E4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a:extLst>
            <a:ext uri="{FF2B5EF4-FFF2-40B4-BE49-F238E27FC236}">
              <a16:creationId xmlns="" xmlns:a16="http://schemas.microsoft.com/office/drawing/2014/main" id="{0874413C-4D7C-4E08-A9DF-C789E1486362}"/>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 xmlns:a16="http://schemas.microsoft.com/office/drawing/2014/main" id="{1D0ED0E1-16C9-41FB-A47D-75C25F6AFC0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 xmlns:a16="http://schemas.microsoft.com/office/drawing/2014/main" id="{433BE54A-224A-4CA0-86C1-EC5777BD066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 xmlns:a16="http://schemas.microsoft.com/office/drawing/2014/main" id="{1D58F83D-877E-4634-812C-435CEC153E2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78614</xdr:rowOff>
    </xdr:from>
    <xdr:to>
      <xdr:col>116</xdr:col>
      <xdr:colOff>62864</xdr:colOff>
      <xdr:row>41</xdr:row>
      <xdr:rowOff>133272</xdr:rowOff>
    </xdr:to>
    <xdr:cxnSp macro="">
      <xdr:nvCxnSpPr>
        <xdr:cNvPr id="474" name="直線コネクタ 473">
          <a:extLst>
            <a:ext uri="{FF2B5EF4-FFF2-40B4-BE49-F238E27FC236}">
              <a16:creationId xmlns="" xmlns:a16="http://schemas.microsoft.com/office/drawing/2014/main" id="{6072F060-402C-4D89-8F93-2D3830DF1637}"/>
            </a:ext>
          </a:extLst>
        </xdr:cNvPr>
        <xdr:cNvCxnSpPr/>
      </xdr:nvCxnSpPr>
      <xdr:spPr>
        <a:xfrm flipV="1">
          <a:off x="22160864" y="5907914"/>
          <a:ext cx="0" cy="125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137099</xdr:rowOff>
    </xdr:from>
    <xdr:ext cx="313932" cy="259045"/>
    <xdr:sp macro="" textlink="">
      <xdr:nvSpPr>
        <xdr:cNvPr id="475" name="【一般廃棄物処理施設】&#10;一人当たり有形固定資産（償却資産）額最小値テキスト">
          <a:extLst>
            <a:ext uri="{FF2B5EF4-FFF2-40B4-BE49-F238E27FC236}">
              <a16:creationId xmlns="" xmlns:a16="http://schemas.microsoft.com/office/drawing/2014/main" id="{AFC6C54E-AB43-4FC3-A931-297C47D87D86}"/>
            </a:ext>
          </a:extLst>
        </xdr:cNvPr>
        <xdr:cNvSpPr txBox="1"/>
      </xdr:nvSpPr>
      <xdr:spPr>
        <a:xfrm>
          <a:off x="22199600" y="71665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133272</xdr:rowOff>
    </xdr:from>
    <xdr:to>
      <xdr:col>116</xdr:col>
      <xdr:colOff>152400</xdr:colOff>
      <xdr:row>41</xdr:row>
      <xdr:rowOff>133272</xdr:rowOff>
    </xdr:to>
    <xdr:cxnSp macro="">
      <xdr:nvCxnSpPr>
        <xdr:cNvPr id="476" name="直線コネクタ 475">
          <a:extLst>
            <a:ext uri="{FF2B5EF4-FFF2-40B4-BE49-F238E27FC236}">
              <a16:creationId xmlns="" xmlns:a16="http://schemas.microsoft.com/office/drawing/2014/main" id="{06D2853A-086A-4AD8-AEBF-702E662AA42D}"/>
            </a:ext>
          </a:extLst>
        </xdr:cNvPr>
        <xdr:cNvCxnSpPr/>
      </xdr:nvCxnSpPr>
      <xdr:spPr>
        <a:xfrm>
          <a:off x="22072600" y="716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25291</xdr:rowOff>
    </xdr:from>
    <xdr:ext cx="599010" cy="259045"/>
    <xdr:sp macro="" textlink="">
      <xdr:nvSpPr>
        <xdr:cNvPr id="477" name="【一般廃棄物処理施設】&#10;一人当たり有形固定資産（償却資産）額最大値テキスト">
          <a:extLst>
            <a:ext uri="{FF2B5EF4-FFF2-40B4-BE49-F238E27FC236}">
              <a16:creationId xmlns="" xmlns:a16="http://schemas.microsoft.com/office/drawing/2014/main" id="{5977602B-9164-4E1E-97C4-E2E249FEE6D1}"/>
            </a:ext>
          </a:extLst>
        </xdr:cNvPr>
        <xdr:cNvSpPr txBox="1"/>
      </xdr:nvSpPr>
      <xdr:spPr>
        <a:xfrm>
          <a:off x="22199600" y="568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78614</xdr:rowOff>
    </xdr:from>
    <xdr:to>
      <xdr:col>116</xdr:col>
      <xdr:colOff>152400</xdr:colOff>
      <xdr:row>34</xdr:row>
      <xdr:rowOff>78614</xdr:rowOff>
    </xdr:to>
    <xdr:cxnSp macro="">
      <xdr:nvCxnSpPr>
        <xdr:cNvPr id="478" name="直線コネクタ 477">
          <a:extLst>
            <a:ext uri="{FF2B5EF4-FFF2-40B4-BE49-F238E27FC236}">
              <a16:creationId xmlns="" xmlns:a16="http://schemas.microsoft.com/office/drawing/2014/main" id="{3EF7FED9-AC10-4992-BEB9-401C20B3C78C}"/>
            </a:ext>
          </a:extLst>
        </xdr:cNvPr>
        <xdr:cNvCxnSpPr/>
      </xdr:nvCxnSpPr>
      <xdr:spPr>
        <a:xfrm>
          <a:off x="22072600" y="59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67374</xdr:rowOff>
    </xdr:from>
    <xdr:ext cx="534377" cy="259045"/>
    <xdr:sp macro="" textlink="">
      <xdr:nvSpPr>
        <xdr:cNvPr id="479" name="【一般廃棄物処理施設】&#10;一人当たり有形固定資産（償却資産）額平均値テキスト">
          <a:extLst>
            <a:ext uri="{FF2B5EF4-FFF2-40B4-BE49-F238E27FC236}">
              <a16:creationId xmlns="" xmlns:a16="http://schemas.microsoft.com/office/drawing/2014/main" id="{0C815671-ABD3-4DB0-955B-E6FFAFDFEDB0}"/>
            </a:ext>
          </a:extLst>
        </xdr:cNvPr>
        <xdr:cNvSpPr txBox="1"/>
      </xdr:nvSpPr>
      <xdr:spPr>
        <a:xfrm>
          <a:off x="22199600" y="6582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44497</xdr:rowOff>
    </xdr:from>
    <xdr:to>
      <xdr:col>116</xdr:col>
      <xdr:colOff>114300</xdr:colOff>
      <xdr:row>39</xdr:row>
      <xdr:rowOff>146097</xdr:rowOff>
    </xdr:to>
    <xdr:sp macro="" textlink="">
      <xdr:nvSpPr>
        <xdr:cNvPr id="480" name="フローチャート: 判断 479">
          <a:extLst>
            <a:ext uri="{FF2B5EF4-FFF2-40B4-BE49-F238E27FC236}">
              <a16:creationId xmlns="" xmlns:a16="http://schemas.microsoft.com/office/drawing/2014/main" id="{6F43FEAC-7AAC-4FAB-B752-171D4627101A}"/>
            </a:ext>
          </a:extLst>
        </xdr:cNvPr>
        <xdr:cNvSpPr/>
      </xdr:nvSpPr>
      <xdr:spPr>
        <a:xfrm>
          <a:off x="22110700" y="673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75180</xdr:rowOff>
    </xdr:from>
    <xdr:to>
      <xdr:col>112</xdr:col>
      <xdr:colOff>38100</xdr:colOff>
      <xdr:row>40</xdr:row>
      <xdr:rowOff>5330</xdr:rowOff>
    </xdr:to>
    <xdr:sp macro="" textlink="">
      <xdr:nvSpPr>
        <xdr:cNvPr id="481" name="フローチャート: 判断 480">
          <a:extLst>
            <a:ext uri="{FF2B5EF4-FFF2-40B4-BE49-F238E27FC236}">
              <a16:creationId xmlns="" xmlns:a16="http://schemas.microsoft.com/office/drawing/2014/main" id="{FA714764-5049-488E-84CE-6A646E4CB59D}"/>
            </a:ext>
          </a:extLst>
        </xdr:cNvPr>
        <xdr:cNvSpPr/>
      </xdr:nvSpPr>
      <xdr:spPr>
        <a:xfrm>
          <a:off x="21272500" y="676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72373</xdr:rowOff>
    </xdr:from>
    <xdr:to>
      <xdr:col>107</xdr:col>
      <xdr:colOff>101600</xdr:colOff>
      <xdr:row>40</xdr:row>
      <xdr:rowOff>2523</xdr:rowOff>
    </xdr:to>
    <xdr:sp macro="" textlink="">
      <xdr:nvSpPr>
        <xdr:cNvPr id="482" name="フローチャート: 判断 481">
          <a:extLst>
            <a:ext uri="{FF2B5EF4-FFF2-40B4-BE49-F238E27FC236}">
              <a16:creationId xmlns="" xmlns:a16="http://schemas.microsoft.com/office/drawing/2014/main" id="{0A8A8E0C-D6D9-439B-A9A7-CFBB965E9007}"/>
            </a:ext>
          </a:extLst>
        </xdr:cNvPr>
        <xdr:cNvSpPr/>
      </xdr:nvSpPr>
      <xdr:spPr>
        <a:xfrm>
          <a:off x="20383500" y="675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95850</xdr:rowOff>
    </xdr:from>
    <xdr:to>
      <xdr:col>102</xdr:col>
      <xdr:colOff>165100</xdr:colOff>
      <xdr:row>40</xdr:row>
      <xdr:rowOff>26000</xdr:rowOff>
    </xdr:to>
    <xdr:sp macro="" textlink="">
      <xdr:nvSpPr>
        <xdr:cNvPr id="483" name="フローチャート: 判断 482">
          <a:extLst>
            <a:ext uri="{FF2B5EF4-FFF2-40B4-BE49-F238E27FC236}">
              <a16:creationId xmlns="" xmlns:a16="http://schemas.microsoft.com/office/drawing/2014/main" id="{75F6C1B7-6C28-4291-A29B-E64C5FA53D65}"/>
            </a:ext>
          </a:extLst>
        </xdr:cNvPr>
        <xdr:cNvSpPr/>
      </xdr:nvSpPr>
      <xdr:spPr>
        <a:xfrm>
          <a:off x="19494500" y="678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99786</xdr:rowOff>
    </xdr:from>
    <xdr:to>
      <xdr:col>98</xdr:col>
      <xdr:colOff>38100</xdr:colOff>
      <xdr:row>40</xdr:row>
      <xdr:rowOff>29936</xdr:rowOff>
    </xdr:to>
    <xdr:sp macro="" textlink="">
      <xdr:nvSpPr>
        <xdr:cNvPr id="484" name="フローチャート: 判断 483">
          <a:extLst>
            <a:ext uri="{FF2B5EF4-FFF2-40B4-BE49-F238E27FC236}">
              <a16:creationId xmlns="" xmlns:a16="http://schemas.microsoft.com/office/drawing/2014/main" id="{C6833C3A-81B8-4874-89F0-62E93E406B0D}"/>
            </a:ext>
          </a:extLst>
        </xdr:cNvPr>
        <xdr:cNvSpPr/>
      </xdr:nvSpPr>
      <xdr:spPr>
        <a:xfrm>
          <a:off x="18605500" y="67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 xmlns:a16="http://schemas.microsoft.com/office/drawing/2014/main" id="{9C6917D8-00F6-4F42-978B-032C53A630B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 xmlns:a16="http://schemas.microsoft.com/office/drawing/2014/main" id="{04100B3C-FBB4-4060-8836-598665F48C1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 xmlns:a16="http://schemas.microsoft.com/office/drawing/2014/main" id="{9A42A562-A0BE-496D-AC9A-0DA6DFDB07C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 xmlns:a16="http://schemas.microsoft.com/office/drawing/2014/main" id="{2921FE52-C1F2-4442-96EC-E12A4D2533F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 xmlns:a16="http://schemas.microsoft.com/office/drawing/2014/main" id="{889ADE23-55B6-4F82-B40E-7E5E60AF79A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24847</xdr:rowOff>
    </xdr:from>
    <xdr:to>
      <xdr:col>116</xdr:col>
      <xdr:colOff>114300</xdr:colOff>
      <xdr:row>41</xdr:row>
      <xdr:rowOff>126447</xdr:rowOff>
    </xdr:to>
    <xdr:sp macro="" textlink="">
      <xdr:nvSpPr>
        <xdr:cNvPr id="490" name="楕円 489">
          <a:extLst>
            <a:ext uri="{FF2B5EF4-FFF2-40B4-BE49-F238E27FC236}">
              <a16:creationId xmlns="" xmlns:a16="http://schemas.microsoft.com/office/drawing/2014/main" id="{3C14A9FF-B66F-4F6D-83C9-4D3AA1AB0E30}"/>
            </a:ext>
          </a:extLst>
        </xdr:cNvPr>
        <xdr:cNvSpPr/>
      </xdr:nvSpPr>
      <xdr:spPr>
        <a:xfrm>
          <a:off x="22110700" y="705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111224</xdr:rowOff>
    </xdr:from>
    <xdr:ext cx="534377" cy="259045"/>
    <xdr:sp macro="" textlink="">
      <xdr:nvSpPr>
        <xdr:cNvPr id="491" name="【一般廃棄物処理施設】&#10;一人当たり有形固定資産（償却資産）額該当値テキスト">
          <a:extLst>
            <a:ext uri="{FF2B5EF4-FFF2-40B4-BE49-F238E27FC236}">
              <a16:creationId xmlns="" xmlns:a16="http://schemas.microsoft.com/office/drawing/2014/main" id="{38D7979C-5DD2-4B14-90CA-BB5D9FFBA105}"/>
            </a:ext>
          </a:extLst>
        </xdr:cNvPr>
        <xdr:cNvSpPr txBox="1"/>
      </xdr:nvSpPr>
      <xdr:spPr>
        <a:xfrm>
          <a:off x="22199600" y="696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24860</xdr:rowOff>
    </xdr:from>
    <xdr:to>
      <xdr:col>112</xdr:col>
      <xdr:colOff>38100</xdr:colOff>
      <xdr:row>41</xdr:row>
      <xdr:rowOff>126460</xdr:rowOff>
    </xdr:to>
    <xdr:sp macro="" textlink="">
      <xdr:nvSpPr>
        <xdr:cNvPr id="492" name="楕円 491">
          <a:extLst>
            <a:ext uri="{FF2B5EF4-FFF2-40B4-BE49-F238E27FC236}">
              <a16:creationId xmlns="" xmlns:a16="http://schemas.microsoft.com/office/drawing/2014/main" id="{6786046E-EB11-4D45-AEE4-CE048606782B}"/>
            </a:ext>
          </a:extLst>
        </xdr:cNvPr>
        <xdr:cNvSpPr/>
      </xdr:nvSpPr>
      <xdr:spPr>
        <a:xfrm>
          <a:off x="21272500" y="70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75647</xdr:rowOff>
    </xdr:from>
    <xdr:to>
      <xdr:col>116</xdr:col>
      <xdr:colOff>63500</xdr:colOff>
      <xdr:row>41</xdr:row>
      <xdr:rowOff>75660</xdr:rowOff>
    </xdr:to>
    <xdr:cxnSp macro="">
      <xdr:nvCxnSpPr>
        <xdr:cNvPr id="493" name="直線コネクタ 492">
          <a:extLst>
            <a:ext uri="{FF2B5EF4-FFF2-40B4-BE49-F238E27FC236}">
              <a16:creationId xmlns="" xmlns:a16="http://schemas.microsoft.com/office/drawing/2014/main" id="{4F118AC8-96E5-4B20-ACAE-FE972FC92A84}"/>
            </a:ext>
          </a:extLst>
        </xdr:cNvPr>
        <xdr:cNvCxnSpPr/>
      </xdr:nvCxnSpPr>
      <xdr:spPr>
        <a:xfrm flipV="1">
          <a:off x="21323300" y="7105097"/>
          <a:ext cx="8382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24911</xdr:rowOff>
    </xdr:from>
    <xdr:to>
      <xdr:col>107</xdr:col>
      <xdr:colOff>101600</xdr:colOff>
      <xdr:row>41</xdr:row>
      <xdr:rowOff>126511</xdr:rowOff>
    </xdr:to>
    <xdr:sp macro="" textlink="">
      <xdr:nvSpPr>
        <xdr:cNvPr id="494" name="楕円 493">
          <a:extLst>
            <a:ext uri="{FF2B5EF4-FFF2-40B4-BE49-F238E27FC236}">
              <a16:creationId xmlns="" xmlns:a16="http://schemas.microsoft.com/office/drawing/2014/main" id="{BD0FD33F-1D35-4CFC-B318-FBC668688A56}"/>
            </a:ext>
          </a:extLst>
        </xdr:cNvPr>
        <xdr:cNvSpPr/>
      </xdr:nvSpPr>
      <xdr:spPr>
        <a:xfrm>
          <a:off x="20383500" y="70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75660</xdr:rowOff>
    </xdr:from>
    <xdr:to>
      <xdr:col>111</xdr:col>
      <xdr:colOff>177800</xdr:colOff>
      <xdr:row>41</xdr:row>
      <xdr:rowOff>75711</xdr:rowOff>
    </xdr:to>
    <xdr:cxnSp macro="">
      <xdr:nvCxnSpPr>
        <xdr:cNvPr id="495" name="直線コネクタ 494">
          <a:extLst>
            <a:ext uri="{FF2B5EF4-FFF2-40B4-BE49-F238E27FC236}">
              <a16:creationId xmlns="" xmlns:a16="http://schemas.microsoft.com/office/drawing/2014/main" id="{45EE58E6-F9B2-4AA0-9E6D-E1404C6DDBA3}"/>
            </a:ext>
          </a:extLst>
        </xdr:cNvPr>
        <xdr:cNvCxnSpPr/>
      </xdr:nvCxnSpPr>
      <xdr:spPr>
        <a:xfrm flipV="1">
          <a:off x="20434300" y="7105110"/>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24568</xdr:rowOff>
    </xdr:from>
    <xdr:to>
      <xdr:col>102</xdr:col>
      <xdr:colOff>165100</xdr:colOff>
      <xdr:row>41</xdr:row>
      <xdr:rowOff>126168</xdr:rowOff>
    </xdr:to>
    <xdr:sp macro="" textlink="">
      <xdr:nvSpPr>
        <xdr:cNvPr id="496" name="楕円 495">
          <a:extLst>
            <a:ext uri="{FF2B5EF4-FFF2-40B4-BE49-F238E27FC236}">
              <a16:creationId xmlns="" xmlns:a16="http://schemas.microsoft.com/office/drawing/2014/main" id="{D44AAA8D-5D51-4B28-BC16-E933E1F5C6C1}"/>
            </a:ext>
          </a:extLst>
        </xdr:cNvPr>
        <xdr:cNvSpPr/>
      </xdr:nvSpPr>
      <xdr:spPr>
        <a:xfrm>
          <a:off x="19494500" y="705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75368</xdr:rowOff>
    </xdr:from>
    <xdr:to>
      <xdr:col>107</xdr:col>
      <xdr:colOff>50800</xdr:colOff>
      <xdr:row>41</xdr:row>
      <xdr:rowOff>75711</xdr:rowOff>
    </xdr:to>
    <xdr:cxnSp macro="">
      <xdr:nvCxnSpPr>
        <xdr:cNvPr id="497" name="直線コネクタ 496">
          <a:extLst>
            <a:ext uri="{FF2B5EF4-FFF2-40B4-BE49-F238E27FC236}">
              <a16:creationId xmlns="" xmlns:a16="http://schemas.microsoft.com/office/drawing/2014/main" id="{F5CF2150-B3A3-46C3-95C5-806A72F23971}"/>
            </a:ext>
          </a:extLst>
        </xdr:cNvPr>
        <xdr:cNvCxnSpPr/>
      </xdr:nvCxnSpPr>
      <xdr:spPr>
        <a:xfrm>
          <a:off x="19545300" y="7104818"/>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24216</xdr:rowOff>
    </xdr:from>
    <xdr:to>
      <xdr:col>98</xdr:col>
      <xdr:colOff>38100</xdr:colOff>
      <xdr:row>41</xdr:row>
      <xdr:rowOff>125816</xdr:rowOff>
    </xdr:to>
    <xdr:sp macro="" textlink="">
      <xdr:nvSpPr>
        <xdr:cNvPr id="498" name="楕円 497">
          <a:extLst>
            <a:ext uri="{FF2B5EF4-FFF2-40B4-BE49-F238E27FC236}">
              <a16:creationId xmlns="" xmlns:a16="http://schemas.microsoft.com/office/drawing/2014/main" id="{0C4CF054-EEDF-4004-B6CB-35C766C1A097}"/>
            </a:ext>
          </a:extLst>
        </xdr:cNvPr>
        <xdr:cNvSpPr/>
      </xdr:nvSpPr>
      <xdr:spPr>
        <a:xfrm>
          <a:off x="18605500" y="705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75016</xdr:rowOff>
    </xdr:from>
    <xdr:to>
      <xdr:col>102</xdr:col>
      <xdr:colOff>114300</xdr:colOff>
      <xdr:row>41</xdr:row>
      <xdr:rowOff>75368</xdr:rowOff>
    </xdr:to>
    <xdr:cxnSp macro="">
      <xdr:nvCxnSpPr>
        <xdr:cNvPr id="499" name="直線コネクタ 498">
          <a:extLst>
            <a:ext uri="{FF2B5EF4-FFF2-40B4-BE49-F238E27FC236}">
              <a16:creationId xmlns="" xmlns:a16="http://schemas.microsoft.com/office/drawing/2014/main" id="{F00B9EA7-08EA-4758-A4BE-4B92D7C96E22}"/>
            </a:ext>
          </a:extLst>
        </xdr:cNvPr>
        <xdr:cNvCxnSpPr/>
      </xdr:nvCxnSpPr>
      <xdr:spPr>
        <a:xfrm>
          <a:off x="18656300" y="7104466"/>
          <a:ext cx="889000" cy="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21857</xdr:rowOff>
    </xdr:from>
    <xdr:ext cx="534377" cy="259045"/>
    <xdr:sp macro="" textlink="">
      <xdr:nvSpPr>
        <xdr:cNvPr id="500" name="n_1aveValue【一般廃棄物処理施設】&#10;一人当たり有形固定資産（償却資産）額">
          <a:extLst>
            <a:ext uri="{FF2B5EF4-FFF2-40B4-BE49-F238E27FC236}">
              <a16:creationId xmlns="" xmlns:a16="http://schemas.microsoft.com/office/drawing/2014/main" id="{1E72E7F3-4590-443E-8F54-F461F27F63AF}"/>
            </a:ext>
          </a:extLst>
        </xdr:cNvPr>
        <xdr:cNvSpPr txBox="1"/>
      </xdr:nvSpPr>
      <xdr:spPr>
        <a:xfrm>
          <a:off x="21043411" y="653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19050</xdr:rowOff>
    </xdr:from>
    <xdr:ext cx="534377" cy="259045"/>
    <xdr:sp macro="" textlink="">
      <xdr:nvSpPr>
        <xdr:cNvPr id="501" name="n_2aveValue【一般廃棄物処理施設】&#10;一人当たり有形固定資産（償却資産）額">
          <a:extLst>
            <a:ext uri="{FF2B5EF4-FFF2-40B4-BE49-F238E27FC236}">
              <a16:creationId xmlns="" xmlns:a16="http://schemas.microsoft.com/office/drawing/2014/main" id="{8F64E640-97CC-4472-9F59-22B6945C6889}"/>
            </a:ext>
          </a:extLst>
        </xdr:cNvPr>
        <xdr:cNvSpPr txBox="1"/>
      </xdr:nvSpPr>
      <xdr:spPr>
        <a:xfrm>
          <a:off x="20167111" y="653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42527</xdr:rowOff>
    </xdr:from>
    <xdr:ext cx="534377" cy="259045"/>
    <xdr:sp macro="" textlink="">
      <xdr:nvSpPr>
        <xdr:cNvPr id="502" name="n_3aveValue【一般廃棄物処理施設】&#10;一人当たり有形固定資産（償却資産）額">
          <a:extLst>
            <a:ext uri="{FF2B5EF4-FFF2-40B4-BE49-F238E27FC236}">
              <a16:creationId xmlns="" xmlns:a16="http://schemas.microsoft.com/office/drawing/2014/main" id="{450026D1-7DB5-4175-B81C-6F48E4D3CA32}"/>
            </a:ext>
          </a:extLst>
        </xdr:cNvPr>
        <xdr:cNvSpPr txBox="1"/>
      </xdr:nvSpPr>
      <xdr:spPr>
        <a:xfrm>
          <a:off x="19278111" y="655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46463</xdr:rowOff>
    </xdr:from>
    <xdr:ext cx="534377" cy="259045"/>
    <xdr:sp macro="" textlink="">
      <xdr:nvSpPr>
        <xdr:cNvPr id="503" name="n_4aveValue【一般廃棄物処理施設】&#10;一人当たり有形固定資産（償却資産）額">
          <a:extLst>
            <a:ext uri="{FF2B5EF4-FFF2-40B4-BE49-F238E27FC236}">
              <a16:creationId xmlns="" xmlns:a16="http://schemas.microsoft.com/office/drawing/2014/main" id="{0C5738ED-6F6C-4783-9B13-D132648EDDB0}"/>
            </a:ext>
          </a:extLst>
        </xdr:cNvPr>
        <xdr:cNvSpPr txBox="1"/>
      </xdr:nvSpPr>
      <xdr:spPr>
        <a:xfrm>
          <a:off x="18389111" y="65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117587</xdr:rowOff>
    </xdr:from>
    <xdr:ext cx="534377" cy="259045"/>
    <xdr:sp macro="" textlink="">
      <xdr:nvSpPr>
        <xdr:cNvPr id="504" name="n_1mainValue【一般廃棄物処理施設】&#10;一人当たり有形固定資産（償却資産）額">
          <a:extLst>
            <a:ext uri="{FF2B5EF4-FFF2-40B4-BE49-F238E27FC236}">
              <a16:creationId xmlns="" xmlns:a16="http://schemas.microsoft.com/office/drawing/2014/main" id="{6F63B2D4-E528-4106-9337-621FB2570973}"/>
            </a:ext>
          </a:extLst>
        </xdr:cNvPr>
        <xdr:cNvSpPr txBox="1"/>
      </xdr:nvSpPr>
      <xdr:spPr>
        <a:xfrm>
          <a:off x="21043411" y="714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117638</xdr:rowOff>
    </xdr:from>
    <xdr:ext cx="534377" cy="259045"/>
    <xdr:sp macro="" textlink="">
      <xdr:nvSpPr>
        <xdr:cNvPr id="505" name="n_2mainValue【一般廃棄物処理施設】&#10;一人当たり有形固定資産（償却資産）額">
          <a:extLst>
            <a:ext uri="{FF2B5EF4-FFF2-40B4-BE49-F238E27FC236}">
              <a16:creationId xmlns="" xmlns:a16="http://schemas.microsoft.com/office/drawing/2014/main" id="{00BBB967-3D0C-469A-8589-015781EBBDF3}"/>
            </a:ext>
          </a:extLst>
        </xdr:cNvPr>
        <xdr:cNvSpPr txBox="1"/>
      </xdr:nvSpPr>
      <xdr:spPr>
        <a:xfrm>
          <a:off x="20167111" y="714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117295</xdr:rowOff>
    </xdr:from>
    <xdr:ext cx="534377" cy="259045"/>
    <xdr:sp macro="" textlink="">
      <xdr:nvSpPr>
        <xdr:cNvPr id="506" name="n_3mainValue【一般廃棄物処理施設】&#10;一人当たり有形固定資産（償却資産）額">
          <a:extLst>
            <a:ext uri="{FF2B5EF4-FFF2-40B4-BE49-F238E27FC236}">
              <a16:creationId xmlns="" xmlns:a16="http://schemas.microsoft.com/office/drawing/2014/main" id="{4DEDC82E-8C2C-4AE8-8D42-69E221FEC6C3}"/>
            </a:ext>
          </a:extLst>
        </xdr:cNvPr>
        <xdr:cNvSpPr txBox="1"/>
      </xdr:nvSpPr>
      <xdr:spPr>
        <a:xfrm>
          <a:off x="19278111" y="714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116943</xdr:rowOff>
    </xdr:from>
    <xdr:ext cx="534377" cy="259045"/>
    <xdr:sp macro="" textlink="">
      <xdr:nvSpPr>
        <xdr:cNvPr id="507" name="n_4mainValue【一般廃棄物処理施設】&#10;一人当たり有形固定資産（償却資産）額">
          <a:extLst>
            <a:ext uri="{FF2B5EF4-FFF2-40B4-BE49-F238E27FC236}">
              <a16:creationId xmlns="" xmlns:a16="http://schemas.microsoft.com/office/drawing/2014/main" id="{591493AD-48BA-4844-8711-1710E3055DF8}"/>
            </a:ext>
          </a:extLst>
        </xdr:cNvPr>
        <xdr:cNvSpPr txBox="1"/>
      </xdr:nvSpPr>
      <xdr:spPr>
        <a:xfrm>
          <a:off x="18389111" y="714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 xmlns:a16="http://schemas.microsoft.com/office/drawing/2014/main" id="{B23A4504-8C78-4A85-B431-1C7E2F38BF8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 xmlns:a16="http://schemas.microsoft.com/office/drawing/2014/main" id="{5E687282-4F23-40D3-9BC5-DC11286192B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 xmlns:a16="http://schemas.microsoft.com/office/drawing/2014/main" id="{36594019-B5DC-4D4D-A2DA-34B7A5431CF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 xmlns:a16="http://schemas.microsoft.com/office/drawing/2014/main" id="{1540E5DF-CC63-476F-9EEE-A0FB9DC0D52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 xmlns:a16="http://schemas.microsoft.com/office/drawing/2014/main" id="{F62E68B9-7905-4F32-AD6E-D3F54566FAE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 xmlns:a16="http://schemas.microsoft.com/office/drawing/2014/main" id="{91C0CA04-3B87-48F6-ABD5-BA708A486FD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 xmlns:a16="http://schemas.microsoft.com/office/drawing/2014/main" id="{4B0B0F86-1522-4FF5-ABE8-35E25DB79A3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 xmlns:a16="http://schemas.microsoft.com/office/drawing/2014/main" id="{543DBF1E-E85B-4DDD-824C-B92CDC04013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 xmlns:a16="http://schemas.microsoft.com/office/drawing/2014/main" id="{FAD52E0A-36FD-4BD0-B2F3-ED23FA12ED8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 xmlns:a16="http://schemas.microsoft.com/office/drawing/2014/main" id="{56955A94-51DE-424C-A6AB-58458C7B186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 xmlns:a16="http://schemas.microsoft.com/office/drawing/2014/main" id="{96DC0682-EF0D-472A-9BA8-A52A511A870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 xmlns:a16="http://schemas.microsoft.com/office/drawing/2014/main" id="{091F3A13-FE82-47C0-8198-175F35FC376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 xmlns:a16="http://schemas.microsoft.com/office/drawing/2014/main" id="{C98EC6EE-01F9-43A8-8E9E-31C8BF547DE4}"/>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 xmlns:a16="http://schemas.microsoft.com/office/drawing/2014/main" id="{498A7652-CF65-4CC9-B804-95177947DE6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 xmlns:a16="http://schemas.microsoft.com/office/drawing/2014/main" id="{8EC4420F-82E0-4890-A86E-EF24D10DF87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 xmlns:a16="http://schemas.microsoft.com/office/drawing/2014/main" id="{39E403E1-253C-430D-B276-672C50009D9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 xmlns:a16="http://schemas.microsoft.com/office/drawing/2014/main" id="{12F14B15-FBAD-4DF8-9309-17A4B28F0BE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 xmlns:a16="http://schemas.microsoft.com/office/drawing/2014/main" id="{AEE8B373-47C8-432A-B2AD-C2CB99DC8F3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 xmlns:a16="http://schemas.microsoft.com/office/drawing/2014/main" id="{1B6A36A6-CE15-4A82-97B2-FB41B68C36A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 xmlns:a16="http://schemas.microsoft.com/office/drawing/2014/main" id="{4BA7D688-17B3-4C1D-A190-2CDACB2FBCF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 xmlns:a16="http://schemas.microsoft.com/office/drawing/2014/main" id="{2FC6EA43-0189-4F5C-93F1-1649E3E37D1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 xmlns:a16="http://schemas.microsoft.com/office/drawing/2014/main" id="{791205AA-8827-43FC-991A-F47C218F4EC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 xmlns:a16="http://schemas.microsoft.com/office/drawing/2014/main" id="{C089FE20-3C31-4244-84C6-605E8BB86D8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 xmlns:a16="http://schemas.microsoft.com/office/drawing/2014/main" id="{06FE0B31-4256-4A77-ADC1-A7CC0AF9731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 xmlns:a16="http://schemas.microsoft.com/office/drawing/2014/main" id="{258DC719-7AC6-42AF-A9C0-E098CC5D211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86541</xdr:rowOff>
    </xdr:to>
    <xdr:cxnSp macro="">
      <xdr:nvCxnSpPr>
        <xdr:cNvPr id="533" name="直線コネクタ 532">
          <a:extLst>
            <a:ext uri="{FF2B5EF4-FFF2-40B4-BE49-F238E27FC236}">
              <a16:creationId xmlns="" xmlns:a16="http://schemas.microsoft.com/office/drawing/2014/main" id="{1E01FD62-7ED7-4DB1-80D6-E9E6DAB23D9B}"/>
            </a:ext>
          </a:extLst>
        </xdr:cNvPr>
        <xdr:cNvCxnSpPr/>
      </xdr:nvCxnSpPr>
      <xdr:spPr>
        <a:xfrm flipV="1">
          <a:off x="16318864" y="9601200"/>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90368</xdr:rowOff>
    </xdr:from>
    <xdr:ext cx="405111" cy="259045"/>
    <xdr:sp macro="" textlink="">
      <xdr:nvSpPr>
        <xdr:cNvPr id="534" name="【保健センター・保健所】&#10;有形固定資産減価償却率最小値テキスト">
          <a:extLst>
            <a:ext uri="{FF2B5EF4-FFF2-40B4-BE49-F238E27FC236}">
              <a16:creationId xmlns="" xmlns:a16="http://schemas.microsoft.com/office/drawing/2014/main" id="{7FC0021B-1554-4F92-BAE9-5173482CF33C}"/>
            </a:ext>
          </a:extLst>
        </xdr:cNvPr>
        <xdr:cNvSpPr txBox="1"/>
      </xdr:nvSpPr>
      <xdr:spPr>
        <a:xfrm>
          <a:off x="16357600" y="1106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86541</xdr:rowOff>
    </xdr:from>
    <xdr:to>
      <xdr:col>86</xdr:col>
      <xdr:colOff>25400</xdr:colOff>
      <xdr:row>64</xdr:row>
      <xdr:rowOff>86541</xdr:rowOff>
    </xdr:to>
    <xdr:cxnSp macro="">
      <xdr:nvCxnSpPr>
        <xdr:cNvPr id="535" name="直線コネクタ 534">
          <a:extLst>
            <a:ext uri="{FF2B5EF4-FFF2-40B4-BE49-F238E27FC236}">
              <a16:creationId xmlns="" xmlns:a16="http://schemas.microsoft.com/office/drawing/2014/main" id="{B4C223BF-046F-4FD3-A88F-05B63E2D1049}"/>
            </a:ext>
          </a:extLst>
        </xdr:cNvPr>
        <xdr:cNvCxnSpPr/>
      </xdr:nvCxnSpPr>
      <xdr:spPr>
        <a:xfrm>
          <a:off x="16230600" y="1105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536" name="【保健センター・保健所】&#10;有形固定資産減価償却率最大値テキスト">
          <a:extLst>
            <a:ext uri="{FF2B5EF4-FFF2-40B4-BE49-F238E27FC236}">
              <a16:creationId xmlns="" xmlns:a16="http://schemas.microsoft.com/office/drawing/2014/main" id="{106F2CEA-3D79-49ED-8097-1BDD74E310F2}"/>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37" name="直線コネクタ 536">
          <a:extLst>
            <a:ext uri="{FF2B5EF4-FFF2-40B4-BE49-F238E27FC236}">
              <a16:creationId xmlns="" xmlns:a16="http://schemas.microsoft.com/office/drawing/2014/main" id="{E9E8C873-1450-4350-8346-6BFE7942076C}"/>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37392</xdr:rowOff>
    </xdr:from>
    <xdr:ext cx="405111" cy="259045"/>
    <xdr:sp macro="" textlink="">
      <xdr:nvSpPr>
        <xdr:cNvPr id="538" name="【保健センター・保健所】&#10;有形固定資産減価償却率平均値テキスト">
          <a:extLst>
            <a:ext uri="{FF2B5EF4-FFF2-40B4-BE49-F238E27FC236}">
              <a16:creationId xmlns="" xmlns:a16="http://schemas.microsoft.com/office/drawing/2014/main" id="{759951B4-1049-47C4-AA23-5895C78FABE8}"/>
            </a:ext>
          </a:extLst>
        </xdr:cNvPr>
        <xdr:cNvSpPr txBox="1"/>
      </xdr:nvSpPr>
      <xdr:spPr>
        <a:xfrm>
          <a:off x="16357600" y="10152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539" name="フローチャート: 判断 538">
          <a:extLst>
            <a:ext uri="{FF2B5EF4-FFF2-40B4-BE49-F238E27FC236}">
              <a16:creationId xmlns="" xmlns:a16="http://schemas.microsoft.com/office/drawing/2014/main" id="{61862CB1-AA8A-4487-9D4D-2B2D90BDEB1A}"/>
            </a:ext>
          </a:extLst>
        </xdr:cNvPr>
        <xdr:cNvSpPr/>
      </xdr:nvSpPr>
      <xdr:spPr>
        <a:xfrm>
          <a:off x="16268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540" name="フローチャート: 判断 539">
          <a:extLst>
            <a:ext uri="{FF2B5EF4-FFF2-40B4-BE49-F238E27FC236}">
              <a16:creationId xmlns="" xmlns:a16="http://schemas.microsoft.com/office/drawing/2014/main" id="{4388D1D1-878D-4A9E-B05F-F9BD8F4ADC74}"/>
            </a:ext>
          </a:extLst>
        </xdr:cNvPr>
        <xdr:cNvSpPr/>
      </xdr:nvSpPr>
      <xdr:spPr>
        <a:xfrm>
          <a:off x="154305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150041</xdr:rowOff>
    </xdr:from>
    <xdr:to>
      <xdr:col>76</xdr:col>
      <xdr:colOff>165100</xdr:colOff>
      <xdr:row>60</xdr:row>
      <xdr:rowOff>80191</xdr:rowOff>
    </xdr:to>
    <xdr:sp macro="" textlink="">
      <xdr:nvSpPr>
        <xdr:cNvPr id="541" name="フローチャート: 判断 540">
          <a:extLst>
            <a:ext uri="{FF2B5EF4-FFF2-40B4-BE49-F238E27FC236}">
              <a16:creationId xmlns="" xmlns:a16="http://schemas.microsoft.com/office/drawing/2014/main" id="{C208AB2F-8A2C-425E-98AE-40CA81368030}"/>
            </a:ext>
          </a:extLst>
        </xdr:cNvPr>
        <xdr:cNvSpPr/>
      </xdr:nvSpPr>
      <xdr:spPr>
        <a:xfrm>
          <a:off x="14541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109220</xdr:rowOff>
    </xdr:from>
    <xdr:to>
      <xdr:col>72</xdr:col>
      <xdr:colOff>38100</xdr:colOff>
      <xdr:row>60</xdr:row>
      <xdr:rowOff>39370</xdr:rowOff>
    </xdr:to>
    <xdr:sp macro="" textlink="">
      <xdr:nvSpPr>
        <xdr:cNvPr id="542" name="フローチャート: 判断 541">
          <a:extLst>
            <a:ext uri="{FF2B5EF4-FFF2-40B4-BE49-F238E27FC236}">
              <a16:creationId xmlns="" xmlns:a16="http://schemas.microsoft.com/office/drawing/2014/main" id="{C549B193-C402-4636-8504-FD366B3D01B7}"/>
            </a:ext>
          </a:extLst>
        </xdr:cNvPr>
        <xdr:cNvSpPr/>
      </xdr:nvSpPr>
      <xdr:spPr>
        <a:xfrm>
          <a:off x="13652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543" name="フローチャート: 判断 542">
          <a:extLst>
            <a:ext uri="{FF2B5EF4-FFF2-40B4-BE49-F238E27FC236}">
              <a16:creationId xmlns="" xmlns:a16="http://schemas.microsoft.com/office/drawing/2014/main" id="{59A47EFF-092F-4B57-8246-1ED9AB125BA0}"/>
            </a:ext>
          </a:extLst>
        </xdr:cNvPr>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 xmlns:a16="http://schemas.microsoft.com/office/drawing/2014/main" id="{E87C410C-E7FE-4107-8F88-4C6E3FCFD4F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 xmlns:a16="http://schemas.microsoft.com/office/drawing/2014/main" id="{3834776D-EF45-4607-9634-C1BCC725647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 xmlns:a16="http://schemas.microsoft.com/office/drawing/2014/main" id="{C6710B5A-01F5-4133-A850-C080ECA1931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 xmlns:a16="http://schemas.microsoft.com/office/drawing/2014/main" id="{800EA42D-04A8-4653-8072-DA7E0860F9C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 xmlns:a16="http://schemas.microsoft.com/office/drawing/2014/main" id="{0C9A513B-E9FB-44EB-A5DC-F734338F457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83094</xdr:rowOff>
    </xdr:from>
    <xdr:to>
      <xdr:col>85</xdr:col>
      <xdr:colOff>177800</xdr:colOff>
      <xdr:row>61</xdr:row>
      <xdr:rowOff>13244</xdr:rowOff>
    </xdr:to>
    <xdr:sp macro="" textlink="">
      <xdr:nvSpPr>
        <xdr:cNvPr id="549" name="楕円 548">
          <a:extLst>
            <a:ext uri="{FF2B5EF4-FFF2-40B4-BE49-F238E27FC236}">
              <a16:creationId xmlns="" xmlns:a16="http://schemas.microsoft.com/office/drawing/2014/main" id="{63550F03-84FE-4F4F-93B0-CD3AD37B8ACC}"/>
            </a:ext>
          </a:extLst>
        </xdr:cNvPr>
        <xdr:cNvSpPr/>
      </xdr:nvSpPr>
      <xdr:spPr>
        <a:xfrm>
          <a:off x="162687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61521</xdr:rowOff>
    </xdr:from>
    <xdr:ext cx="405111" cy="259045"/>
    <xdr:sp macro="" textlink="">
      <xdr:nvSpPr>
        <xdr:cNvPr id="550" name="【保健センター・保健所】&#10;有形固定資産減価償却率該当値テキスト">
          <a:extLst>
            <a:ext uri="{FF2B5EF4-FFF2-40B4-BE49-F238E27FC236}">
              <a16:creationId xmlns="" xmlns:a16="http://schemas.microsoft.com/office/drawing/2014/main" id="{8FDF4367-669F-492F-B193-8A2BA18D5803}"/>
            </a:ext>
          </a:extLst>
        </xdr:cNvPr>
        <xdr:cNvSpPr txBox="1"/>
      </xdr:nvSpPr>
      <xdr:spPr>
        <a:xfrm>
          <a:off x="16357600"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42273</xdr:rowOff>
    </xdr:from>
    <xdr:to>
      <xdr:col>81</xdr:col>
      <xdr:colOff>101600</xdr:colOff>
      <xdr:row>60</xdr:row>
      <xdr:rowOff>143873</xdr:rowOff>
    </xdr:to>
    <xdr:sp macro="" textlink="">
      <xdr:nvSpPr>
        <xdr:cNvPr id="551" name="楕円 550">
          <a:extLst>
            <a:ext uri="{FF2B5EF4-FFF2-40B4-BE49-F238E27FC236}">
              <a16:creationId xmlns="" xmlns:a16="http://schemas.microsoft.com/office/drawing/2014/main" id="{58913702-3EF3-41F1-8DF1-833F39C84800}"/>
            </a:ext>
          </a:extLst>
        </xdr:cNvPr>
        <xdr:cNvSpPr/>
      </xdr:nvSpPr>
      <xdr:spPr>
        <a:xfrm>
          <a:off x="15430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93073</xdr:rowOff>
    </xdr:from>
    <xdr:to>
      <xdr:col>85</xdr:col>
      <xdr:colOff>127000</xdr:colOff>
      <xdr:row>60</xdr:row>
      <xdr:rowOff>133894</xdr:rowOff>
    </xdr:to>
    <xdr:cxnSp macro="">
      <xdr:nvCxnSpPr>
        <xdr:cNvPr id="552" name="直線コネクタ 551">
          <a:extLst>
            <a:ext uri="{FF2B5EF4-FFF2-40B4-BE49-F238E27FC236}">
              <a16:creationId xmlns="" xmlns:a16="http://schemas.microsoft.com/office/drawing/2014/main" id="{40ADD416-F221-464C-83F8-E30259C24369}"/>
            </a:ext>
          </a:extLst>
        </xdr:cNvPr>
        <xdr:cNvCxnSpPr/>
      </xdr:nvCxnSpPr>
      <xdr:spPr>
        <a:xfrm>
          <a:off x="15481300" y="10380073"/>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1451</xdr:rowOff>
    </xdr:from>
    <xdr:to>
      <xdr:col>76</xdr:col>
      <xdr:colOff>165100</xdr:colOff>
      <xdr:row>60</xdr:row>
      <xdr:rowOff>103051</xdr:rowOff>
    </xdr:to>
    <xdr:sp macro="" textlink="">
      <xdr:nvSpPr>
        <xdr:cNvPr id="553" name="楕円 552">
          <a:extLst>
            <a:ext uri="{FF2B5EF4-FFF2-40B4-BE49-F238E27FC236}">
              <a16:creationId xmlns="" xmlns:a16="http://schemas.microsoft.com/office/drawing/2014/main" id="{78916234-AFF9-41B9-A302-8C4BC0A5881F}"/>
            </a:ext>
          </a:extLst>
        </xdr:cNvPr>
        <xdr:cNvSpPr/>
      </xdr:nvSpPr>
      <xdr:spPr>
        <a:xfrm>
          <a:off x="14541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52251</xdr:rowOff>
    </xdr:from>
    <xdr:to>
      <xdr:col>81</xdr:col>
      <xdr:colOff>50800</xdr:colOff>
      <xdr:row>60</xdr:row>
      <xdr:rowOff>93073</xdr:rowOff>
    </xdr:to>
    <xdr:cxnSp macro="">
      <xdr:nvCxnSpPr>
        <xdr:cNvPr id="554" name="直線コネクタ 553">
          <a:extLst>
            <a:ext uri="{FF2B5EF4-FFF2-40B4-BE49-F238E27FC236}">
              <a16:creationId xmlns="" xmlns:a16="http://schemas.microsoft.com/office/drawing/2014/main" id="{613635B2-76F6-4EB1-93AC-E51B0321080E}"/>
            </a:ext>
          </a:extLst>
        </xdr:cNvPr>
        <xdr:cNvCxnSpPr/>
      </xdr:nvCxnSpPr>
      <xdr:spPr>
        <a:xfrm>
          <a:off x="14592300" y="1033925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79828</xdr:rowOff>
    </xdr:from>
    <xdr:to>
      <xdr:col>72</xdr:col>
      <xdr:colOff>38100</xdr:colOff>
      <xdr:row>61</xdr:row>
      <xdr:rowOff>9978</xdr:rowOff>
    </xdr:to>
    <xdr:sp macro="" textlink="">
      <xdr:nvSpPr>
        <xdr:cNvPr id="555" name="楕円 554">
          <a:extLst>
            <a:ext uri="{FF2B5EF4-FFF2-40B4-BE49-F238E27FC236}">
              <a16:creationId xmlns="" xmlns:a16="http://schemas.microsoft.com/office/drawing/2014/main" id="{8ADB2370-CE5D-49DC-BEB1-4B0723EDA6C1}"/>
            </a:ext>
          </a:extLst>
        </xdr:cNvPr>
        <xdr:cNvSpPr/>
      </xdr:nvSpPr>
      <xdr:spPr>
        <a:xfrm>
          <a:off x="13652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52251</xdr:rowOff>
    </xdr:from>
    <xdr:to>
      <xdr:col>76</xdr:col>
      <xdr:colOff>114300</xdr:colOff>
      <xdr:row>60</xdr:row>
      <xdr:rowOff>130628</xdr:rowOff>
    </xdr:to>
    <xdr:cxnSp macro="">
      <xdr:nvCxnSpPr>
        <xdr:cNvPr id="556" name="直線コネクタ 555">
          <a:extLst>
            <a:ext uri="{FF2B5EF4-FFF2-40B4-BE49-F238E27FC236}">
              <a16:creationId xmlns="" xmlns:a16="http://schemas.microsoft.com/office/drawing/2014/main" id="{1427DA33-49E5-4FF6-B5A0-14611E5D8055}"/>
            </a:ext>
          </a:extLst>
        </xdr:cNvPr>
        <xdr:cNvCxnSpPr/>
      </xdr:nvCxnSpPr>
      <xdr:spPr>
        <a:xfrm flipV="1">
          <a:off x="13703300" y="10339251"/>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47172</xdr:rowOff>
    </xdr:from>
    <xdr:to>
      <xdr:col>67</xdr:col>
      <xdr:colOff>101600</xdr:colOff>
      <xdr:row>60</xdr:row>
      <xdr:rowOff>148772</xdr:rowOff>
    </xdr:to>
    <xdr:sp macro="" textlink="">
      <xdr:nvSpPr>
        <xdr:cNvPr id="557" name="楕円 556">
          <a:extLst>
            <a:ext uri="{FF2B5EF4-FFF2-40B4-BE49-F238E27FC236}">
              <a16:creationId xmlns="" xmlns:a16="http://schemas.microsoft.com/office/drawing/2014/main" id="{F4AF2838-80C3-4B7F-BED8-7AA86D1BE980}"/>
            </a:ext>
          </a:extLst>
        </xdr:cNvPr>
        <xdr:cNvSpPr/>
      </xdr:nvSpPr>
      <xdr:spPr>
        <a:xfrm>
          <a:off x="12763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97972</xdr:rowOff>
    </xdr:from>
    <xdr:to>
      <xdr:col>71</xdr:col>
      <xdr:colOff>177800</xdr:colOff>
      <xdr:row>60</xdr:row>
      <xdr:rowOff>130628</xdr:rowOff>
    </xdr:to>
    <xdr:cxnSp macro="">
      <xdr:nvCxnSpPr>
        <xdr:cNvPr id="558" name="直線コネクタ 557">
          <a:extLst>
            <a:ext uri="{FF2B5EF4-FFF2-40B4-BE49-F238E27FC236}">
              <a16:creationId xmlns="" xmlns:a16="http://schemas.microsoft.com/office/drawing/2014/main" id="{CAE214B3-46CF-4C00-8E2B-3456D2D263D5}"/>
            </a:ext>
          </a:extLst>
        </xdr:cNvPr>
        <xdr:cNvCxnSpPr/>
      </xdr:nvCxnSpPr>
      <xdr:spPr>
        <a:xfrm>
          <a:off x="12814300" y="1038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108149</xdr:rowOff>
    </xdr:from>
    <xdr:ext cx="405111" cy="259045"/>
    <xdr:sp macro="" textlink="">
      <xdr:nvSpPr>
        <xdr:cNvPr id="559" name="n_1aveValue【保健センター・保健所】&#10;有形固定資産減価償却率">
          <a:extLst>
            <a:ext uri="{FF2B5EF4-FFF2-40B4-BE49-F238E27FC236}">
              <a16:creationId xmlns="" xmlns:a16="http://schemas.microsoft.com/office/drawing/2014/main" id="{933C83D7-E10A-4AC1-ABA1-6EBFBC2E2B2E}"/>
            </a:ext>
          </a:extLst>
        </xdr:cNvPr>
        <xdr:cNvSpPr txBox="1"/>
      </xdr:nvSpPr>
      <xdr:spPr>
        <a:xfrm>
          <a:off x="152660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96718</xdr:rowOff>
    </xdr:from>
    <xdr:ext cx="405111" cy="259045"/>
    <xdr:sp macro="" textlink="">
      <xdr:nvSpPr>
        <xdr:cNvPr id="560" name="n_2aveValue【保健センター・保健所】&#10;有形固定資産減価償却率">
          <a:extLst>
            <a:ext uri="{FF2B5EF4-FFF2-40B4-BE49-F238E27FC236}">
              <a16:creationId xmlns="" xmlns:a16="http://schemas.microsoft.com/office/drawing/2014/main" id="{932FF90A-0BC0-4143-BCE0-800830803F56}"/>
            </a:ext>
          </a:extLst>
        </xdr:cNvPr>
        <xdr:cNvSpPr txBox="1"/>
      </xdr:nvSpPr>
      <xdr:spPr>
        <a:xfrm>
          <a:off x="14389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55897</xdr:rowOff>
    </xdr:from>
    <xdr:ext cx="405111" cy="259045"/>
    <xdr:sp macro="" textlink="">
      <xdr:nvSpPr>
        <xdr:cNvPr id="561" name="n_3aveValue【保健センター・保健所】&#10;有形固定資産減価償却率">
          <a:extLst>
            <a:ext uri="{FF2B5EF4-FFF2-40B4-BE49-F238E27FC236}">
              <a16:creationId xmlns="" xmlns:a16="http://schemas.microsoft.com/office/drawing/2014/main" id="{C3D095FC-2C4F-462F-BA6E-7C876674FD14}"/>
            </a:ext>
          </a:extLst>
        </xdr:cNvPr>
        <xdr:cNvSpPr txBox="1"/>
      </xdr:nvSpPr>
      <xdr:spPr>
        <a:xfrm>
          <a:off x="13500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562" name="n_4aveValue【保健センター・保健所】&#10;有形固定資産減価償却率">
          <a:extLst>
            <a:ext uri="{FF2B5EF4-FFF2-40B4-BE49-F238E27FC236}">
              <a16:creationId xmlns="" xmlns:a16="http://schemas.microsoft.com/office/drawing/2014/main" id="{65E62082-9549-4469-B03E-F8621191A33F}"/>
            </a:ext>
          </a:extLst>
        </xdr:cNvPr>
        <xdr:cNvSpPr txBox="1"/>
      </xdr:nvSpPr>
      <xdr:spPr>
        <a:xfrm>
          <a:off x="12611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135000</xdr:rowOff>
    </xdr:from>
    <xdr:ext cx="405111" cy="259045"/>
    <xdr:sp macro="" textlink="">
      <xdr:nvSpPr>
        <xdr:cNvPr id="563" name="n_1mainValue【保健センター・保健所】&#10;有形固定資産減価償却率">
          <a:extLst>
            <a:ext uri="{FF2B5EF4-FFF2-40B4-BE49-F238E27FC236}">
              <a16:creationId xmlns="" xmlns:a16="http://schemas.microsoft.com/office/drawing/2014/main" id="{4489BA48-C94A-4389-82A4-DF5A7C77F7A1}"/>
            </a:ext>
          </a:extLst>
        </xdr:cNvPr>
        <xdr:cNvSpPr txBox="1"/>
      </xdr:nvSpPr>
      <xdr:spPr>
        <a:xfrm>
          <a:off x="152660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564" name="n_2mainValue【保健センター・保健所】&#10;有形固定資産減価償却率">
          <a:extLst>
            <a:ext uri="{FF2B5EF4-FFF2-40B4-BE49-F238E27FC236}">
              <a16:creationId xmlns="" xmlns:a16="http://schemas.microsoft.com/office/drawing/2014/main" id="{03CE074F-A678-4B26-858C-9F00BCEFCD6C}"/>
            </a:ext>
          </a:extLst>
        </xdr:cNvPr>
        <xdr:cNvSpPr txBox="1"/>
      </xdr:nvSpPr>
      <xdr:spPr>
        <a:xfrm>
          <a:off x="14389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1105</xdr:rowOff>
    </xdr:from>
    <xdr:ext cx="405111" cy="259045"/>
    <xdr:sp macro="" textlink="">
      <xdr:nvSpPr>
        <xdr:cNvPr id="565" name="n_3mainValue【保健センター・保健所】&#10;有形固定資産減価償却率">
          <a:extLst>
            <a:ext uri="{FF2B5EF4-FFF2-40B4-BE49-F238E27FC236}">
              <a16:creationId xmlns="" xmlns:a16="http://schemas.microsoft.com/office/drawing/2014/main" id="{D22D9556-59CF-4BFB-BA88-8DE3C15EF3C6}"/>
            </a:ext>
          </a:extLst>
        </xdr:cNvPr>
        <xdr:cNvSpPr txBox="1"/>
      </xdr:nvSpPr>
      <xdr:spPr>
        <a:xfrm>
          <a:off x="13500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139899</xdr:rowOff>
    </xdr:from>
    <xdr:ext cx="405111" cy="259045"/>
    <xdr:sp macro="" textlink="">
      <xdr:nvSpPr>
        <xdr:cNvPr id="566" name="n_4mainValue【保健センター・保健所】&#10;有形固定資産減価償却率">
          <a:extLst>
            <a:ext uri="{FF2B5EF4-FFF2-40B4-BE49-F238E27FC236}">
              <a16:creationId xmlns="" xmlns:a16="http://schemas.microsoft.com/office/drawing/2014/main" id="{A1B205A3-25EA-418C-BC4C-A02E5E3261BC}"/>
            </a:ext>
          </a:extLst>
        </xdr:cNvPr>
        <xdr:cNvSpPr txBox="1"/>
      </xdr:nvSpPr>
      <xdr:spPr>
        <a:xfrm>
          <a:off x="12611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 xmlns:a16="http://schemas.microsoft.com/office/drawing/2014/main" id="{94ABE57A-FF59-4051-B4C9-AD4ACE03065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 xmlns:a16="http://schemas.microsoft.com/office/drawing/2014/main" id="{55739B8D-8584-4A3D-A885-38CAECB9FC8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 xmlns:a16="http://schemas.microsoft.com/office/drawing/2014/main" id="{67A06311-8D3C-46F5-87C2-163605DB75D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 xmlns:a16="http://schemas.microsoft.com/office/drawing/2014/main" id="{36018B69-2112-4FDB-A42A-E563AAF491E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 xmlns:a16="http://schemas.microsoft.com/office/drawing/2014/main" id="{B42FF0BD-BECA-4E53-A7AC-363141ECC75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 xmlns:a16="http://schemas.microsoft.com/office/drawing/2014/main" id="{115C1144-5FC2-464E-9602-A632473A66B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 xmlns:a16="http://schemas.microsoft.com/office/drawing/2014/main" id="{E3318192-053F-4618-9693-EC3C11BEB96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 xmlns:a16="http://schemas.microsoft.com/office/drawing/2014/main" id="{EAF1CA84-10FC-4B0D-8881-70F2D0A84E8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 xmlns:a16="http://schemas.microsoft.com/office/drawing/2014/main" id="{815076F2-547D-459C-A71D-E4188229C2B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 xmlns:a16="http://schemas.microsoft.com/office/drawing/2014/main" id="{5DE2193E-B990-4360-8767-CC31E782D13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 xmlns:a16="http://schemas.microsoft.com/office/drawing/2014/main" id="{D6431B56-E11E-4B80-BB9B-163BA9587C01}"/>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 xmlns:a16="http://schemas.microsoft.com/office/drawing/2014/main" id="{CD7141E0-E023-4475-838D-6CA84A57E23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 xmlns:a16="http://schemas.microsoft.com/office/drawing/2014/main" id="{03375456-6057-4946-9546-25259BBE9B8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 xmlns:a16="http://schemas.microsoft.com/office/drawing/2014/main" id="{69785C9F-856F-427F-A8F1-CEB5C9701116}"/>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 xmlns:a16="http://schemas.microsoft.com/office/drawing/2014/main" id="{24A49775-CF33-494A-A0C6-64A2911B39DF}"/>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 xmlns:a16="http://schemas.microsoft.com/office/drawing/2014/main" id="{EA7854E2-F807-4222-8DDE-1A73FD40C3B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 xmlns:a16="http://schemas.microsoft.com/office/drawing/2014/main" id="{5A314DFC-FA88-4FEE-9832-F465AF8B40FB}"/>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 xmlns:a16="http://schemas.microsoft.com/office/drawing/2014/main" id="{7A8C68CA-0619-456B-A3C8-38CEF1E42F74}"/>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 xmlns:a16="http://schemas.microsoft.com/office/drawing/2014/main" id="{1E262484-2491-4309-A793-5FB885A1B16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 xmlns:a16="http://schemas.microsoft.com/office/drawing/2014/main" id="{89ACA16B-E301-4E3C-8689-A0110749B13A}"/>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 xmlns:a16="http://schemas.microsoft.com/office/drawing/2014/main" id="{F09E83E1-8BCA-4F15-A329-867C8FC0CBC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 xmlns:a16="http://schemas.microsoft.com/office/drawing/2014/main" id="{123F4DD2-4537-4765-B8C0-4D2145278DFA}"/>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 xmlns:a16="http://schemas.microsoft.com/office/drawing/2014/main" id="{9A3C2CF4-E05A-4123-B7CB-3C45654A321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 xmlns:a16="http://schemas.microsoft.com/office/drawing/2014/main" id="{92E08E26-CA42-4B5C-BAE6-DD8F8EF7765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 xmlns:a16="http://schemas.microsoft.com/office/drawing/2014/main" id="{FDBE64E5-C0C3-407A-BE61-E1B66E06376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142059</xdr:rowOff>
    </xdr:from>
    <xdr:to>
      <xdr:col>116</xdr:col>
      <xdr:colOff>62864</xdr:colOff>
      <xdr:row>64</xdr:row>
      <xdr:rowOff>120831</xdr:rowOff>
    </xdr:to>
    <xdr:cxnSp macro="">
      <xdr:nvCxnSpPr>
        <xdr:cNvPr id="592" name="直線コネクタ 591">
          <a:extLst>
            <a:ext uri="{FF2B5EF4-FFF2-40B4-BE49-F238E27FC236}">
              <a16:creationId xmlns="" xmlns:a16="http://schemas.microsoft.com/office/drawing/2014/main" id="{201DA451-20AC-4670-8775-8B46155D2B4D}"/>
            </a:ext>
          </a:extLst>
        </xdr:cNvPr>
        <xdr:cNvCxnSpPr/>
      </xdr:nvCxnSpPr>
      <xdr:spPr>
        <a:xfrm flipV="1">
          <a:off x="22160864" y="957180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3" name="【保健センター・保健所】&#10;一人当たり面積最小値テキスト">
          <a:extLst>
            <a:ext uri="{FF2B5EF4-FFF2-40B4-BE49-F238E27FC236}">
              <a16:creationId xmlns="" xmlns:a16="http://schemas.microsoft.com/office/drawing/2014/main" id="{6AD59918-3333-4502-95A4-A4FA525443ED}"/>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4" name="直線コネクタ 593">
          <a:extLst>
            <a:ext uri="{FF2B5EF4-FFF2-40B4-BE49-F238E27FC236}">
              <a16:creationId xmlns="" xmlns:a16="http://schemas.microsoft.com/office/drawing/2014/main" id="{DA5AAEDF-30B0-4A72-8B98-587A533C586B}"/>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88736</xdr:rowOff>
    </xdr:from>
    <xdr:ext cx="469744" cy="259045"/>
    <xdr:sp macro="" textlink="">
      <xdr:nvSpPr>
        <xdr:cNvPr id="595" name="【保健センター・保健所】&#10;一人当たり面積最大値テキスト">
          <a:extLst>
            <a:ext uri="{FF2B5EF4-FFF2-40B4-BE49-F238E27FC236}">
              <a16:creationId xmlns="" xmlns:a16="http://schemas.microsoft.com/office/drawing/2014/main" id="{6E290AF4-9878-40AE-8DFD-F726ED56F3E6}"/>
            </a:ext>
          </a:extLst>
        </xdr:cNvPr>
        <xdr:cNvSpPr txBox="1"/>
      </xdr:nvSpPr>
      <xdr:spPr>
        <a:xfrm>
          <a:off x="22199600" y="93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142059</xdr:rowOff>
    </xdr:from>
    <xdr:to>
      <xdr:col>116</xdr:col>
      <xdr:colOff>152400</xdr:colOff>
      <xdr:row>55</xdr:row>
      <xdr:rowOff>142059</xdr:rowOff>
    </xdr:to>
    <xdr:cxnSp macro="">
      <xdr:nvCxnSpPr>
        <xdr:cNvPr id="596" name="直線コネクタ 595">
          <a:extLst>
            <a:ext uri="{FF2B5EF4-FFF2-40B4-BE49-F238E27FC236}">
              <a16:creationId xmlns="" xmlns:a16="http://schemas.microsoft.com/office/drawing/2014/main" id="{00CF979A-DDBD-43FA-AB5E-A497DC60DFE0}"/>
            </a:ext>
          </a:extLst>
        </xdr:cNvPr>
        <xdr:cNvCxnSpPr/>
      </xdr:nvCxnSpPr>
      <xdr:spPr>
        <a:xfrm>
          <a:off x="22072600" y="9571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68415</xdr:rowOff>
    </xdr:from>
    <xdr:ext cx="469744" cy="259045"/>
    <xdr:sp macro="" textlink="">
      <xdr:nvSpPr>
        <xdr:cNvPr id="597" name="【保健センター・保健所】&#10;一人当たり面積平均値テキスト">
          <a:extLst>
            <a:ext uri="{FF2B5EF4-FFF2-40B4-BE49-F238E27FC236}">
              <a16:creationId xmlns="" xmlns:a16="http://schemas.microsoft.com/office/drawing/2014/main" id="{38D7AAE2-23DF-4CC5-83E0-F9454B33EBD6}"/>
            </a:ext>
          </a:extLst>
        </xdr:cNvPr>
        <xdr:cNvSpPr txBox="1"/>
      </xdr:nvSpPr>
      <xdr:spPr>
        <a:xfrm>
          <a:off x="22199600" y="10698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45538</xdr:rowOff>
    </xdr:from>
    <xdr:to>
      <xdr:col>116</xdr:col>
      <xdr:colOff>114300</xdr:colOff>
      <xdr:row>63</xdr:row>
      <xdr:rowOff>147138</xdr:rowOff>
    </xdr:to>
    <xdr:sp macro="" textlink="">
      <xdr:nvSpPr>
        <xdr:cNvPr id="598" name="フローチャート: 判断 597">
          <a:extLst>
            <a:ext uri="{FF2B5EF4-FFF2-40B4-BE49-F238E27FC236}">
              <a16:creationId xmlns="" xmlns:a16="http://schemas.microsoft.com/office/drawing/2014/main" id="{5435FCF5-9C68-4F6F-A140-6A448F1AC468}"/>
            </a:ext>
          </a:extLst>
        </xdr:cNvPr>
        <xdr:cNvSpPr/>
      </xdr:nvSpPr>
      <xdr:spPr>
        <a:xfrm>
          <a:off x="221107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99" name="フローチャート: 判断 598">
          <a:extLst>
            <a:ext uri="{FF2B5EF4-FFF2-40B4-BE49-F238E27FC236}">
              <a16:creationId xmlns="" xmlns:a16="http://schemas.microsoft.com/office/drawing/2014/main" id="{00C483EF-5CA3-4310-AA96-4C71A5A6B21F}"/>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600" name="フローチャート: 判断 599">
          <a:extLst>
            <a:ext uri="{FF2B5EF4-FFF2-40B4-BE49-F238E27FC236}">
              <a16:creationId xmlns="" xmlns:a16="http://schemas.microsoft.com/office/drawing/2014/main" id="{CEE72D3B-FACB-48E5-BE2C-75D72184E889}"/>
            </a:ext>
          </a:extLst>
        </xdr:cNvPr>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42273</xdr:rowOff>
    </xdr:from>
    <xdr:to>
      <xdr:col>102</xdr:col>
      <xdr:colOff>165100</xdr:colOff>
      <xdr:row>63</xdr:row>
      <xdr:rowOff>143873</xdr:rowOff>
    </xdr:to>
    <xdr:sp macro="" textlink="">
      <xdr:nvSpPr>
        <xdr:cNvPr id="601" name="フローチャート: 判断 600">
          <a:extLst>
            <a:ext uri="{FF2B5EF4-FFF2-40B4-BE49-F238E27FC236}">
              <a16:creationId xmlns="" xmlns:a16="http://schemas.microsoft.com/office/drawing/2014/main" id="{ED626675-0CFA-4036-8D8D-034C77310851}"/>
            </a:ext>
          </a:extLst>
        </xdr:cNvPr>
        <xdr:cNvSpPr/>
      </xdr:nvSpPr>
      <xdr:spPr>
        <a:xfrm>
          <a:off x="19494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48804</xdr:rowOff>
    </xdr:from>
    <xdr:to>
      <xdr:col>98</xdr:col>
      <xdr:colOff>38100</xdr:colOff>
      <xdr:row>63</xdr:row>
      <xdr:rowOff>150404</xdr:rowOff>
    </xdr:to>
    <xdr:sp macro="" textlink="">
      <xdr:nvSpPr>
        <xdr:cNvPr id="602" name="フローチャート: 判断 601">
          <a:extLst>
            <a:ext uri="{FF2B5EF4-FFF2-40B4-BE49-F238E27FC236}">
              <a16:creationId xmlns="" xmlns:a16="http://schemas.microsoft.com/office/drawing/2014/main" id="{CEDA0E0D-CF61-4013-A547-0F00AA1F6793}"/>
            </a:ext>
          </a:extLst>
        </xdr:cNvPr>
        <xdr:cNvSpPr/>
      </xdr:nvSpPr>
      <xdr:spPr>
        <a:xfrm>
          <a:off x="18605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 xmlns:a16="http://schemas.microsoft.com/office/drawing/2014/main" id="{916BE815-1545-4A05-ACA4-F07A8425CDB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 xmlns:a16="http://schemas.microsoft.com/office/drawing/2014/main" id="{F582EFD3-2DE4-4187-8E5E-7A46ADA01BD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 xmlns:a16="http://schemas.microsoft.com/office/drawing/2014/main" id="{3F4165DC-0FB8-4B31-9437-251608FFFA4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 xmlns:a16="http://schemas.microsoft.com/office/drawing/2014/main" id="{8C6B0C22-138E-453D-8F5F-319356E5F4B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 xmlns:a16="http://schemas.microsoft.com/office/drawing/2014/main" id="{A7FA07CB-7329-4D6C-A9F2-0268E8C1978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1451</xdr:rowOff>
    </xdr:from>
    <xdr:to>
      <xdr:col>116</xdr:col>
      <xdr:colOff>114300</xdr:colOff>
      <xdr:row>64</xdr:row>
      <xdr:rowOff>103051</xdr:rowOff>
    </xdr:to>
    <xdr:sp macro="" textlink="">
      <xdr:nvSpPr>
        <xdr:cNvPr id="608" name="楕円 607">
          <a:extLst>
            <a:ext uri="{FF2B5EF4-FFF2-40B4-BE49-F238E27FC236}">
              <a16:creationId xmlns="" xmlns:a16="http://schemas.microsoft.com/office/drawing/2014/main" id="{A2B09E42-7958-4A07-9B7C-62F26337525A}"/>
            </a:ext>
          </a:extLst>
        </xdr:cNvPr>
        <xdr:cNvSpPr/>
      </xdr:nvSpPr>
      <xdr:spPr>
        <a:xfrm>
          <a:off x="221107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87828</xdr:rowOff>
    </xdr:from>
    <xdr:ext cx="469744" cy="259045"/>
    <xdr:sp macro="" textlink="">
      <xdr:nvSpPr>
        <xdr:cNvPr id="609" name="【保健センター・保健所】&#10;一人当たり面積該当値テキスト">
          <a:extLst>
            <a:ext uri="{FF2B5EF4-FFF2-40B4-BE49-F238E27FC236}">
              <a16:creationId xmlns="" xmlns:a16="http://schemas.microsoft.com/office/drawing/2014/main" id="{F66E02EB-31E9-4C30-A657-AAE577104174}"/>
            </a:ext>
          </a:extLst>
        </xdr:cNvPr>
        <xdr:cNvSpPr txBox="1"/>
      </xdr:nvSpPr>
      <xdr:spPr>
        <a:xfrm>
          <a:off x="22199600" y="1088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1451</xdr:rowOff>
    </xdr:from>
    <xdr:to>
      <xdr:col>112</xdr:col>
      <xdr:colOff>38100</xdr:colOff>
      <xdr:row>64</xdr:row>
      <xdr:rowOff>103051</xdr:rowOff>
    </xdr:to>
    <xdr:sp macro="" textlink="">
      <xdr:nvSpPr>
        <xdr:cNvPr id="610" name="楕円 609">
          <a:extLst>
            <a:ext uri="{FF2B5EF4-FFF2-40B4-BE49-F238E27FC236}">
              <a16:creationId xmlns="" xmlns:a16="http://schemas.microsoft.com/office/drawing/2014/main" id="{4232A7EB-AE3C-4B8B-BF61-24D6E5388C89}"/>
            </a:ext>
          </a:extLst>
        </xdr:cNvPr>
        <xdr:cNvSpPr/>
      </xdr:nvSpPr>
      <xdr:spPr>
        <a:xfrm>
          <a:off x="21272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52251</xdr:rowOff>
    </xdr:from>
    <xdr:to>
      <xdr:col>116</xdr:col>
      <xdr:colOff>63500</xdr:colOff>
      <xdr:row>64</xdr:row>
      <xdr:rowOff>52251</xdr:rowOff>
    </xdr:to>
    <xdr:cxnSp macro="">
      <xdr:nvCxnSpPr>
        <xdr:cNvPr id="611" name="直線コネクタ 610">
          <a:extLst>
            <a:ext uri="{FF2B5EF4-FFF2-40B4-BE49-F238E27FC236}">
              <a16:creationId xmlns="" xmlns:a16="http://schemas.microsoft.com/office/drawing/2014/main" id="{FCF73A8E-6BFD-4A3E-A847-139FBA283858}"/>
            </a:ext>
          </a:extLst>
        </xdr:cNvPr>
        <xdr:cNvCxnSpPr/>
      </xdr:nvCxnSpPr>
      <xdr:spPr>
        <a:xfrm>
          <a:off x="21323300" y="110250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1451</xdr:rowOff>
    </xdr:from>
    <xdr:to>
      <xdr:col>107</xdr:col>
      <xdr:colOff>101600</xdr:colOff>
      <xdr:row>64</xdr:row>
      <xdr:rowOff>103051</xdr:rowOff>
    </xdr:to>
    <xdr:sp macro="" textlink="">
      <xdr:nvSpPr>
        <xdr:cNvPr id="612" name="楕円 611">
          <a:extLst>
            <a:ext uri="{FF2B5EF4-FFF2-40B4-BE49-F238E27FC236}">
              <a16:creationId xmlns="" xmlns:a16="http://schemas.microsoft.com/office/drawing/2014/main" id="{3EEF4D40-3E8C-4C75-AE3C-423622FBCFAA}"/>
            </a:ext>
          </a:extLst>
        </xdr:cNvPr>
        <xdr:cNvSpPr/>
      </xdr:nvSpPr>
      <xdr:spPr>
        <a:xfrm>
          <a:off x="20383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52251</xdr:rowOff>
    </xdr:from>
    <xdr:to>
      <xdr:col>111</xdr:col>
      <xdr:colOff>177800</xdr:colOff>
      <xdr:row>64</xdr:row>
      <xdr:rowOff>52251</xdr:rowOff>
    </xdr:to>
    <xdr:cxnSp macro="">
      <xdr:nvCxnSpPr>
        <xdr:cNvPr id="613" name="直線コネクタ 612">
          <a:extLst>
            <a:ext uri="{FF2B5EF4-FFF2-40B4-BE49-F238E27FC236}">
              <a16:creationId xmlns="" xmlns:a16="http://schemas.microsoft.com/office/drawing/2014/main" id="{C61171F1-C7A7-4B2D-BF3F-998D2E7A046E}"/>
            </a:ext>
          </a:extLst>
        </xdr:cNvPr>
        <xdr:cNvCxnSpPr/>
      </xdr:nvCxnSpPr>
      <xdr:spPr>
        <a:xfrm>
          <a:off x="20434300" y="1102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1451</xdr:rowOff>
    </xdr:from>
    <xdr:to>
      <xdr:col>102</xdr:col>
      <xdr:colOff>165100</xdr:colOff>
      <xdr:row>64</xdr:row>
      <xdr:rowOff>103051</xdr:rowOff>
    </xdr:to>
    <xdr:sp macro="" textlink="">
      <xdr:nvSpPr>
        <xdr:cNvPr id="614" name="楕円 613">
          <a:extLst>
            <a:ext uri="{FF2B5EF4-FFF2-40B4-BE49-F238E27FC236}">
              <a16:creationId xmlns="" xmlns:a16="http://schemas.microsoft.com/office/drawing/2014/main" id="{CB66890E-ABD6-4F86-B872-10542A0DD132}"/>
            </a:ext>
          </a:extLst>
        </xdr:cNvPr>
        <xdr:cNvSpPr/>
      </xdr:nvSpPr>
      <xdr:spPr>
        <a:xfrm>
          <a:off x="19494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52251</xdr:rowOff>
    </xdr:from>
    <xdr:to>
      <xdr:col>107</xdr:col>
      <xdr:colOff>50800</xdr:colOff>
      <xdr:row>64</xdr:row>
      <xdr:rowOff>52251</xdr:rowOff>
    </xdr:to>
    <xdr:cxnSp macro="">
      <xdr:nvCxnSpPr>
        <xdr:cNvPr id="615" name="直線コネクタ 614">
          <a:extLst>
            <a:ext uri="{FF2B5EF4-FFF2-40B4-BE49-F238E27FC236}">
              <a16:creationId xmlns="" xmlns:a16="http://schemas.microsoft.com/office/drawing/2014/main" id="{288D466E-9BC0-453D-8A93-44EC7046D7FD}"/>
            </a:ext>
          </a:extLst>
        </xdr:cNvPr>
        <xdr:cNvCxnSpPr/>
      </xdr:nvCxnSpPr>
      <xdr:spPr>
        <a:xfrm>
          <a:off x="19545300" y="1102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1451</xdr:rowOff>
    </xdr:from>
    <xdr:to>
      <xdr:col>98</xdr:col>
      <xdr:colOff>38100</xdr:colOff>
      <xdr:row>64</xdr:row>
      <xdr:rowOff>103051</xdr:rowOff>
    </xdr:to>
    <xdr:sp macro="" textlink="">
      <xdr:nvSpPr>
        <xdr:cNvPr id="616" name="楕円 615">
          <a:extLst>
            <a:ext uri="{FF2B5EF4-FFF2-40B4-BE49-F238E27FC236}">
              <a16:creationId xmlns="" xmlns:a16="http://schemas.microsoft.com/office/drawing/2014/main" id="{506E088E-F475-4D80-BE3A-B7105E6DAF59}"/>
            </a:ext>
          </a:extLst>
        </xdr:cNvPr>
        <xdr:cNvSpPr/>
      </xdr:nvSpPr>
      <xdr:spPr>
        <a:xfrm>
          <a:off x="18605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52251</xdr:rowOff>
    </xdr:from>
    <xdr:to>
      <xdr:col>102</xdr:col>
      <xdr:colOff>114300</xdr:colOff>
      <xdr:row>64</xdr:row>
      <xdr:rowOff>52251</xdr:rowOff>
    </xdr:to>
    <xdr:cxnSp macro="">
      <xdr:nvCxnSpPr>
        <xdr:cNvPr id="617" name="直線コネクタ 616">
          <a:extLst>
            <a:ext uri="{FF2B5EF4-FFF2-40B4-BE49-F238E27FC236}">
              <a16:creationId xmlns="" xmlns:a16="http://schemas.microsoft.com/office/drawing/2014/main" id="{A81E46D4-730F-4B80-8C2C-6CA6E40DF6B3}"/>
            </a:ext>
          </a:extLst>
        </xdr:cNvPr>
        <xdr:cNvCxnSpPr/>
      </xdr:nvCxnSpPr>
      <xdr:spPr>
        <a:xfrm>
          <a:off x="18656300" y="1102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618" name="n_1aveValue【保健センター・保健所】&#10;一人当たり面積">
          <a:extLst>
            <a:ext uri="{FF2B5EF4-FFF2-40B4-BE49-F238E27FC236}">
              <a16:creationId xmlns="" xmlns:a16="http://schemas.microsoft.com/office/drawing/2014/main" id="{1F66A3E0-9725-4ADC-A6FA-F3C05C5B9233}"/>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5278</xdr:rowOff>
    </xdr:from>
    <xdr:ext cx="469744" cy="259045"/>
    <xdr:sp macro="" textlink="">
      <xdr:nvSpPr>
        <xdr:cNvPr id="619" name="n_2aveValue【保健センター・保健所】&#10;一人当たり面積">
          <a:extLst>
            <a:ext uri="{FF2B5EF4-FFF2-40B4-BE49-F238E27FC236}">
              <a16:creationId xmlns="" xmlns:a16="http://schemas.microsoft.com/office/drawing/2014/main" id="{2529FD2D-5911-44C2-85EE-A9CE84E38D95}"/>
            </a:ext>
          </a:extLst>
        </xdr:cNvPr>
        <xdr:cNvSpPr txBox="1"/>
      </xdr:nvSpPr>
      <xdr:spPr>
        <a:xfrm>
          <a:off x="20199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160400</xdr:rowOff>
    </xdr:from>
    <xdr:ext cx="469744" cy="259045"/>
    <xdr:sp macro="" textlink="">
      <xdr:nvSpPr>
        <xdr:cNvPr id="620" name="n_3aveValue【保健センター・保健所】&#10;一人当たり面積">
          <a:extLst>
            <a:ext uri="{FF2B5EF4-FFF2-40B4-BE49-F238E27FC236}">
              <a16:creationId xmlns="" xmlns:a16="http://schemas.microsoft.com/office/drawing/2014/main" id="{0B8FD5D3-CC83-44D7-811D-C561BF3E9F41}"/>
            </a:ext>
          </a:extLst>
        </xdr:cNvPr>
        <xdr:cNvSpPr txBox="1"/>
      </xdr:nvSpPr>
      <xdr:spPr>
        <a:xfrm>
          <a:off x="193104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166931</xdr:rowOff>
    </xdr:from>
    <xdr:ext cx="469744" cy="259045"/>
    <xdr:sp macro="" textlink="">
      <xdr:nvSpPr>
        <xdr:cNvPr id="621" name="n_4aveValue【保健センター・保健所】&#10;一人当たり面積">
          <a:extLst>
            <a:ext uri="{FF2B5EF4-FFF2-40B4-BE49-F238E27FC236}">
              <a16:creationId xmlns="" xmlns:a16="http://schemas.microsoft.com/office/drawing/2014/main" id="{4603A6C5-49E3-4B31-AA50-A4ADFA781C76}"/>
            </a:ext>
          </a:extLst>
        </xdr:cNvPr>
        <xdr:cNvSpPr txBox="1"/>
      </xdr:nvSpPr>
      <xdr:spPr>
        <a:xfrm>
          <a:off x="18421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94178</xdr:rowOff>
    </xdr:from>
    <xdr:ext cx="469744" cy="259045"/>
    <xdr:sp macro="" textlink="">
      <xdr:nvSpPr>
        <xdr:cNvPr id="622" name="n_1mainValue【保健センター・保健所】&#10;一人当たり面積">
          <a:extLst>
            <a:ext uri="{FF2B5EF4-FFF2-40B4-BE49-F238E27FC236}">
              <a16:creationId xmlns="" xmlns:a16="http://schemas.microsoft.com/office/drawing/2014/main" id="{FE359A82-8C24-4BA1-8290-AADA5CB9C5D8}"/>
            </a:ext>
          </a:extLst>
        </xdr:cNvPr>
        <xdr:cNvSpPr txBox="1"/>
      </xdr:nvSpPr>
      <xdr:spPr>
        <a:xfrm>
          <a:off x="21075727" y="1106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94178</xdr:rowOff>
    </xdr:from>
    <xdr:ext cx="469744" cy="259045"/>
    <xdr:sp macro="" textlink="">
      <xdr:nvSpPr>
        <xdr:cNvPr id="623" name="n_2mainValue【保健センター・保健所】&#10;一人当たり面積">
          <a:extLst>
            <a:ext uri="{FF2B5EF4-FFF2-40B4-BE49-F238E27FC236}">
              <a16:creationId xmlns="" xmlns:a16="http://schemas.microsoft.com/office/drawing/2014/main" id="{C19164EB-CC99-4B1B-8D4A-E0BD85367483}"/>
            </a:ext>
          </a:extLst>
        </xdr:cNvPr>
        <xdr:cNvSpPr txBox="1"/>
      </xdr:nvSpPr>
      <xdr:spPr>
        <a:xfrm>
          <a:off x="20199427" y="1106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94178</xdr:rowOff>
    </xdr:from>
    <xdr:ext cx="469744" cy="259045"/>
    <xdr:sp macro="" textlink="">
      <xdr:nvSpPr>
        <xdr:cNvPr id="624" name="n_3mainValue【保健センター・保健所】&#10;一人当たり面積">
          <a:extLst>
            <a:ext uri="{FF2B5EF4-FFF2-40B4-BE49-F238E27FC236}">
              <a16:creationId xmlns="" xmlns:a16="http://schemas.microsoft.com/office/drawing/2014/main" id="{49C8853E-5CDF-4CAB-8D07-96B482F73AAD}"/>
            </a:ext>
          </a:extLst>
        </xdr:cNvPr>
        <xdr:cNvSpPr txBox="1"/>
      </xdr:nvSpPr>
      <xdr:spPr>
        <a:xfrm>
          <a:off x="19310427" y="1106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94178</xdr:rowOff>
    </xdr:from>
    <xdr:ext cx="469744" cy="259045"/>
    <xdr:sp macro="" textlink="">
      <xdr:nvSpPr>
        <xdr:cNvPr id="625" name="n_4mainValue【保健センター・保健所】&#10;一人当たり面積">
          <a:extLst>
            <a:ext uri="{FF2B5EF4-FFF2-40B4-BE49-F238E27FC236}">
              <a16:creationId xmlns="" xmlns:a16="http://schemas.microsoft.com/office/drawing/2014/main" id="{EC243764-11CB-42FC-B771-018AB1EB9B43}"/>
            </a:ext>
          </a:extLst>
        </xdr:cNvPr>
        <xdr:cNvSpPr txBox="1"/>
      </xdr:nvSpPr>
      <xdr:spPr>
        <a:xfrm>
          <a:off x="18421427" y="1106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 xmlns:a16="http://schemas.microsoft.com/office/drawing/2014/main" id="{03E5206A-EDA0-46F3-9FD2-B496EE803C0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 xmlns:a16="http://schemas.microsoft.com/office/drawing/2014/main" id="{812E18C7-E034-410E-8460-701A2B4C8FF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 xmlns:a16="http://schemas.microsoft.com/office/drawing/2014/main" id="{D9414FFA-6DE1-41B9-A54B-369508A5B4A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 xmlns:a16="http://schemas.microsoft.com/office/drawing/2014/main" id="{AC8436AA-70DA-4D80-AD01-03D80F9953D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 xmlns:a16="http://schemas.microsoft.com/office/drawing/2014/main" id="{649AAC2E-5036-4CB2-B9CA-70C515D2C75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 xmlns:a16="http://schemas.microsoft.com/office/drawing/2014/main" id="{C90343ED-C3F7-47DA-A57F-195F2B7BA99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 xmlns:a16="http://schemas.microsoft.com/office/drawing/2014/main" id="{73081602-3399-47A3-9247-EA830F4CF3A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 xmlns:a16="http://schemas.microsoft.com/office/drawing/2014/main" id="{76428321-F51F-43A5-A5C3-A3C874F0171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 xmlns:a16="http://schemas.microsoft.com/office/drawing/2014/main" id="{7AE8EEAA-F969-420E-BB5A-9B521A684A0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 xmlns:a16="http://schemas.microsoft.com/office/drawing/2014/main" id="{63DF1B32-1A5F-426A-A24F-B909EDDB30D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 xmlns:a16="http://schemas.microsoft.com/office/drawing/2014/main" id="{EFB7CEE9-C8A9-4E25-B6F3-DD5A505543C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 xmlns:a16="http://schemas.microsoft.com/office/drawing/2014/main" id="{B4B3C38D-D6ED-4880-BF04-AD9DACAC9AC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 xmlns:a16="http://schemas.microsoft.com/office/drawing/2014/main" id="{D20C8D5F-3691-4012-BD67-23BD2D25DAC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 xmlns:a16="http://schemas.microsoft.com/office/drawing/2014/main" id="{60A2840F-E244-4DDF-BBAA-F0D49149836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 xmlns:a16="http://schemas.microsoft.com/office/drawing/2014/main" id="{EE40E29F-6D15-4D4A-8CC7-A0C361439C4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 xmlns:a16="http://schemas.microsoft.com/office/drawing/2014/main" id="{530BD55A-46F8-44B4-AB13-791C090197C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 xmlns:a16="http://schemas.microsoft.com/office/drawing/2014/main" id="{A8E385DF-F612-4A33-BFB4-F485532FA1B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 xmlns:a16="http://schemas.microsoft.com/office/drawing/2014/main" id="{D018A0F8-DEFD-4300-A557-9FD111F243B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 xmlns:a16="http://schemas.microsoft.com/office/drawing/2014/main" id="{A34865CB-7102-47E4-8FA9-69C0C4B3624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 xmlns:a16="http://schemas.microsoft.com/office/drawing/2014/main" id="{1D0E1A81-A105-4717-A405-E1078BF24DE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 xmlns:a16="http://schemas.microsoft.com/office/drawing/2014/main" id="{015C8977-0962-4DE6-9F73-24BA20548E4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 xmlns:a16="http://schemas.microsoft.com/office/drawing/2014/main" id="{AB7375DC-C035-41DC-97E8-78328BA810E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 xmlns:a16="http://schemas.microsoft.com/office/drawing/2014/main" id="{0C6F8F84-3810-4F46-84A4-E984709BED4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 xmlns:a16="http://schemas.microsoft.com/office/drawing/2014/main" id="{7B26C829-F5C4-4332-832E-542829B28A2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 xmlns:a16="http://schemas.microsoft.com/office/drawing/2014/main" id="{DFE29FE7-0CB7-405A-9827-71793E5695E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118111</xdr:rowOff>
    </xdr:from>
    <xdr:to>
      <xdr:col>85</xdr:col>
      <xdr:colOff>126364</xdr:colOff>
      <xdr:row>86</xdr:row>
      <xdr:rowOff>168729</xdr:rowOff>
    </xdr:to>
    <xdr:cxnSp macro="">
      <xdr:nvCxnSpPr>
        <xdr:cNvPr id="651" name="直線コネクタ 650">
          <a:extLst>
            <a:ext uri="{FF2B5EF4-FFF2-40B4-BE49-F238E27FC236}">
              <a16:creationId xmlns="" xmlns:a16="http://schemas.microsoft.com/office/drawing/2014/main" id="{6AA1E45B-9740-479B-85CD-88499637FCF9}"/>
            </a:ext>
          </a:extLst>
        </xdr:cNvPr>
        <xdr:cNvCxnSpPr/>
      </xdr:nvCxnSpPr>
      <xdr:spPr>
        <a:xfrm flipV="1">
          <a:off x="16318864"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消防施設】&#10;有形固定資産減価償却率最小値テキスト">
          <a:extLst>
            <a:ext uri="{FF2B5EF4-FFF2-40B4-BE49-F238E27FC236}">
              <a16:creationId xmlns="" xmlns:a16="http://schemas.microsoft.com/office/drawing/2014/main" id="{80586D14-8C47-4314-87D2-29E12108661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 xmlns:a16="http://schemas.microsoft.com/office/drawing/2014/main" id="{E9F793C4-1653-4F85-9D25-A798C7E11EC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64788</xdr:rowOff>
    </xdr:from>
    <xdr:ext cx="405111" cy="259045"/>
    <xdr:sp macro="" textlink="">
      <xdr:nvSpPr>
        <xdr:cNvPr id="654" name="【消防施設】&#10;有形固定資産減価償却率最大値テキスト">
          <a:extLst>
            <a:ext uri="{FF2B5EF4-FFF2-40B4-BE49-F238E27FC236}">
              <a16:creationId xmlns="" xmlns:a16="http://schemas.microsoft.com/office/drawing/2014/main" id="{FB34350F-0F20-4241-A814-F506F2605BBB}"/>
            </a:ext>
          </a:extLst>
        </xdr:cNvPr>
        <xdr:cNvSpPr txBox="1"/>
      </xdr:nvSpPr>
      <xdr:spPr>
        <a:xfrm>
          <a:off x="16357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118111</xdr:rowOff>
    </xdr:from>
    <xdr:to>
      <xdr:col>86</xdr:col>
      <xdr:colOff>25400</xdr:colOff>
      <xdr:row>78</xdr:row>
      <xdr:rowOff>118111</xdr:rowOff>
    </xdr:to>
    <xdr:cxnSp macro="">
      <xdr:nvCxnSpPr>
        <xdr:cNvPr id="655" name="直線コネクタ 654">
          <a:extLst>
            <a:ext uri="{FF2B5EF4-FFF2-40B4-BE49-F238E27FC236}">
              <a16:creationId xmlns="" xmlns:a16="http://schemas.microsoft.com/office/drawing/2014/main" id="{920DDC2D-9ACB-4665-834C-FFCFE97804B6}"/>
            </a:ext>
          </a:extLst>
        </xdr:cNvPr>
        <xdr:cNvCxnSpPr/>
      </xdr:nvCxnSpPr>
      <xdr:spPr>
        <a:xfrm>
          <a:off x="16230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656" name="【消防施設】&#10;有形固定資産減価償却率平均値テキスト">
          <a:extLst>
            <a:ext uri="{FF2B5EF4-FFF2-40B4-BE49-F238E27FC236}">
              <a16:creationId xmlns="" xmlns:a16="http://schemas.microsoft.com/office/drawing/2014/main" id="{05BA403C-9642-4D84-8C18-C79944B14738}"/>
            </a:ext>
          </a:extLst>
        </xdr:cNvPr>
        <xdr:cNvSpPr txBox="1"/>
      </xdr:nvSpPr>
      <xdr:spPr>
        <a:xfrm>
          <a:off x="16357600" y="1405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57" name="フローチャート: 判断 656">
          <a:extLst>
            <a:ext uri="{FF2B5EF4-FFF2-40B4-BE49-F238E27FC236}">
              <a16:creationId xmlns="" xmlns:a16="http://schemas.microsoft.com/office/drawing/2014/main" id="{A224D85C-F86C-458A-A8A1-3419EAEC8B13}"/>
            </a:ext>
          </a:extLst>
        </xdr:cNvPr>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8" name="フローチャート: 判断 657">
          <a:extLst>
            <a:ext uri="{FF2B5EF4-FFF2-40B4-BE49-F238E27FC236}">
              <a16:creationId xmlns="" xmlns:a16="http://schemas.microsoft.com/office/drawing/2014/main" id="{0D79DEFE-6071-471D-B82F-FE8609CF99CA}"/>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130992</xdr:rowOff>
    </xdr:from>
    <xdr:to>
      <xdr:col>76</xdr:col>
      <xdr:colOff>165100</xdr:colOff>
      <xdr:row>83</xdr:row>
      <xdr:rowOff>61142</xdr:rowOff>
    </xdr:to>
    <xdr:sp macro="" textlink="">
      <xdr:nvSpPr>
        <xdr:cNvPr id="659" name="フローチャート: 判断 658">
          <a:extLst>
            <a:ext uri="{FF2B5EF4-FFF2-40B4-BE49-F238E27FC236}">
              <a16:creationId xmlns="" xmlns:a16="http://schemas.microsoft.com/office/drawing/2014/main" id="{A92B16E4-3F96-4700-9A94-7781E6591FA2}"/>
            </a:ext>
          </a:extLst>
        </xdr:cNvPr>
        <xdr:cNvSpPr/>
      </xdr:nvSpPr>
      <xdr:spPr>
        <a:xfrm>
          <a:off x="14541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114663</xdr:rowOff>
    </xdr:from>
    <xdr:to>
      <xdr:col>72</xdr:col>
      <xdr:colOff>38100</xdr:colOff>
      <xdr:row>83</xdr:row>
      <xdr:rowOff>44813</xdr:rowOff>
    </xdr:to>
    <xdr:sp macro="" textlink="">
      <xdr:nvSpPr>
        <xdr:cNvPr id="660" name="フローチャート: 判断 659">
          <a:extLst>
            <a:ext uri="{FF2B5EF4-FFF2-40B4-BE49-F238E27FC236}">
              <a16:creationId xmlns="" xmlns:a16="http://schemas.microsoft.com/office/drawing/2014/main" id="{8776BC06-7151-46C1-879D-CC2C7C9AA830}"/>
            </a:ext>
          </a:extLst>
        </xdr:cNvPr>
        <xdr:cNvSpPr/>
      </xdr:nvSpPr>
      <xdr:spPr>
        <a:xfrm>
          <a:off x="13652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661" name="フローチャート: 判断 660">
          <a:extLst>
            <a:ext uri="{FF2B5EF4-FFF2-40B4-BE49-F238E27FC236}">
              <a16:creationId xmlns="" xmlns:a16="http://schemas.microsoft.com/office/drawing/2014/main" id="{215DA8C1-773D-41B5-B8DF-29A4B8C736F1}"/>
            </a:ext>
          </a:extLst>
        </xdr:cNvPr>
        <xdr:cNvSpPr/>
      </xdr:nvSpPr>
      <xdr:spPr>
        <a:xfrm>
          <a:off x="12763500" y="141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 xmlns:a16="http://schemas.microsoft.com/office/drawing/2014/main" id="{AE96E7F3-277E-442A-BFC9-76C2CD465B2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 xmlns:a16="http://schemas.microsoft.com/office/drawing/2014/main" id="{3ECC3DFA-840D-44F6-915C-F7C80F8C4A5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 xmlns:a16="http://schemas.microsoft.com/office/drawing/2014/main" id="{86EB728C-4EAE-4BCB-9056-8BC59BB0873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 xmlns:a16="http://schemas.microsoft.com/office/drawing/2014/main" id="{7753E725-B27B-42CB-B79C-6EBFDEA8A2D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 xmlns:a16="http://schemas.microsoft.com/office/drawing/2014/main" id="{01CF8BFF-1C4C-4BE6-834F-5DAE20E2BEA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150586</xdr:rowOff>
    </xdr:from>
    <xdr:to>
      <xdr:col>85</xdr:col>
      <xdr:colOff>177800</xdr:colOff>
      <xdr:row>84</xdr:row>
      <xdr:rowOff>80736</xdr:rowOff>
    </xdr:to>
    <xdr:sp macro="" textlink="">
      <xdr:nvSpPr>
        <xdr:cNvPr id="667" name="楕円 666">
          <a:extLst>
            <a:ext uri="{FF2B5EF4-FFF2-40B4-BE49-F238E27FC236}">
              <a16:creationId xmlns="" xmlns:a16="http://schemas.microsoft.com/office/drawing/2014/main" id="{FB25A0AC-F954-4E98-A752-D7DE34DF1315}"/>
            </a:ext>
          </a:extLst>
        </xdr:cNvPr>
        <xdr:cNvSpPr/>
      </xdr:nvSpPr>
      <xdr:spPr>
        <a:xfrm>
          <a:off x="16268700" y="143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129013</xdr:rowOff>
    </xdr:from>
    <xdr:ext cx="405111" cy="259045"/>
    <xdr:sp macro="" textlink="">
      <xdr:nvSpPr>
        <xdr:cNvPr id="668" name="【消防施設】&#10;有形固定資産減価償却率該当値テキスト">
          <a:extLst>
            <a:ext uri="{FF2B5EF4-FFF2-40B4-BE49-F238E27FC236}">
              <a16:creationId xmlns="" xmlns:a16="http://schemas.microsoft.com/office/drawing/2014/main" id="{7CDB6C62-7D21-40F6-BCA3-82BB00363F20}"/>
            </a:ext>
          </a:extLst>
        </xdr:cNvPr>
        <xdr:cNvSpPr txBox="1"/>
      </xdr:nvSpPr>
      <xdr:spPr>
        <a:xfrm>
          <a:off x="16357600"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77107</xdr:rowOff>
    </xdr:from>
    <xdr:to>
      <xdr:col>81</xdr:col>
      <xdr:colOff>101600</xdr:colOff>
      <xdr:row>84</xdr:row>
      <xdr:rowOff>7257</xdr:rowOff>
    </xdr:to>
    <xdr:sp macro="" textlink="">
      <xdr:nvSpPr>
        <xdr:cNvPr id="669" name="楕円 668">
          <a:extLst>
            <a:ext uri="{FF2B5EF4-FFF2-40B4-BE49-F238E27FC236}">
              <a16:creationId xmlns="" xmlns:a16="http://schemas.microsoft.com/office/drawing/2014/main" id="{21EF22FD-7862-4A79-A9F1-A840E21C52AB}"/>
            </a:ext>
          </a:extLst>
        </xdr:cNvPr>
        <xdr:cNvSpPr/>
      </xdr:nvSpPr>
      <xdr:spPr>
        <a:xfrm>
          <a:off x="15430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127907</xdr:rowOff>
    </xdr:from>
    <xdr:to>
      <xdr:col>85</xdr:col>
      <xdr:colOff>127000</xdr:colOff>
      <xdr:row>84</xdr:row>
      <xdr:rowOff>29936</xdr:rowOff>
    </xdr:to>
    <xdr:cxnSp macro="">
      <xdr:nvCxnSpPr>
        <xdr:cNvPr id="670" name="直線コネクタ 669">
          <a:extLst>
            <a:ext uri="{FF2B5EF4-FFF2-40B4-BE49-F238E27FC236}">
              <a16:creationId xmlns="" xmlns:a16="http://schemas.microsoft.com/office/drawing/2014/main" id="{E7A1186A-1E3F-43FB-9D11-5448DFD6B861}"/>
            </a:ext>
          </a:extLst>
        </xdr:cNvPr>
        <xdr:cNvCxnSpPr/>
      </xdr:nvCxnSpPr>
      <xdr:spPr>
        <a:xfrm>
          <a:off x="15481300" y="14358257"/>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47716</xdr:rowOff>
    </xdr:from>
    <xdr:to>
      <xdr:col>76</xdr:col>
      <xdr:colOff>165100</xdr:colOff>
      <xdr:row>83</xdr:row>
      <xdr:rowOff>149316</xdr:rowOff>
    </xdr:to>
    <xdr:sp macro="" textlink="">
      <xdr:nvSpPr>
        <xdr:cNvPr id="671" name="楕円 670">
          <a:extLst>
            <a:ext uri="{FF2B5EF4-FFF2-40B4-BE49-F238E27FC236}">
              <a16:creationId xmlns="" xmlns:a16="http://schemas.microsoft.com/office/drawing/2014/main" id="{03B4126C-FB02-4FEE-9011-7715DAD44C7F}"/>
            </a:ext>
          </a:extLst>
        </xdr:cNvPr>
        <xdr:cNvSpPr/>
      </xdr:nvSpPr>
      <xdr:spPr>
        <a:xfrm>
          <a:off x="145415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98516</xdr:rowOff>
    </xdr:from>
    <xdr:to>
      <xdr:col>81</xdr:col>
      <xdr:colOff>50800</xdr:colOff>
      <xdr:row>83</xdr:row>
      <xdr:rowOff>127907</xdr:rowOff>
    </xdr:to>
    <xdr:cxnSp macro="">
      <xdr:nvCxnSpPr>
        <xdr:cNvPr id="672" name="直線コネクタ 671">
          <a:extLst>
            <a:ext uri="{FF2B5EF4-FFF2-40B4-BE49-F238E27FC236}">
              <a16:creationId xmlns="" xmlns:a16="http://schemas.microsoft.com/office/drawing/2014/main" id="{907BE99A-F50B-4B55-9E0C-60D84585C017}"/>
            </a:ext>
          </a:extLst>
        </xdr:cNvPr>
        <xdr:cNvCxnSpPr/>
      </xdr:nvCxnSpPr>
      <xdr:spPr>
        <a:xfrm>
          <a:off x="14592300" y="143288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155484</xdr:rowOff>
    </xdr:from>
    <xdr:to>
      <xdr:col>72</xdr:col>
      <xdr:colOff>38100</xdr:colOff>
      <xdr:row>83</xdr:row>
      <xdr:rowOff>85634</xdr:rowOff>
    </xdr:to>
    <xdr:sp macro="" textlink="">
      <xdr:nvSpPr>
        <xdr:cNvPr id="673" name="楕円 672">
          <a:extLst>
            <a:ext uri="{FF2B5EF4-FFF2-40B4-BE49-F238E27FC236}">
              <a16:creationId xmlns="" xmlns:a16="http://schemas.microsoft.com/office/drawing/2014/main" id="{0FEFCFD6-656F-4B04-A893-4E0D7FCE1326}"/>
            </a:ext>
          </a:extLst>
        </xdr:cNvPr>
        <xdr:cNvSpPr/>
      </xdr:nvSpPr>
      <xdr:spPr>
        <a:xfrm>
          <a:off x="13652500" y="1421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34834</xdr:rowOff>
    </xdr:from>
    <xdr:to>
      <xdr:col>76</xdr:col>
      <xdr:colOff>114300</xdr:colOff>
      <xdr:row>83</xdr:row>
      <xdr:rowOff>98516</xdr:rowOff>
    </xdr:to>
    <xdr:cxnSp macro="">
      <xdr:nvCxnSpPr>
        <xdr:cNvPr id="674" name="直線コネクタ 673">
          <a:extLst>
            <a:ext uri="{FF2B5EF4-FFF2-40B4-BE49-F238E27FC236}">
              <a16:creationId xmlns="" xmlns:a16="http://schemas.microsoft.com/office/drawing/2014/main" id="{4C482745-90CB-411B-BA8C-9217437AD3FB}"/>
            </a:ext>
          </a:extLst>
        </xdr:cNvPr>
        <xdr:cNvCxnSpPr/>
      </xdr:nvCxnSpPr>
      <xdr:spPr>
        <a:xfrm>
          <a:off x="13703300" y="14265184"/>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99968</xdr:rowOff>
    </xdr:from>
    <xdr:to>
      <xdr:col>67</xdr:col>
      <xdr:colOff>101600</xdr:colOff>
      <xdr:row>83</xdr:row>
      <xdr:rowOff>30118</xdr:rowOff>
    </xdr:to>
    <xdr:sp macro="" textlink="">
      <xdr:nvSpPr>
        <xdr:cNvPr id="675" name="楕円 674">
          <a:extLst>
            <a:ext uri="{FF2B5EF4-FFF2-40B4-BE49-F238E27FC236}">
              <a16:creationId xmlns="" xmlns:a16="http://schemas.microsoft.com/office/drawing/2014/main" id="{21FA85B1-D456-4634-A06F-19F87D9559E7}"/>
            </a:ext>
          </a:extLst>
        </xdr:cNvPr>
        <xdr:cNvSpPr/>
      </xdr:nvSpPr>
      <xdr:spPr>
        <a:xfrm>
          <a:off x="12763500" y="1415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150768</xdr:rowOff>
    </xdr:from>
    <xdr:to>
      <xdr:col>71</xdr:col>
      <xdr:colOff>177800</xdr:colOff>
      <xdr:row>83</xdr:row>
      <xdr:rowOff>34834</xdr:rowOff>
    </xdr:to>
    <xdr:cxnSp macro="">
      <xdr:nvCxnSpPr>
        <xdr:cNvPr id="676" name="直線コネクタ 675">
          <a:extLst>
            <a:ext uri="{FF2B5EF4-FFF2-40B4-BE49-F238E27FC236}">
              <a16:creationId xmlns="" xmlns:a16="http://schemas.microsoft.com/office/drawing/2014/main" id="{06857D1E-A3F8-456E-9512-3DB32B82FB57}"/>
            </a:ext>
          </a:extLst>
        </xdr:cNvPr>
        <xdr:cNvCxnSpPr/>
      </xdr:nvCxnSpPr>
      <xdr:spPr>
        <a:xfrm>
          <a:off x="12814300" y="14209668"/>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77" name="n_1aveValue【消防施設】&#10;有形固定資産減価償却率">
          <a:extLst>
            <a:ext uri="{FF2B5EF4-FFF2-40B4-BE49-F238E27FC236}">
              <a16:creationId xmlns="" xmlns:a16="http://schemas.microsoft.com/office/drawing/2014/main" id="{BFD38E71-0795-4327-B579-30592DDC14EA}"/>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77669</xdr:rowOff>
    </xdr:from>
    <xdr:ext cx="405111" cy="259045"/>
    <xdr:sp macro="" textlink="">
      <xdr:nvSpPr>
        <xdr:cNvPr id="678" name="n_2aveValue【消防施設】&#10;有形固定資産減価償却率">
          <a:extLst>
            <a:ext uri="{FF2B5EF4-FFF2-40B4-BE49-F238E27FC236}">
              <a16:creationId xmlns="" xmlns:a16="http://schemas.microsoft.com/office/drawing/2014/main" id="{C36494AB-9A90-47E5-B3BD-DF769BA6C1D0}"/>
            </a:ext>
          </a:extLst>
        </xdr:cNvPr>
        <xdr:cNvSpPr txBox="1"/>
      </xdr:nvSpPr>
      <xdr:spPr>
        <a:xfrm>
          <a:off x="14389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61340</xdr:rowOff>
    </xdr:from>
    <xdr:ext cx="405111" cy="259045"/>
    <xdr:sp macro="" textlink="">
      <xdr:nvSpPr>
        <xdr:cNvPr id="679" name="n_3aveValue【消防施設】&#10;有形固定資産減価償却率">
          <a:extLst>
            <a:ext uri="{FF2B5EF4-FFF2-40B4-BE49-F238E27FC236}">
              <a16:creationId xmlns="" xmlns:a16="http://schemas.microsoft.com/office/drawing/2014/main" id="{85333B69-C556-47DC-B788-F706775D33DF}"/>
            </a:ext>
          </a:extLst>
        </xdr:cNvPr>
        <xdr:cNvSpPr txBox="1"/>
      </xdr:nvSpPr>
      <xdr:spPr>
        <a:xfrm>
          <a:off x="13500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30315</xdr:rowOff>
    </xdr:from>
    <xdr:ext cx="405111" cy="259045"/>
    <xdr:sp macro="" textlink="">
      <xdr:nvSpPr>
        <xdr:cNvPr id="680" name="n_4aveValue【消防施設】&#10;有形固定資産減価償却率">
          <a:extLst>
            <a:ext uri="{FF2B5EF4-FFF2-40B4-BE49-F238E27FC236}">
              <a16:creationId xmlns="" xmlns:a16="http://schemas.microsoft.com/office/drawing/2014/main" id="{1226EF71-DBD7-47CE-B3F0-EC126652B2BB}"/>
            </a:ext>
          </a:extLst>
        </xdr:cNvPr>
        <xdr:cNvSpPr txBox="1"/>
      </xdr:nvSpPr>
      <xdr:spPr>
        <a:xfrm>
          <a:off x="12611744" y="1391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169834</xdr:rowOff>
    </xdr:from>
    <xdr:ext cx="405111" cy="259045"/>
    <xdr:sp macro="" textlink="">
      <xdr:nvSpPr>
        <xdr:cNvPr id="681" name="n_1mainValue【消防施設】&#10;有形固定資産減価償却率">
          <a:extLst>
            <a:ext uri="{FF2B5EF4-FFF2-40B4-BE49-F238E27FC236}">
              <a16:creationId xmlns="" xmlns:a16="http://schemas.microsoft.com/office/drawing/2014/main" id="{1A201AF1-37ED-48C8-8F3D-C66E544A01AA}"/>
            </a:ext>
          </a:extLst>
        </xdr:cNvPr>
        <xdr:cNvSpPr txBox="1"/>
      </xdr:nvSpPr>
      <xdr:spPr>
        <a:xfrm>
          <a:off x="152660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140443</xdr:rowOff>
    </xdr:from>
    <xdr:ext cx="405111" cy="259045"/>
    <xdr:sp macro="" textlink="">
      <xdr:nvSpPr>
        <xdr:cNvPr id="682" name="n_2mainValue【消防施設】&#10;有形固定資産減価償却率">
          <a:extLst>
            <a:ext uri="{FF2B5EF4-FFF2-40B4-BE49-F238E27FC236}">
              <a16:creationId xmlns="" xmlns:a16="http://schemas.microsoft.com/office/drawing/2014/main" id="{EACB9CD3-EC22-4CC9-9E48-2FB9ACB0AB83}"/>
            </a:ext>
          </a:extLst>
        </xdr:cNvPr>
        <xdr:cNvSpPr txBox="1"/>
      </xdr:nvSpPr>
      <xdr:spPr>
        <a:xfrm>
          <a:off x="143897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76761</xdr:rowOff>
    </xdr:from>
    <xdr:ext cx="405111" cy="259045"/>
    <xdr:sp macro="" textlink="">
      <xdr:nvSpPr>
        <xdr:cNvPr id="683" name="n_3mainValue【消防施設】&#10;有形固定資産減価償却率">
          <a:extLst>
            <a:ext uri="{FF2B5EF4-FFF2-40B4-BE49-F238E27FC236}">
              <a16:creationId xmlns="" xmlns:a16="http://schemas.microsoft.com/office/drawing/2014/main" id="{8A871E62-2CE6-4A6C-98DB-CBDCB52E89CB}"/>
            </a:ext>
          </a:extLst>
        </xdr:cNvPr>
        <xdr:cNvSpPr txBox="1"/>
      </xdr:nvSpPr>
      <xdr:spPr>
        <a:xfrm>
          <a:off x="13500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21245</xdr:rowOff>
    </xdr:from>
    <xdr:ext cx="405111" cy="259045"/>
    <xdr:sp macro="" textlink="">
      <xdr:nvSpPr>
        <xdr:cNvPr id="684" name="n_4mainValue【消防施設】&#10;有形固定資産減価償却率">
          <a:extLst>
            <a:ext uri="{FF2B5EF4-FFF2-40B4-BE49-F238E27FC236}">
              <a16:creationId xmlns="" xmlns:a16="http://schemas.microsoft.com/office/drawing/2014/main" id="{5BBBE286-528F-4FD5-AF44-01EE9A3F212A}"/>
            </a:ext>
          </a:extLst>
        </xdr:cNvPr>
        <xdr:cNvSpPr txBox="1"/>
      </xdr:nvSpPr>
      <xdr:spPr>
        <a:xfrm>
          <a:off x="12611744"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 xmlns:a16="http://schemas.microsoft.com/office/drawing/2014/main" id="{77AC6734-FFA1-49E9-A760-2C6EABAE7F1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 xmlns:a16="http://schemas.microsoft.com/office/drawing/2014/main" id="{FE662096-3476-4E3F-A6C2-A6D86C5EB9E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 xmlns:a16="http://schemas.microsoft.com/office/drawing/2014/main" id="{B451A77C-EA5A-4354-B9F0-1DF2AA2288A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 xmlns:a16="http://schemas.microsoft.com/office/drawing/2014/main" id="{8022D218-0E43-4EE3-973D-D2F52912187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 xmlns:a16="http://schemas.microsoft.com/office/drawing/2014/main" id="{BDE2004F-C4B7-4F80-ADAB-BA723D418F5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 xmlns:a16="http://schemas.microsoft.com/office/drawing/2014/main" id="{42310122-F8D6-4C90-827E-E5E8B18D46C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 xmlns:a16="http://schemas.microsoft.com/office/drawing/2014/main" id="{D43D28A2-2BE1-4879-9B3F-61FF91AC9AF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 xmlns:a16="http://schemas.microsoft.com/office/drawing/2014/main" id="{F9178022-BC6F-4B03-88DB-C80643ED3FF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 xmlns:a16="http://schemas.microsoft.com/office/drawing/2014/main" id="{2BBFA1F6-0A3B-438C-BEE0-797F567DD7A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 xmlns:a16="http://schemas.microsoft.com/office/drawing/2014/main" id="{8FAC824C-55A8-490D-8D5D-B588D7EC461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 xmlns:a16="http://schemas.microsoft.com/office/drawing/2014/main" id="{517E9E5E-A695-43DD-951B-B115B6D3E64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 xmlns:a16="http://schemas.microsoft.com/office/drawing/2014/main" id="{89E2E0CB-9579-4577-A603-35E65F590E9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 xmlns:a16="http://schemas.microsoft.com/office/drawing/2014/main" id="{B24CD6FC-3F11-42C4-9A67-318703418CF3}"/>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 xmlns:a16="http://schemas.microsoft.com/office/drawing/2014/main" id="{14CE7C42-CDFE-46EF-9DEB-CF4FB18367A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 xmlns:a16="http://schemas.microsoft.com/office/drawing/2014/main" id="{CE48FAB0-3E73-4A37-B320-F7850F09BAD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 xmlns:a16="http://schemas.microsoft.com/office/drawing/2014/main" id="{A3EA690D-16F4-4F58-96BE-41D6D277824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 xmlns:a16="http://schemas.microsoft.com/office/drawing/2014/main" id="{883E0A48-FAFB-42D1-B253-967B51ACECA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 xmlns:a16="http://schemas.microsoft.com/office/drawing/2014/main" id="{E10C2812-9FDE-48F3-9DEF-A1CE9DD6EE5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 xmlns:a16="http://schemas.microsoft.com/office/drawing/2014/main" id="{DDEAE9D4-A0FB-47E7-99FD-057C2FEA044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 xmlns:a16="http://schemas.microsoft.com/office/drawing/2014/main" id="{63477DD6-0373-485B-8EE9-8A3B03E360B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 xmlns:a16="http://schemas.microsoft.com/office/drawing/2014/main" id="{250FDF8D-C655-4767-BA93-F8A7B69006A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63246</xdr:rowOff>
    </xdr:from>
    <xdr:to>
      <xdr:col>116</xdr:col>
      <xdr:colOff>62864</xdr:colOff>
      <xdr:row>86</xdr:row>
      <xdr:rowOff>10668</xdr:rowOff>
    </xdr:to>
    <xdr:cxnSp macro="">
      <xdr:nvCxnSpPr>
        <xdr:cNvPr id="706" name="直線コネクタ 705">
          <a:extLst>
            <a:ext uri="{FF2B5EF4-FFF2-40B4-BE49-F238E27FC236}">
              <a16:creationId xmlns="" xmlns:a16="http://schemas.microsoft.com/office/drawing/2014/main" id="{D0AB6038-A4B2-4F2A-BE98-5A27CBCCFB12}"/>
            </a:ext>
          </a:extLst>
        </xdr:cNvPr>
        <xdr:cNvCxnSpPr/>
      </xdr:nvCxnSpPr>
      <xdr:spPr>
        <a:xfrm flipV="1">
          <a:off x="22160864" y="1360779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7" name="【消防施設】&#10;一人当たり面積最小値テキスト">
          <a:extLst>
            <a:ext uri="{FF2B5EF4-FFF2-40B4-BE49-F238E27FC236}">
              <a16:creationId xmlns="" xmlns:a16="http://schemas.microsoft.com/office/drawing/2014/main" id="{0BAB3376-835E-4548-93B5-A83888FE0CD2}"/>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8" name="直線コネクタ 707">
          <a:extLst>
            <a:ext uri="{FF2B5EF4-FFF2-40B4-BE49-F238E27FC236}">
              <a16:creationId xmlns="" xmlns:a16="http://schemas.microsoft.com/office/drawing/2014/main" id="{763798F0-EFC7-4AF1-A3B3-2BF2028AE7C7}"/>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9923</xdr:rowOff>
    </xdr:from>
    <xdr:ext cx="469744" cy="259045"/>
    <xdr:sp macro="" textlink="">
      <xdr:nvSpPr>
        <xdr:cNvPr id="709" name="【消防施設】&#10;一人当たり面積最大値テキスト">
          <a:extLst>
            <a:ext uri="{FF2B5EF4-FFF2-40B4-BE49-F238E27FC236}">
              <a16:creationId xmlns="" xmlns:a16="http://schemas.microsoft.com/office/drawing/2014/main" id="{2CB52D57-9C38-4856-917F-F98D7F8D1EE5}"/>
            </a:ext>
          </a:extLst>
        </xdr:cNvPr>
        <xdr:cNvSpPr txBox="1"/>
      </xdr:nvSpPr>
      <xdr:spPr>
        <a:xfrm>
          <a:off x="22199600" y="1338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63246</xdr:rowOff>
    </xdr:from>
    <xdr:to>
      <xdr:col>116</xdr:col>
      <xdr:colOff>152400</xdr:colOff>
      <xdr:row>79</xdr:row>
      <xdr:rowOff>63246</xdr:rowOff>
    </xdr:to>
    <xdr:cxnSp macro="">
      <xdr:nvCxnSpPr>
        <xdr:cNvPr id="710" name="直線コネクタ 709">
          <a:extLst>
            <a:ext uri="{FF2B5EF4-FFF2-40B4-BE49-F238E27FC236}">
              <a16:creationId xmlns="" xmlns:a16="http://schemas.microsoft.com/office/drawing/2014/main" id="{61E88247-3B8F-4B4E-B42E-1A582CC06BB4}"/>
            </a:ext>
          </a:extLst>
        </xdr:cNvPr>
        <xdr:cNvCxnSpPr/>
      </xdr:nvCxnSpPr>
      <xdr:spPr>
        <a:xfrm>
          <a:off x="22072600" y="1360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711" name="【消防施設】&#10;一人当たり面積平均値テキスト">
          <a:extLst>
            <a:ext uri="{FF2B5EF4-FFF2-40B4-BE49-F238E27FC236}">
              <a16:creationId xmlns="" xmlns:a16="http://schemas.microsoft.com/office/drawing/2014/main" id="{E2E8A959-ACF2-437E-AAE9-F5499CEE7009}"/>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2" name="フローチャート: 判断 711">
          <a:extLst>
            <a:ext uri="{FF2B5EF4-FFF2-40B4-BE49-F238E27FC236}">
              <a16:creationId xmlns="" xmlns:a16="http://schemas.microsoft.com/office/drawing/2014/main" id="{62B16BB1-97D3-4747-B251-E1643EF2DCCA}"/>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713" name="フローチャート: 判断 712">
          <a:extLst>
            <a:ext uri="{FF2B5EF4-FFF2-40B4-BE49-F238E27FC236}">
              <a16:creationId xmlns="" xmlns:a16="http://schemas.microsoft.com/office/drawing/2014/main" id="{2C5E4866-3327-464D-9E04-5489A45A4AD5}"/>
            </a:ext>
          </a:extLst>
        </xdr:cNvPr>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714" name="フローチャート: 判断 713">
          <a:extLst>
            <a:ext uri="{FF2B5EF4-FFF2-40B4-BE49-F238E27FC236}">
              <a16:creationId xmlns="" xmlns:a16="http://schemas.microsoft.com/office/drawing/2014/main" id="{0262B06C-9B0F-4F35-8694-4E3EC6D057A9}"/>
            </a:ext>
          </a:extLst>
        </xdr:cNvPr>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5" name="フローチャート: 判断 714">
          <a:extLst>
            <a:ext uri="{FF2B5EF4-FFF2-40B4-BE49-F238E27FC236}">
              <a16:creationId xmlns="" xmlns:a16="http://schemas.microsoft.com/office/drawing/2014/main" id="{69609552-EE8D-4DBA-A78F-7D66AB79040D}"/>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716" name="フローチャート: 判断 715">
          <a:extLst>
            <a:ext uri="{FF2B5EF4-FFF2-40B4-BE49-F238E27FC236}">
              <a16:creationId xmlns="" xmlns:a16="http://schemas.microsoft.com/office/drawing/2014/main" id="{F2DED3E5-5FDD-44F6-A27B-6BE949E0504F}"/>
            </a:ext>
          </a:extLst>
        </xdr:cNvPr>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 xmlns:a16="http://schemas.microsoft.com/office/drawing/2014/main" id="{B0B7A344-A7B6-491E-A756-C8871A35C9F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 xmlns:a16="http://schemas.microsoft.com/office/drawing/2014/main" id="{B9DF42DD-BC3F-4201-B5B3-B89B9018497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 xmlns:a16="http://schemas.microsoft.com/office/drawing/2014/main" id="{18A86E02-C77A-449D-8415-80A042C01FB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 xmlns:a16="http://schemas.microsoft.com/office/drawing/2014/main" id="{3CFCE365-4ACA-431F-9CB3-9A1B0B6EE6F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 xmlns:a16="http://schemas.microsoft.com/office/drawing/2014/main" id="{C3DEAABE-5D85-4E0E-9DBC-10A02D6E2B5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722" name="楕円 721">
          <a:extLst>
            <a:ext uri="{FF2B5EF4-FFF2-40B4-BE49-F238E27FC236}">
              <a16:creationId xmlns="" xmlns:a16="http://schemas.microsoft.com/office/drawing/2014/main" id="{DAE43D9F-B71D-44B1-979F-04D5B8545698}"/>
            </a:ext>
          </a:extLst>
        </xdr:cNvPr>
        <xdr:cNvSpPr/>
      </xdr:nvSpPr>
      <xdr:spPr>
        <a:xfrm>
          <a:off x="221107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25164</xdr:rowOff>
    </xdr:from>
    <xdr:ext cx="469744" cy="259045"/>
    <xdr:sp macro="" textlink="">
      <xdr:nvSpPr>
        <xdr:cNvPr id="723" name="【消防施設】&#10;一人当たり面積該当値テキスト">
          <a:extLst>
            <a:ext uri="{FF2B5EF4-FFF2-40B4-BE49-F238E27FC236}">
              <a16:creationId xmlns="" xmlns:a16="http://schemas.microsoft.com/office/drawing/2014/main" id="{49BAE589-6D4E-4627-B71C-3683C909A841}"/>
            </a:ext>
          </a:extLst>
        </xdr:cNvPr>
        <xdr:cNvSpPr txBox="1"/>
      </xdr:nvSpPr>
      <xdr:spPr>
        <a:xfrm>
          <a:off x="22199600"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37592</xdr:rowOff>
    </xdr:from>
    <xdr:to>
      <xdr:col>112</xdr:col>
      <xdr:colOff>38100</xdr:colOff>
      <xdr:row>84</xdr:row>
      <xdr:rowOff>139192</xdr:rowOff>
    </xdr:to>
    <xdr:sp macro="" textlink="">
      <xdr:nvSpPr>
        <xdr:cNvPr id="724" name="楕円 723">
          <a:extLst>
            <a:ext uri="{FF2B5EF4-FFF2-40B4-BE49-F238E27FC236}">
              <a16:creationId xmlns="" xmlns:a16="http://schemas.microsoft.com/office/drawing/2014/main" id="{050D09E2-3437-4077-BCE1-CD0858B75FC3}"/>
            </a:ext>
          </a:extLst>
        </xdr:cNvPr>
        <xdr:cNvSpPr/>
      </xdr:nvSpPr>
      <xdr:spPr>
        <a:xfrm>
          <a:off x="21272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88392</xdr:rowOff>
    </xdr:from>
    <xdr:to>
      <xdr:col>116</xdr:col>
      <xdr:colOff>63500</xdr:colOff>
      <xdr:row>84</xdr:row>
      <xdr:rowOff>97537</xdr:rowOff>
    </xdr:to>
    <xdr:cxnSp macro="">
      <xdr:nvCxnSpPr>
        <xdr:cNvPr id="725" name="直線コネクタ 724">
          <a:extLst>
            <a:ext uri="{FF2B5EF4-FFF2-40B4-BE49-F238E27FC236}">
              <a16:creationId xmlns="" xmlns:a16="http://schemas.microsoft.com/office/drawing/2014/main" id="{517F9B17-7C09-4EA4-92B6-F6CA231094D1}"/>
            </a:ext>
          </a:extLst>
        </xdr:cNvPr>
        <xdr:cNvCxnSpPr/>
      </xdr:nvCxnSpPr>
      <xdr:spPr>
        <a:xfrm>
          <a:off x="21323300" y="14490192"/>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46737</xdr:rowOff>
    </xdr:from>
    <xdr:to>
      <xdr:col>107</xdr:col>
      <xdr:colOff>101600</xdr:colOff>
      <xdr:row>84</xdr:row>
      <xdr:rowOff>148337</xdr:rowOff>
    </xdr:to>
    <xdr:sp macro="" textlink="">
      <xdr:nvSpPr>
        <xdr:cNvPr id="726" name="楕円 725">
          <a:extLst>
            <a:ext uri="{FF2B5EF4-FFF2-40B4-BE49-F238E27FC236}">
              <a16:creationId xmlns="" xmlns:a16="http://schemas.microsoft.com/office/drawing/2014/main" id="{6E681E83-D60B-4375-BB4A-D38AFF885823}"/>
            </a:ext>
          </a:extLst>
        </xdr:cNvPr>
        <xdr:cNvSpPr/>
      </xdr:nvSpPr>
      <xdr:spPr>
        <a:xfrm>
          <a:off x="20383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88392</xdr:rowOff>
    </xdr:from>
    <xdr:to>
      <xdr:col>111</xdr:col>
      <xdr:colOff>177800</xdr:colOff>
      <xdr:row>84</xdr:row>
      <xdr:rowOff>97537</xdr:rowOff>
    </xdr:to>
    <xdr:cxnSp macro="">
      <xdr:nvCxnSpPr>
        <xdr:cNvPr id="727" name="直線コネクタ 726">
          <a:extLst>
            <a:ext uri="{FF2B5EF4-FFF2-40B4-BE49-F238E27FC236}">
              <a16:creationId xmlns="" xmlns:a16="http://schemas.microsoft.com/office/drawing/2014/main" id="{94400E09-9D8D-4022-88EA-A3A47D94C222}"/>
            </a:ext>
          </a:extLst>
        </xdr:cNvPr>
        <xdr:cNvCxnSpPr/>
      </xdr:nvCxnSpPr>
      <xdr:spPr>
        <a:xfrm flipV="1">
          <a:off x="20434300" y="144901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37592</xdr:rowOff>
    </xdr:from>
    <xdr:to>
      <xdr:col>102</xdr:col>
      <xdr:colOff>165100</xdr:colOff>
      <xdr:row>84</xdr:row>
      <xdr:rowOff>139192</xdr:rowOff>
    </xdr:to>
    <xdr:sp macro="" textlink="">
      <xdr:nvSpPr>
        <xdr:cNvPr id="728" name="楕円 727">
          <a:extLst>
            <a:ext uri="{FF2B5EF4-FFF2-40B4-BE49-F238E27FC236}">
              <a16:creationId xmlns="" xmlns:a16="http://schemas.microsoft.com/office/drawing/2014/main" id="{6B4CECC2-59A1-49DC-9020-E42F53C75FAD}"/>
            </a:ext>
          </a:extLst>
        </xdr:cNvPr>
        <xdr:cNvSpPr/>
      </xdr:nvSpPr>
      <xdr:spPr>
        <a:xfrm>
          <a:off x="19494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88392</xdr:rowOff>
    </xdr:from>
    <xdr:to>
      <xdr:col>107</xdr:col>
      <xdr:colOff>50800</xdr:colOff>
      <xdr:row>84</xdr:row>
      <xdr:rowOff>97537</xdr:rowOff>
    </xdr:to>
    <xdr:cxnSp macro="">
      <xdr:nvCxnSpPr>
        <xdr:cNvPr id="729" name="直線コネクタ 728">
          <a:extLst>
            <a:ext uri="{FF2B5EF4-FFF2-40B4-BE49-F238E27FC236}">
              <a16:creationId xmlns="" xmlns:a16="http://schemas.microsoft.com/office/drawing/2014/main" id="{64664F34-08DD-493B-A438-F9359BDDF349}"/>
            </a:ext>
          </a:extLst>
        </xdr:cNvPr>
        <xdr:cNvCxnSpPr/>
      </xdr:nvCxnSpPr>
      <xdr:spPr>
        <a:xfrm>
          <a:off x="19545300" y="144901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42163</xdr:rowOff>
    </xdr:from>
    <xdr:to>
      <xdr:col>98</xdr:col>
      <xdr:colOff>38100</xdr:colOff>
      <xdr:row>84</xdr:row>
      <xdr:rowOff>143763</xdr:rowOff>
    </xdr:to>
    <xdr:sp macro="" textlink="">
      <xdr:nvSpPr>
        <xdr:cNvPr id="730" name="楕円 729">
          <a:extLst>
            <a:ext uri="{FF2B5EF4-FFF2-40B4-BE49-F238E27FC236}">
              <a16:creationId xmlns="" xmlns:a16="http://schemas.microsoft.com/office/drawing/2014/main" id="{4F5B4FC5-0090-458D-A635-C26F3CD91480}"/>
            </a:ext>
          </a:extLst>
        </xdr:cNvPr>
        <xdr:cNvSpPr/>
      </xdr:nvSpPr>
      <xdr:spPr>
        <a:xfrm>
          <a:off x="18605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88392</xdr:rowOff>
    </xdr:from>
    <xdr:to>
      <xdr:col>102</xdr:col>
      <xdr:colOff>114300</xdr:colOff>
      <xdr:row>84</xdr:row>
      <xdr:rowOff>92963</xdr:rowOff>
    </xdr:to>
    <xdr:cxnSp macro="">
      <xdr:nvCxnSpPr>
        <xdr:cNvPr id="731" name="直線コネクタ 730">
          <a:extLst>
            <a:ext uri="{FF2B5EF4-FFF2-40B4-BE49-F238E27FC236}">
              <a16:creationId xmlns="" xmlns:a16="http://schemas.microsoft.com/office/drawing/2014/main" id="{3148C50C-BC7A-4BA9-BCCD-E3B2DBA6AB7C}"/>
            </a:ext>
          </a:extLst>
        </xdr:cNvPr>
        <xdr:cNvCxnSpPr/>
      </xdr:nvCxnSpPr>
      <xdr:spPr>
        <a:xfrm flipV="1">
          <a:off x="18656300" y="14490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132859</xdr:rowOff>
    </xdr:from>
    <xdr:ext cx="469744" cy="259045"/>
    <xdr:sp macro="" textlink="">
      <xdr:nvSpPr>
        <xdr:cNvPr id="732" name="n_1aveValue【消防施設】&#10;一人当たり面積">
          <a:extLst>
            <a:ext uri="{FF2B5EF4-FFF2-40B4-BE49-F238E27FC236}">
              <a16:creationId xmlns="" xmlns:a16="http://schemas.microsoft.com/office/drawing/2014/main" id="{C2748606-7275-43C3-8E9D-19EB310FA1C1}"/>
            </a:ext>
          </a:extLst>
        </xdr:cNvPr>
        <xdr:cNvSpPr txBox="1"/>
      </xdr:nvSpPr>
      <xdr:spPr>
        <a:xfrm>
          <a:off x="210757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733" name="n_2aveValue【消防施設】&#10;一人当たり面積">
          <a:extLst>
            <a:ext uri="{FF2B5EF4-FFF2-40B4-BE49-F238E27FC236}">
              <a16:creationId xmlns="" xmlns:a16="http://schemas.microsoft.com/office/drawing/2014/main" id="{84749126-A835-4395-A0FA-34677A9CD6B0}"/>
            </a:ext>
          </a:extLst>
        </xdr:cNvPr>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34" name="n_3aveValue【消防施設】&#10;一人当たり面積">
          <a:extLst>
            <a:ext uri="{FF2B5EF4-FFF2-40B4-BE49-F238E27FC236}">
              <a16:creationId xmlns="" xmlns:a16="http://schemas.microsoft.com/office/drawing/2014/main" id="{B7A3E08B-CDF2-4FFF-A68F-C8A363F68AC0}"/>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146575</xdr:rowOff>
    </xdr:from>
    <xdr:ext cx="469744" cy="259045"/>
    <xdr:sp macro="" textlink="">
      <xdr:nvSpPr>
        <xdr:cNvPr id="735" name="n_4aveValue【消防施設】&#10;一人当たり面積">
          <a:extLst>
            <a:ext uri="{FF2B5EF4-FFF2-40B4-BE49-F238E27FC236}">
              <a16:creationId xmlns="" xmlns:a16="http://schemas.microsoft.com/office/drawing/2014/main" id="{3BE30F65-F963-4AC7-A723-3754ACCD5856}"/>
            </a:ext>
          </a:extLst>
        </xdr:cNvPr>
        <xdr:cNvSpPr txBox="1"/>
      </xdr:nvSpPr>
      <xdr:spPr>
        <a:xfrm>
          <a:off x="18421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130319</xdr:rowOff>
    </xdr:from>
    <xdr:ext cx="469744" cy="259045"/>
    <xdr:sp macro="" textlink="">
      <xdr:nvSpPr>
        <xdr:cNvPr id="736" name="n_1mainValue【消防施設】&#10;一人当たり面積">
          <a:extLst>
            <a:ext uri="{FF2B5EF4-FFF2-40B4-BE49-F238E27FC236}">
              <a16:creationId xmlns="" xmlns:a16="http://schemas.microsoft.com/office/drawing/2014/main" id="{8FC976A1-B0CA-4152-97BC-64194D261841}"/>
            </a:ext>
          </a:extLst>
        </xdr:cNvPr>
        <xdr:cNvSpPr txBox="1"/>
      </xdr:nvSpPr>
      <xdr:spPr>
        <a:xfrm>
          <a:off x="210757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139464</xdr:rowOff>
    </xdr:from>
    <xdr:ext cx="469744" cy="259045"/>
    <xdr:sp macro="" textlink="">
      <xdr:nvSpPr>
        <xdr:cNvPr id="737" name="n_2mainValue【消防施設】&#10;一人当たり面積">
          <a:extLst>
            <a:ext uri="{FF2B5EF4-FFF2-40B4-BE49-F238E27FC236}">
              <a16:creationId xmlns="" xmlns:a16="http://schemas.microsoft.com/office/drawing/2014/main" id="{16A593C0-FDEA-473A-91D5-3174DFFA3EBE}"/>
            </a:ext>
          </a:extLst>
        </xdr:cNvPr>
        <xdr:cNvSpPr txBox="1"/>
      </xdr:nvSpPr>
      <xdr:spPr>
        <a:xfrm>
          <a:off x="20199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130319</xdr:rowOff>
    </xdr:from>
    <xdr:ext cx="469744" cy="259045"/>
    <xdr:sp macro="" textlink="">
      <xdr:nvSpPr>
        <xdr:cNvPr id="738" name="n_3mainValue【消防施設】&#10;一人当たり面積">
          <a:extLst>
            <a:ext uri="{FF2B5EF4-FFF2-40B4-BE49-F238E27FC236}">
              <a16:creationId xmlns="" xmlns:a16="http://schemas.microsoft.com/office/drawing/2014/main" id="{E7F2D81D-0A6B-4F3C-AEDD-81DECF5C687B}"/>
            </a:ext>
          </a:extLst>
        </xdr:cNvPr>
        <xdr:cNvSpPr txBox="1"/>
      </xdr:nvSpPr>
      <xdr:spPr>
        <a:xfrm>
          <a:off x="19310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134890</xdr:rowOff>
    </xdr:from>
    <xdr:ext cx="469744" cy="259045"/>
    <xdr:sp macro="" textlink="">
      <xdr:nvSpPr>
        <xdr:cNvPr id="739" name="n_4mainValue【消防施設】&#10;一人当たり面積">
          <a:extLst>
            <a:ext uri="{FF2B5EF4-FFF2-40B4-BE49-F238E27FC236}">
              <a16:creationId xmlns="" xmlns:a16="http://schemas.microsoft.com/office/drawing/2014/main" id="{D5B62234-90CD-42C8-BFBE-69FE0A84E133}"/>
            </a:ext>
          </a:extLst>
        </xdr:cNvPr>
        <xdr:cNvSpPr txBox="1"/>
      </xdr:nvSpPr>
      <xdr:spPr>
        <a:xfrm>
          <a:off x="18421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 xmlns:a16="http://schemas.microsoft.com/office/drawing/2014/main" id="{8B2E0A83-D96C-4523-8E08-E85F8887626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 xmlns:a16="http://schemas.microsoft.com/office/drawing/2014/main" id="{B83FA935-8580-41C4-9C41-6FEB56AC17F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 xmlns:a16="http://schemas.microsoft.com/office/drawing/2014/main" id="{204DEEEB-2B0B-43AC-AA24-80D1D18693B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 xmlns:a16="http://schemas.microsoft.com/office/drawing/2014/main" id="{D383550B-4164-4D19-86D9-9E56EBCB61A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 xmlns:a16="http://schemas.microsoft.com/office/drawing/2014/main" id="{3ED079B1-02EB-41C0-903C-A74724FB85C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 xmlns:a16="http://schemas.microsoft.com/office/drawing/2014/main" id="{AD7EAA3D-4604-46AE-8E29-5FAE6164C6F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 xmlns:a16="http://schemas.microsoft.com/office/drawing/2014/main" id="{D8926B9D-365E-4C0B-B8F2-E41F9C3D9F7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 xmlns:a16="http://schemas.microsoft.com/office/drawing/2014/main" id="{33B6A203-D709-4CC8-9FD2-52BB3934AAB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 xmlns:a16="http://schemas.microsoft.com/office/drawing/2014/main" id="{31F67479-8B0B-4E04-8AB1-5DEC3297C2E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 xmlns:a16="http://schemas.microsoft.com/office/drawing/2014/main" id="{B93C98CD-0472-4736-9FD3-A910223A42B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 xmlns:a16="http://schemas.microsoft.com/office/drawing/2014/main" id="{72DBA775-4B19-43D5-8291-9D8D415AB79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 xmlns:a16="http://schemas.microsoft.com/office/drawing/2014/main" id="{4BC82C4E-D1E2-479F-9EB1-8535BDF61B3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 xmlns:a16="http://schemas.microsoft.com/office/drawing/2014/main" id="{9ACD3CEA-7E95-4680-A249-D958CC20A5C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 xmlns:a16="http://schemas.microsoft.com/office/drawing/2014/main" id="{EDB450E5-BE14-4798-B4C2-0F404709F9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 xmlns:a16="http://schemas.microsoft.com/office/drawing/2014/main" id="{8FDD7B0E-5D33-4C7B-8038-C73E30B94B4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 xmlns:a16="http://schemas.microsoft.com/office/drawing/2014/main" id="{1BD5306E-D443-4538-A770-784BF49DDC8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 xmlns:a16="http://schemas.microsoft.com/office/drawing/2014/main" id="{973B26F4-593E-40BB-9022-3DB4271A6CB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 xmlns:a16="http://schemas.microsoft.com/office/drawing/2014/main" id="{73571581-A61D-450F-9B53-8A4F19F4743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 xmlns:a16="http://schemas.microsoft.com/office/drawing/2014/main" id="{F9F93926-C56C-4E93-994B-2CE946C7F4E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 xmlns:a16="http://schemas.microsoft.com/office/drawing/2014/main" id="{12C8FB4C-8578-49A3-A2B5-9642BCBD2E1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0" name="テキスト ボックス 759">
          <a:extLst>
            <a:ext uri="{FF2B5EF4-FFF2-40B4-BE49-F238E27FC236}">
              <a16:creationId xmlns="" xmlns:a16="http://schemas.microsoft.com/office/drawing/2014/main" id="{91C9B739-C73C-4E43-8DB7-D24AE86E60B5}"/>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 xmlns:a16="http://schemas.microsoft.com/office/drawing/2014/main" id="{375536DD-02D2-444A-A55D-A358921DCA2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 xmlns:a16="http://schemas.microsoft.com/office/drawing/2014/main" id="{F79ED188-006A-447E-AC7D-C2652FAD717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3" name="直線コネクタ 762">
          <a:extLst>
            <a:ext uri="{FF2B5EF4-FFF2-40B4-BE49-F238E27FC236}">
              <a16:creationId xmlns="" xmlns:a16="http://schemas.microsoft.com/office/drawing/2014/main" id="{339008B0-A19D-423A-8CE6-BC85A842E1CE}"/>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4" name="【庁舎】&#10;有形固定資産減価償却率最小値テキスト">
          <a:extLst>
            <a:ext uri="{FF2B5EF4-FFF2-40B4-BE49-F238E27FC236}">
              <a16:creationId xmlns="" xmlns:a16="http://schemas.microsoft.com/office/drawing/2014/main" id="{C493CED6-3EC5-4DBF-93BE-EF678F1BB72F}"/>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5" name="直線コネクタ 764">
          <a:extLst>
            <a:ext uri="{FF2B5EF4-FFF2-40B4-BE49-F238E27FC236}">
              <a16:creationId xmlns="" xmlns:a16="http://schemas.microsoft.com/office/drawing/2014/main" id="{BCC19213-DC69-4B1A-8A81-F0C21A2FE837}"/>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6" name="【庁舎】&#10;有形固定資産減価償却率最大値テキスト">
          <a:extLst>
            <a:ext uri="{FF2B5EF4-FFF2-40B4-BE49-F238E27FC236}">
              <a16:creationId xmlns="" xmlns:a16="http://schemas.microsoft.com/office/drawing/2014/main" id="{86F7926C-5E05-4CBE-BE1B-0EEC861EC1FC}"/>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7" name="直線コネクタ 766">
          <a:extLst>
            <a:ext uri="{FF2B5EF4-FFF2-40B4-BE49-F238E27FC236}">
              <a16:creationId xmlns="" xmlns:a16="http://schemas.microsoft.com/office/drawing/2014/main" id="{78D5D168-4E20-4F86-AC89-9FF9F432B614}"/>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107966</xdr:rowOff>
    </xdr:from>
    <xdr:ext cx="405111" cy="259045"/>
    <xdr:sp macro="" textlink="">
      <xdr:nvSpPr>
        <xdr:cNvPr id="768" name="【庁舎】&#10;有形固定資産減価償却率平均値テキスト">
          <a:extLst>
            <a:ext uri="{FF2B5EF4-FFF2-40B4-BE49-F238E27FC236}">
              <a16:creationId xmlns="" xmlns:a16="http://schemas.microsoft.com/office/drawing/2014/main" id="{A1E40FFC-526F-416D-990D-EDCC8DD238E6}"/>
            </a:ext>
          </a:extLst>
        </xdr:cNvPr>
        <xdr:cNvSpPr txBox="1"/>
      </xdr:nvSpPr>
      <xdr:spPr>
        <a:xfrm>
          <a:off x="16357600" y="175958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85089</xdr:rowOff>
    </xdr:from>
    <xdr:to>
      <xdr:col>85</xdr:col>
      <xdr:colOff>177800</xdr:colOff>
      <xdr:row>104</xdr:row>
      <xdr:rowOff>15239</xdr:rowOff>
    </xdr:to>
    <xdr:sp macro="" textlink="">
      <xdr:nvSpPr>
        <xdr:cNvPr id="769" name="フローチャート: 判断 768">
          <a:extLst>
            <a:ext uri="{FF2B5EF4-FFF2-40B4-BE49-F238E27FC236}">
              <a16:creationId xmlns="" xmlns:a16="http://schemas.microsoft.com/office/drawing/2014/main" id="{6F66476D-EB1A-4237-BE49-0C6D1C1767FF}"/>
            </a:ext>
          </a:extLst>
        </xdr:cNvPr>
        <xdr:cNvSpPr/>
      </xdr:nvSpPr>
      <xdr:spPr>
        <a:xfrm>
          <a:off x="162687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85089</xdr:rowOff>
    </xdr:from>
    <xdr:to>
      <xdr:col>81</xdr:col>
      <xdr:colOff>101600</xdr:colOff>
      <xdr:row>104</xdr:row>
      <xdr:rowOff>15239</xdr:rowOff>
    </xdr:to>
    <xdr:sp macro="" textlink="">
      <xdr:nvSpPr>
        <xdr:cNvPr id="770" name="フローチャート: 判断 769">
          <a:extLst>
            <a:ext uri="{FF2B5EF4-FFF2-40B4-BE49-F238E27FC236}">
              <a16:creationId xmlns="" xmlns:a16="http://schemas.microsoft.com/office/drawing/2014/main" id="{235B3978-03B1-4D8E-B4DF-1F2CE47A1EFA}"/>
            </a:ext>
          </a:extLst>
        </xdr:cNvPr>
        <xdr:cNvSpPr/>
      </xdr:nvSpPr>
      <xdr:spPr>
        <a:xfrm>
          <a:off x="15430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109220</xdr:rowOff>
    </xdr:from>
    <xdr:to>
      <xdr:col>76</xdr:col>
      <xdr:colOff>165100</xdr:colOff>
      <xdr:row>104</xdr:row>
      <xdr:rowOff>39370</xdr:rowOff>
    </xdr:to>
    <xdr:sp macro="" textlink="">
      <xdr:nvSpPr>
        <xdr:cNvPr id="771" name="フローチャート: 判断 770">
          <a:extLst>
            <a:ext uri="{FF2B5EF4-FFF2-40B4-BE49-F238E27FC236}">
              <a16:creationId xmlns="" xmlns:a16="http://schemas.microsoft.com/office/drawing/2014/main" id="{7A1ECE4D-3382-496D-BB7E-7A072D33AAC5}"/>
            </a:ext>
          </a:extLst>
        </xdr:cNvPr>
        <xdr:cNvSpPr/>
      </xdr:nvSpPr>
      <xdr:spPr>
        <a:xfrm>
          <a:off x="14541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143511</xdr:rowOff>
    </xdr:from>
    <xdr:to>
      <xdr:col>72</xdr:col>
      <xdr:colOff>38100</xdr:colOff>
      <xdr:row>104</xdr:row>
      <xdr:rowOff>73661</xdr:rowOff>
    </xdr:to>
    <xdr:sp macro="" textlink="">
      <xdr:nvSpPr>
        <xdr:cNvPr id="772" name="フローチャート: 判断 771">
          <a:extLst>
            <a:ext uri="{FF2B5EF4-FFF2-40B4-BE49-F238E27FC236}">
              <a16:creationId xmlns="" xmlns:a16="http://schemas.microsoft.com/office/drawing/2014/main" id="{0CE89BDC-6F8F-40F9-87A2-B034C7F9CDB7}"/>
            </a:ext>
          </a:extLst>
        </xdr:cNvPr>
        <xdr:cNvSpPr/>
      </xdr:nvSpPr>
      <xdr:spPr>
        <a:xfrm>
          <a:off x="13652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114300</xdr:rowOff>
    </xdr:from>
    <xdr:to>
      <xdr:col>67</xdr:col>
      <xdr:colOff>101600</xdr:colOff>
      <xdr:row>104</xdr:row>
      <xdr:rowOff>44450</xdr:rowOff>
    </xdr:to>
    <xdr:sp macro="" textlink="">
      <xdr:nvSpPr>
        <xdr:cNvPr id="773" name="フローチャート: 判断 772">
          <a:extLst>
            <a:ext uri="{FF2B5EF4-FFF2-40B4-BE49-F238E27FC236}">
              <a16:creationId xmlns="" xmlns:a16="http://schemas.microsoft.com/office/drawing/2014/main" id="{6859DEC9-C148-4959-A4E4-E30FD45C51E6}"/>
            </a:ext>
          </a:extLst>
        </xdr:cNvPr>
        <xdr:cNvSpPr/>
      </xdr:nvSpPr>
      <xdr:spPr>
        <a:xfrm>
          <a:off x="12763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 xmlns:a16="http://schemas.microsoft.com/office/drawing/2014/main" id="{69005137-1370-4CB0-9664-2F079177D8B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 xmlns:a16="http://schemas.microsoft.com/office/drawing/2014/main" id="{7D990F8B-849A-436A-80DD-B3B27089FC6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 xmlns:a16="http://schemas.microsoft.com/office/drawing/2014/main" id="{EA003C95-662A-43ED-B8BD-D0C43763362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 xmlns:a16="http://schemas.microsoft.com/office/drawing/2014/main" id="{616BD6B9-BC98-4925-AD6F-C6B001EA4EC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 xmlns:a16="http://schemas.microsoft.com/office/drawing/2014/main" id="{53323A80-075E-47C8-ADB8-84DA84ABC93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60961</xdr:rowOff>
    </xdr:from>
    <xdr:to>
      <xdr:col>85</xdr:col>
      <xdr:colOff>177800</xdr:colOff>
      <xdr:row>105</xdr:row>
      <xdr:rowOff>162561</xdr:rowOff>
    </xdr:to>
    <xdr:sp macro="" textlink="">
      <xdr:nvSpPr>
        <xdr:cNvPr id="779" name="楕円 778">
          <a:extLst>
            <a:ext uri="{FF2B5EF4-FFF2-40B4-BE49-F238E27FC236}">
              <a16:creationId xmlns="" xmlns:a16="http://schemas.microsoft.com/office/drawing/2014/main" id="{B452D975-9EC7-4222-AFDD-0997AB5EED70}"/>
            </a:ext>
          </a:extLst>
        </xdr:cNvPr>
        <xdr:cNvSpPr/>
      </xdr:nvSpPr>
      <xdr:spPr>
        <a:xfrm>
          <a:off x="16268700" y="1806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39388</xdr:rowOff>
    </xdr:from>
    <xdr:ext cx="405111" cy="259045"/>
    <xdr:sp macro="" textlink="">
      <xdr:nvSpPr>
        <xdr:cNvPr id="780" name="【庁舎】&#10;有形固定資産減価償却率該当値テキスト">
          <a:extLst>
            <a:ext uri="{FF2B5EF4-FFF2-40B4-BE49-F238E27FC236}">
              <a16:creationId xmlns="" xmlns:a16="http://schemas.microsoft.com/office/drawing/2014/main" id="{9AB10DAF-FFCA-42DF-879E-69D57F382627}"/>
            </a:ext>
          </a:extLst>
        </xdr:cNvPr>
        <xdr:cNvSpPr txBox="1"/>
      </xdr:nvSpPr>
      <xdr:spPr>
        <a:xfrm>
          <a:off x="16357600" y="18041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30480</xdr:rowOff>
    </xdr:from>
    <xdr:to>
      <xdr:col>81</xdr:col>
      <xdr:colOff>101600</xdr:colOff>
      <xdr:row>105</xdr:row>
      <xdr:rowOff>132080</xdr:rowOff>
    </xdr:to>
    <xdr:sp macro="" textlink="">
      <xdr:nvSpPr>
        <xdr:cNvPr id="781" name="楕円 780">
          <a:extLst>
            <a:ext uri="{FF2B5EF4-FFF2-40B4-BE49-F238E27FC236}">
              <a16:creationId xmlns="" xmlns:a16="http://schemas.microsoft.com/office/drawing/2014/main" id="{E9022FE7-9637-4F5F-9540-B8A3260F9C29}"/>
            </a:ext>
          </a:extLst>
        </xdr:cNvPr>
        <xdr:cNvSpPr/>
      </xdr:nvSpPr>
      <xdr:spPr>
        <a:xfrm>
          <a:off x="15430500" y="1803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81280</xdr:rowOff>
    </xdr:from>
    <xdr:to>
      <xdr:col>85</xdr:col>
      <xdr:colOff>127000</xdr:colOff>
      <xdr:row>105</xdr:row>
      <xdr:rowOff>111761</xdr:rowOff>
    </xdr:to>
    <xdr:cxnSp macro="">
      <xdr:nvCxnSpPr>
        <xdr:cNvPr id="782" name="直線コネクタ 781">
          <a:extLst>
            <a:ext uri="{FF2B5EF4-FFF2-40B4-BE49-F238E27FC236}">
              <a16:creationId xmlns="" xmlns:a16="http://schemas.microsoft.com/office/drawing/2014/main" id="{A52BBADD-5901-4062-B2C2-6E550F433770}"/>
            </a:ext>
          </a:extLst>
        </xdr:cNvPr>
        <xdr:cNvCxnSpPr/>
      </xdr:nvCxnSpPr>
      <xdr:spPr>
        <a:xfrm>
          <a:off x="15481300" y="180835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783" name="楕円 782">
          <a:extLst>
            <a:ext uri="{FF2B5EF4-FFF2-40B4-BE49-F238E27FC236}">
              <a16:creationId xmlns="" xmlns:a16="http://schemas.microsoft.com/office/drawing/2014/main" id="{999F893E-A6BF-440A-A00C-493D84DBC77F}"/>
            </a:ext>
          </a:extLst>
        </xdr:cNvPr>
        <xdr:cNvSpPr/>
      </xdr:nvSpPr>
      <xdr:spPr>
        <a:xfrm>
          <a:off x="14541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53339</xdr:rowOff>
    </xdr:from>
    <xdr:to>
      <xdr:col>81</xdr:col>
      <xdr:colOff>50800</xdr:colOff>
      <xdr:row>105</xdr:row>
      <xdr:rowOff>81280</xdr:rowOff>
    </xdr:to>
    <xdr:cxnSp macro="">
      <xdr:nvCxnSpPr>
        <xdr:cNvPr id="784" name="直線コネクタ 783">
          <a:extLst>
            <a:ext uri="{FF2B5EF4-FFF2-40B4-BE49-F238E27FC236}">
              <a16:creationId xmlns="" xmlns:a16="http://schemas.microsoft.com/office/drawing/2014/main" id="{6E777230-C4F0-472A-A346-F925CCB77620}"/>
            </a:ext>
          </a:extLst>
        </xdr:cNvPr>
        <xdr:cNvCxnSpPr/>
      </xdr:nvCxnSpPr>
      <xdr:spPr>
        <a:xfrm>
          <a:off x="14592300" y="18055589"/>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144780</xdr:rowOff>
    </xdr:from>
    <xdr:to>
      <xdr:col>72</xdr:col>
      <xdr:colOff>38100</xdr:colOff>
      <xdr:row>105</xdr:row>
      <xdr:rowOff>74930</xdr:rowOff>
    </xdr:to>
    <xdr:sp macro="" textlink="">
      <xdr:nvSpPr>
        <xdr:cNvPr id="785" name="楕円 784">
          <a:extLst>
            <a:ext uri="{FF2B5EF4-FFF2-40B4-BE49-F238E27FC236}">
              <a16:creationId xmlns="" xmlns:a16="http://schemas.microsoft.com/office/drawing/2014/main" id="{A4CD21FF-3D7E-4929-8094-EA1545132E65}"/>
            </a:ext>
          </a:extLst>
        </xdr:cNvPr>
        <xdr:cNvSpPr/>
      </xdr:nvSpPr>
      <xdr:spPr>
        <a:xfrm>
          <a:off x="13652500" y="1797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24130</xdr:rowOff>
    </xdr:from>
    <xdr:to>
      <xdr:col>76</xdr:col>
      <xdr:colOff>114300</xdr:colOff>
      <xdr:row>105</xdr:row>
      <xdr:rowOff>53339</xdr:rowOff>
    </xdr:to>
    <xdr:cxnSp macro="">
      <xdr:nvCxnSpPr>
        <xdr:cNvPr id="786" name="直線コネクタ 785">
          <a:extLst>
            <a:ext uri="{FF2B5EF4-FFF2-40B4-BE49-F238E27FC236}">
              <a16:creationId xmlns="" xmlns:a16="http://schemas.microsoft.com/office/drawing/2014/main" id="{4DA42250-C789-476E-BB57-929CD13B81C5}"/>
            </a:ext>
          </a:extLst>
        </xdr:cNvPr>
        <xdr:cNvCxnSpPr/>
      </xdr:nvCxnSpPr>
      <xdr:spPr>
        <a:xfrm>
          <a:off x="13703300" y="18026380"/>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30480</xdr:rowOff>
    </xdr:from>
    <xdr:to>
      <xdr:col>67</xdr:col>
      <xdr:colOff>101600</xdr:colOff>
      <xdr:row>105</xdr:row>
      <xdr:rowOff>132080</xdr:rowOff>
    </xdr:to>
    <xdr:sp macro="" textlink="">
      <xdr:nvSpPr>
        <xdr:cNvPr id="787" name="楕円 786">
          <a:extLst>
            <a:ext uri="{FF2B5EF4-FFF2-40B4-BE49-F238E27FC236}">
              <a16:creationId xmlns="" xmlns:a16="http://schemas.microsoft.com/office/drawing/2014/main" id="{CEB0A5BE-4D62-47C9-A3C1-DBB5C9553ACD}"/>
            </a:ext>
          </a:extLst>
        </xdr:cNvPr>
        <xdr:cNvSpPr/>
      </xdr:nvSpPr>
      <xdr:spPr>
        <a:xfrm>
          <a:off x="12763500" y="1803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24130</xdr:rowOff>
    </xdr:from>
    <xdr:to>
      <xdr:col>71</xdr:col>
      <xdr:colOff>177800</xdr:colOff>
      <xdr:row>105</xdr:row>
      <xdr:rowOff>81280</xdr:rowOff>
    </xdr:to>
    <xdr:cxnSp macro="">
      <xdr:nvCxnSpPr>
        <xdr:cNvPr id="788" name="直線コネクタ 787">
          <a:extLst>
            <a:ext uri="{FF2B5EF4-FFF2-40B4-BE49-F238E27FC236}">
              <a16:creationId xmlns="" xmlns:a16="http://schemas.microsoft.com/office/drawing/2014/main" id="{50F7A087-FE93-48EF-AB09-4997C2CDE350}"/>
            </a:ext>
          </a:extLst>
        </xdr:cNvPr>
        <xdr:cNvCxnSpPr/>
      </xdr:nvCxnSpPr>
      <xdr:spPr>
        <a:xfrm flipV="1">
          <a:off x="12814300" y="180263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31766</xdr:rowOff>
    </xdr:from>
    <xdr:ext cx="405111" cy="259045"/>
    <xdr:sp macro="" textlink="">
      <xdr:nvSpPr>
        <xdr:cNvPr id="789" name="n_1aveValue【庁舎】&#10;有形固定資産減価償却率">
          <a:extLst>
            <a:ext uri="{FF2B5EF4-FFF2-40B4-BE49-F238E27FC236}">
              <a16:creationId xmlns="" xmlns:a16="http://schemas.microsoft.com/office/drawing/2014/main" id="{776DCF14-B29C-4F02-9073-521F76929A31}"/>
            </a:ext>
          </a:extLst>
        </xdr:cNvPr>
        <xdr:cNvSpPr txBox="1"/>
      </xdr:nvSpPr>
      <xdr:spPr>
        <a:xfrm>
          <a:off x="152660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55897</xdr:rowOff>
    </xdr:from>
    <xdr:ext cx="405111" cy="259045"/>
    <xdr:sp macro="" textlink="">
      <xdr:nvSpPr>
        <xdr:cNvPr id="790" name="n_2aveValue【庁舎】&#10;有形固定資産減価償却率">
          <a:extLst>
            <a:ext uri="{FF2B5EF4-FFF2-40B4-BE49-F238E27FC236}">
              <a16:creationId xmlns="" xmlns:a16="http://schemas.microsoft.com/office/drawing/2014/main" id="{1FEE6324-02F4-43BE-AD64-D9B58E587173}"/>
            </a:ext>
          </a:extLst>
        </xdr:cNvPr>
        <xdr:cNvSpPr txBox="1"/>
      </xdr:nvSpPr>
      <xdr:spPr>
        <a:xfrm>
          <a:off x="14389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90188</xdr:rowOff>
    </xdr:from>
    <xdr:ext cx="405111" cy="259045"/>
    <xdr:sp macro="" textlink="">
      <xdr:nvSpPr>
        <xdr:cNvPr id="791" name="n_3aveValue【庁舎】&#10;有形固定資産減価償却率">
          <a:extLst>
            <a:ext uri="{FF2B5EF4-FFF2-40B4-BE49-F238E27FC236}">
              <a16:creationId xmlns="" xmlns:a16="http://schemas.microsoft.com/office/drawing/2014/main" id="{2008E2B0-7B29-489C-B534-BE75445E6295}"/>
            </a:ext>
          </a:extLst>
        </xdr:cNvPr>
        <xdr:cNvSpPr txBox="1"/>
      </xdr:nvSpPr>
      <xdr:spPr>
        <a:xfrm>
          <a:off x="13500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60977</xdr:rowOff>
    </xdr:from>
    <xdr:ext cx="405111" cy="259045"/>
    <xdr:sp macro="" textlink="">
      <xdr:nvSpPr>
        <xdr:cNvPr id="792" name="n_4aveValue【庁舎】&#10;有形固定資産減価償却率">
          <a:extLst>
            <a:ext uri="{FF2B5EF4-FFF2-40B4-BE49-F238E27FC236}">
              <a16:creationId xmlns="" xmlns:a16="http://schemas.microsoft.com/office/drawing/2014/main" id="{99B2BE99-D97C-4863-8413-8146C397EC9C}"/>
            </a:ext>
          </a:extLst>
        </xdr:cNvPr>
        <xdr:cNvSpPr txBox="1"/>
      </xdr:nvSpPr>
      <xdr:spPr>
        <a:xfrm>
          <a:off x="12611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123207</xdr:rowOff>
    </xdr:from>
    <xdr:ext cx="405111" cy="259045"/>
    <xdr:sp macro="" textlink="">
      <xdr:nvSpPr>
        <xdr:cNvPr id="793" name="n_1mainValue【庁舎】&#10;有形固定資産減価償却率">
          <a:extLst>
            <a:ext uri="{FF2B5EF4-FFF2-40B4-BE49-F238E27FC236}">
              <a16:creationId xmlns="" xmlns:a16="http://schemas.microsoft.com/office/drawing/2014/main" id="{2AB09107-6AC5-4EA6-9B4E-29D1D145B8C1}"/>
            </a:ext>
          </a:extLst>
        </xdr:cNvPr>
        <xdr:cNvSpPr txBox="1"/>
      </xdr:nvSpPr>
      <xdr:spPr>
        <a:xfrm>
          <a:off x="15266044" y="181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794" name="n_2mainValue【庁舎】&#10;有形固定資産減価償却率">
          <a:extLst>
            <a:ext uri="{FF2B5EF4-FFF2-40B4-BE49-F238E27FC236}">
              <a16:creationId xmlns="" xmlns:a16="http://schemas.microsoft.com/office/drawing/2014/main" id="{69F553DA-13CF-4113-A010-7081DA41FC8E}"/>
            </a:ext>
          </a:extLst>
        </xdr:cNvPr>
        <xdr:cNvSpPr txBox="1"/>
      </xdr:nvSpPr>
      <xdr:spPr>
        <a:xfrm>
          <a:off x="14389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66057</xdr:rowOff>
    </xdr:from>
    <xdr:ext cx="405111" cy="259045"/>
    <xdr:sp macro="" textlink="">
      <xdr:nvSpPr>
        <xdr:cNvPr id="795" name="n_3mainValue【庁舎】&#10;有形固定資産減価償却率">
          <a:extLst>
            <a:ext uri="{FF2B5EF4-FFF2-40B4-BE49-F238E27FC236}">
              <a16:creationId xmlns="" xmlns:a16="http://schemas.microsoft.com/office/drawing/2014/main" id="{5B4DD428-4A14-4FC8-BF5A-EB35959166AE}"/>
            </a:ext>
          </a:extLst>
        </xdr:cNvPr>
        <xdr:cNvSpPr txBox="1"/>
      </xdr:nvSpPr>
      <xdr:spPr>
        <a:xfrm>
          <a:off x="13500744" y="1806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123207</xdr:rowOff>
    </xdr:from>
    <xdr:ext cx="405111" cy="259045"/>
    <xdr:sp macro="" textlink="">
      <xdr:nvSpPr>
        <xdr:cNvPr id="796" name="n_4mainValue【庁舎】&#10;有形固定資産減価償却率">
          <a:extLst>
            <a:ext uri="{FF2B5EF4-FFF2-40B4-BE49-F238E27FC236}">
              <a16:creationId xmlns="" xmlns:a16="http://schemas.microsoft.com/office/drawing/2014/main" id="{4F958B37-63DB-42B3-869A-9D898AA333B4}"/>
            </a:ext>
          </a:extLst>
        </xdr:cNvPr>
        <xdr:cNvSpPr txBox="1"/>
      </xdr:nvSpPr>
      <xdr:spPr>
        <a:xfrm>
          <a:off x="12611744" y="181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 xmlns:a16="http://schemas.microsoft.com/office/drawing/2014/main" id="{C46FA49A-30C7-422A-A34A-CA6507D4048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 xmlns:a16="http://schemas.microsoft.com/office/drawing/2014/main" id="{BF717692-50F0-45A7-B4CA-28749B15EF8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 xmlns:a16="http://schemas.microsoft.com/office/drawing/2014/main" id="{75CF3DDB-A956-41B1-B7EC-78DAB183272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 xmlns:a16="http://schemas.microsoft.com/office/drawing/2014/main" id="{87F0D3D6-577A-40EB-B2F0-F85ADB42E81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 xmlns:a16="http://schemas.microsoft.com/office/drawing/2014/main" id="{C306C70A-331F-43AC-AEA8-7BE90CE1307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 xmlns:a16="http://schemas.microsoft.com/office/drawing/2014/main" id="{C3296761-7757-4B9E-B5BA-C310DCAD293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 xmlns:a16="http://schemas.microsoft.com/office/drawing/2014/main" id="{301F35F1-852E-4435-86E0-BCD2C6155E0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 xmlns:a16="http://schemas.microsoft.com/office/drawing/2014/main" id="{BD6B6A1A-D38B-4464-B2E3-E021854F341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 xmlns:a16="http://schemas.microsoft.com/office/drawing/2014/main" id="{65473D93-B4CA-47F0-B63B-3D29C9BEB1E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 xmlns:a16="http://schemas.microsoft.com/office/drawing/2014/main" id="{2DC76A00-E8DA-401C-AF1D-A14B115F3B3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7" name="テキスト ボックス 806">
          <a:extLst>
            <a:ext uri="{FF2B5EF4-FFF2-40B4-BE49-F238E27FC236}">
              <a16:creationId xmlns="" xmlns:a16="http://schemas.microsoft.com/office/drawing/2014/main" id="{3724A54F-F389-4297-ABCC-2351379C148E}"/>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 xmlns:a16="http://schemas.microsoft.com/office/drawing/2014/main" id="{6BB38182-8BE6-4E66-89F4-66708BA898C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 xmlns:a16="http://schemas.microsoft.com/office/drawing/2014/main" id="{5379FC18-E95C-4FAD-AE1B-D86EDFACCC1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 xmlns:a16="http://schemas.microsoft.com/office/drawing/2014/main" id="{DDF1BFEF-B8B4-4404-9DE5-681A57B9D45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 xmlns:a16="http://schemas.microsoft.com/office/drawing/2014/main" id="{95DA66F5-FF7C-471E-9D75-EA3FEE66606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 xmlns:a16="http://schemas.microsoft.com/office/drawing/2014/main" id="{10587900-1076-45FB-9267-74C762588AD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 xmlns:a16="http://schemas.microsoft.com/office/drawing/2014/main" id="{B0A43C62-57F0-4EFF-B45F-973CC147AB7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 xmlns:a16="http://schemas.microsoft.com/office/drawing/2014/main" id="{56624E97-CF0C-4094-B9FE-B48D52BC341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 xmlns:a16="http://schemas.microsoft.com/office/drawing/2014/main" id="{AB715114-1A4E-4C02-ACA5-3F7A30BB51E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 xmlns:a16="http://schemas.microsoft.com/office/drawing/2014/main" id="{83863D53-A468-4C1A-93B5-2B5A02D77AE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 xmlns:a16="http://schemas.microsoft.com/office/drawing/2014/main" id="{2091D742-B653-4D12-A803-4781D9B3D6B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 xmlns:a16="http://schemas.microsoft.com/office/drawing/2014/main" id="{D73A84ED-C752-4D30-9A62-EB507974C90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 xmlns:a16="http://schemas.microsoft.com/office/drawing/2014/main" id="{EBFC05B1-739F-4904-9EE8-609F00C4CFA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 xmlns:a16="http://schemas.microsoft.com/office/drawing/2014/main" id="{104262CB-8CED-48A1-AF57-CD34009EF0B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 xmlns:a16="http://schemas.microsoft.com/office/drawing/2014/main" id="{EEB9BA38-4B0D-4D37-80C5-7A508B71387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 xmlns:a16="http://schemas.microsoft.com/office/drawing/2014/main" id="{66621031-8CC5-4FA9-8D5A-E4503188B10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20682</xdr:rowOff>
    </xdr:from>
    <xdr:to>
      <xdr:col>116</xdr:col>
      <xdr:colOff>62864</xdr:colOff>
      <xdr:row>108</xdr:row>
      <xdr:rowOff>164374</xdr:rowOff>
    </xdr:to>
    <xdr:cxnSp macro="">
      <xdr:nvCxnSpPr>
        <xdr:cNvPr id="823" name="直線コネクタ 822">
          <a:extLst>
            <a:ext uri="{FF2B5EF4-FFF2-40B4-BE49-F238E27FC236}">
              <a16:creationId xmlns="" xmlns:a16="http://schemas.microsoft.com/office/drawing/2014/main" id="{B43B937F-1743-443B-91B9-3599B6C41103}"/>
            </a:ext>
          </a:extLst>
        </xdr:cNvPr>
        <xdr:cNvCxnSpPr/>
      </xdr:nvCxnSpPr>
      <xdr:spPr>
        <a:xfrm flipV="1">
          <a:off x="22160864" y="17165682"/>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4" name="【庁舎】&#10;一人当たり面積最小値テキスト">
          <a:extLst>
            <a:ext uri="{FF2B5EF4-FFF2-40B4-BE49-F238E27FC236}">
              <a16:creationId xmlns="" xmlns:a16="http://schemas.microsoft.com/office/drawing/2014/main" id="{21721CC6-850B-4FC9-9E21-6487EE439018}"/>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5" name="直線コネクタ 824">
          <a:extLst>
            <a:ext uri="{FF2B5EF4-FFF2-40B4-BE49-F238E27FC236}">
              <a16:creationId xmlns="" xmlns:a16="http://schemas.microsoft.com/office/drawing/2014/main" id="{C7DB999D-C56C-4CFD-B536-956E096595B5}"/>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138809</xdr:rowOff>
    </xdr:from>
    <xdr:ext cx="469744" cy="259045"/>
    <xdr:sp macro="" textlink="">
      <xdr:nvSpPr>
        <xdr:cNvPr id="826" name="【庁舎】&#10;一人当たり面積最大値テキスト">
          <a:extLst>
            <a:ext uri="{FF2B5EF4-FFF2-40B4-BE49-F238E27FC236}">
              <a16:creationId xmlns="" xmlns:a16="http://schemas.microsoft.com/office/drawing/2014/main" id="{83FAB10F-7595-421D-8A3E-23D63BA94538}"/>
            </a:ext>
          </a:extLst>
        </xdr:cNvPr>
        <xdr:cNvSpPr txBox="1"/>
      </xdr:nvSpPr>
      <xdr:spPr>
        <a:xfrm>
          <a:off x="22199600" y="16940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20682</xdr:rowOff>
    </xdr:from>
    <xdr:to>
      <xdr:col>116</xdr:col>
      <xdr:colOff>152400</xdr:colOff>
      <xdr:row>100</xdr:row>
      <xdr:rowOff>20682</xdr:rowOff>
    </xdr:to>
    <xdr:cxnSp macro="">
      <xdr:nvCxnSpPr>
        <xdr:cNvPr id="827" name="直線コネクタ 826">
          <a:extLst>
            <a:ext uri="{FF2B5EF4-FFF2-40B4-BE49-F238E27FC236}">
              <a16:creationId xmlns="" xmlns:a16="http://schemas.microsoft.com/office/drawing/2014/main" id="{913894A4-A4E1-464D-BDE7-E8A0BCB022CA}"/>
            </a:ext>
          </a:extLst>
        </xdr:cNvPr>
        <xdr:cNvCxnSpPr/>
      </xdr:nvCxnSpPr>
      <xdr:spPr>
        <a:xfrm>
          <a:off x="22072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142983</xdr:rowOff>
    </xdr:from>
    <xdr:ext cx="469744" cy="259045"/>
    <xdr:sp macro="" textlink="">
      <xdr:nvSpPr>
        <xdr:cNvPr id="828" name="【庁舎】&#10;一人当たり面積平均値テキスト">
          <a:extLst>
            <a:ext uri="{FF2B5EF4-FFF2-40B4-BE49-F238E27FC236}">
              <a16:creationId xmlns="" xmlns:a16="http://schemas.microsoft.com/office/drawing/2014/main" id="{2C515514-C0D6-4B10-9452-6FEC0017A6BC}"/>
            </a:ext>
          </a:extLst>
        </xdr:cNvPr>
        <xdr:cNvSpPr txBox="1"/>
      </xdr:nvSpPr>
      <xdr:spPr>
        <a:xfrm>
          <a:off x="22199600" y="18145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829" name="フローチャート: 判断 828">
          <a:extLst>
            <a:ext uri="{FF2B5EF4-FFF2-40B4-BE49-F238E27FC236}">
              <a16:creationId xmlns="" xmlns:a16="http://schemas.microsoft.com/office/drawing/2014/main" id="{95544603-8520-4C62-870E-C2AA684A7D44}"/>
            </a:ext>
          </a:extLst>
        </xdr:cNvPr>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830" name="フローチャート: 判断 829">
          <a:extLst>
            <a:ext uri="{FF2B5EF4-FFF2-40B4-BE49-F238E27FC236}">
              <a16:creationId xmlns="" xmlns:a16="http://schemas.microsoft.com/office/drawing/2014/main" id="{504BFEFD-0482-4E1A-9734-32C587187677}"/>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a:extLst>
            <a:ext uri="{FF2B5EF4-FFF2-40B4-BE49-F238E27FC236}">
              <a16:creationId xmlns="" xmlns:a16="http://schemas.microsoft.com/office/drawing/2014/main" id="{74EECF26-6855-4073-AA51-F14A36E15C0A}"/>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832" name="フローチャート: 判断 831">
          <a:extLst>
            <a:ext uri="{FF2B5EF4-FFF2-40B4-BE49-F238E27FC236}">
              <a16:creationId xmlns="" xmlns:a16="http://schemas.microsoft.com/office/drawing/2014/main" id="{AC9FCFC3-9A21-48EA-B63A-FA07815B8A66}"/>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142966</xdr:rowOff>
    </xdr:from>
    <xdr:to>
      <xdr:col>98</xdr:col>
      <xdr:colOff>38100</xdr:colOff>
      <xdr:row>107</xdr:row>
      <xdr:rowOff>73116</xdr:rowOff>
    </xdr:to>
    <xdr:sp macro="" textlink="">
      <xdr:nvSpPr>
        <xdr:cNvPr id="833" name="フローチャート: 判断 832">
          <a:extLst>
            <a:ext uri="{FF2B5EF4-FFF2-40B4-BE49-F238E27FC236}">
              <a16:creationId xmlns="" xmlns:a16="http://schemas.microsoft.com/office/drawing/2014/main" id="{4F1C8BF6-71AF-469C-B0FC-C5DD63536956}"/>
            </a:ext>
          </a:extLst>
        </xdr:cNvPr>
        <xdr:cNvSpPr/>
      </xdr:nvSpPr>
      <xdr:spPr>
        <a:xfrm>
          <a:off x="18605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 xmlns:a16="http://schemas.microsoft.com/office/drawing/2014/main" id="{85F6FB0C-16DC-4649-8CA8-041C9FEFD8F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 xmlns:a16="http://schemas.microsoft.com/office/drawing/2014/main" id="{CCA2A5C2-0454-4D28-8AB2-4D03122697D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 xmlns:a16="http://schemas.microsoft.com/office/drawing/2014/main" id="{D5EB272B-A1EB-4E39-9DBA-5E2564B2B90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 xmlns:a16="http://schemas.microsoft.com/office/drawing/2014/main" id="{6149C91E-2CBE-4619-8709-3B2A9FAD468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 xmlns:a16="http://schemas.microsoft.com/office/drawing/2014/main" id="{F9EEAFC4-6FC2-48EC-914B-DDE2051219A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48261</xdr:rowOff>
    </xdr:from>
    <xdr:to>
      <xdr:col>116</xdr:col>
      <xdr:colOff>114300</xdr:colOff>
      <xdr:row>108</xdr:row>
      <xdr:rowOff>149861</xdr:rowOff>
    </xdr:to>
    <xdr:sp macro="" textlink="">
      <xdr:nvSpPr>
        <xdr:cNvPr id="839" name="楕円 838">
          <a:extLst>
            <a:ext uri="{FF2B5EF4-FFF2-40B4-BE49-F238E27FC236}">
              <a16:creationId xmlns="" xmlns:a16="http://schemas.microsoft.com/office/drawing/2014/main" id="{2010691A-725B-4971-967D-B6853D3D2558}"/>
            </a:ext>
          </a:extLst>
        </xdr:cNvPr>
        <xdr:cNvSpPr/>
      </xdr:nvSpPr>
      <xdr:spPr>
        <a:xfrm>
          <a:off x="221107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134638</xdr:rowOff>
    </xdr:from>
    <xdr:ext cx="469744" cy="259045"/>
    <xdr:sp macro="" textlink="">
      <xdr:nvSpPr>
        <xdr:cNvPr id="840" name="【庁舎】&#10;一人当たり面積該当値テキスト">
          <a:extLst>
            <a:ext uri="{FF2B5EF4-FFF2-40B4-BE49-F238E27FC236}">
              <a16:creationId xmlns="" xmlns:a16="http://schemas.microsoft.com/office/drawing/2014/main" id="{5FB07FC2-CCFB-487E-A98E-696617AFC14F}"/>
            </a:ext>
          </a:extLst>
        </xdr:cNvPr>
        <xdr:cNvSpPr txBox="1"/>
      </xdr:nvSpPr>
      <xdr:spPr>
        <a:xfrm>
          <a:off x="22199600"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48261</xdr:rowOff>
    </xdr:from>
    <xdr:to>
      <xdr:col>112</xdr:col>
      <xdr:colOff>38100</xdr:colOff>
      <xdr:row>108</xdr:row>
      <xdr:rowOff>149861</xdr:rowOff>
    </xdr:to>
    <xdr:sp macro="" textlink="">
      <xdr:nvSpPr>
        <xdr:cNvPr id="841" name="楕円 840">
          <a:extLst>
            <a:ext uri="{FF2B5EF4-FFF2-40B4-BE49-F238E27FC236}">
              <a16:creationId xmlns="" xmlns:a16="http://schemas.microsoft.com/office/drawing/2014/main" id="{83B092EC-9842-4864-937A-4ADE49FDBF7C}"/>
            </a:ext>
          </a:extLst>
        </xdr:cNvPr>
        <xdr:cNvSpPr/>
      </xdr:nvSpPr>
      <xdr:spPr>
        <a:xfrm>
          <a:off x="21272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99061</xdr:rowOff>
    </xdr:from>
    <xdr:to>
      <xdr:col>116</xdr:col>
      <xdr:colOff>63500</xdr:colOff>
      <xdr:row>108</xdr:row>
      <xdr:rowOff>99061</xdr:rowOff>
    </xdr:to>
    <xdr:cxnSp macro="">
      <xdr:nvCxnSpPr>
        <xdr:cNvPr id="842" name="直線コネクタ 841">
          <a:extLst>
            <a:ext uri="{FF2B5EF4-FFF2-40B4-BE49-F238E27FC236}">
              <a16:creationId xmlns="" xmlns:a16="http://schemas.microsoft.com/office/drawing/2014/main" id="{665A47E4-C141-4608-8A17-36BCD69D5092}"/>
            </a:ext>
          </a:extLst>
        </xdr:cNvPr>
        <xdr:cNvCxnSpPr/>
      </xdr:nvCxnSpPr>
      <xdr:spPr>
        <a:xfrm>
          <a:off x="21323300" y="186156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48261</xdr:rowOff>
    </xdr:from>
    <xdr:to>
      <xdr:col>107</xdr:col>
      <xdr:colOff>101600</xdr:colOff>
      <xdr:row>108</xdr:row>
      <xdr:rowOff>149861</xdr:rowOff>
    </xdr:to>
    <xdr:sp macro="" textlink="">
      <xdr:nvSpPr>
        <xdr:cNvPr id="843" name="楕円 842">
          <a:extLst>
            <a:ext uri="{FF2B5EF4-FFF2-40B4-BE49-F238E27FC236}">
              <a16:creationId xmlns="" xmlns:a16="http://schemas.microsoft.com/office/drawing/2014/main" id="{AA71A2BC-C82B-4707-B2D3-B2877FB250A5}"/>
            </a:ext>
          </a:extLst>
        </xdr:cNvPr>
        <xdr:cNvSpPr/>
      </xdr:nvSpPr>
      <xdr:spPr>
        <a:xfrm>
          <a:off x="20383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99061</xdr:rowOff>
    </xdr:from>
    <xdr:to>
      <xdr:col>111</xdr:col>
      <xdr:colOff>177800</xdr:colOff>
      <xdr:row>108</xdr:row>
      <xdr:rowOff>99061</xdr:rowOff>
    </xdr:to>
    <xdr:cxnSp macro="">
      <xdr:nvCxnSpPr>
        <xdr:cNvPr id="844" name="直線コネクタ 843">
          <a:extLst>
            <a:ext uri="{FF2B5EF4-FFF2-40B4-BE49-F238E27FC236}">
              <a16:creationId xmlns="" xmlns:a16="http://schemas.microsoft.com/office/drawing/2014/main" id="{5CBC1870-00AE-47B4-83E0-F5BFF6BF4924}"/>
            </a:ext>
          </a:extLst>
        </xdr:cNvPr>
        <xdr:cNvCxnSpPr/>
      </xdr:nvCxnSpPr>
      <xdr:spPr>
        <a:xfrm>
          <a:off x="20434300" y="186156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93980</xdr:rowOff>
    </xdr:from>
    <xdr:to>
      <xdr:col>102</xdr:col>
      <xdr:colOff>165100</xdr:colOff>
      <xdr:row>109</xdr:row>
      <xdr:rowOff>24130</xdr:rowOff>
    </xdr:to>
    <xdr:sp macro="" textlink="">
      <xdr:nvSpPr>
        <xdr:cNvPr id="845" name="楕円 844">
          <a:extLst>
            <a:ext uri="{FF2B5EF4-FFF2-40B4-BE49-F238E27FC236}">
              <a16:creationId xmlns="" xmlns:a16="http://schemas.microsoft.com/office/drawing/2014/main" id="{0F2F2077-B925-48CE-BE4A-EDAE15ABE769}"/>
            </a:ext>
          </a:extLst>
        </xdr:cNvPr>
        <xdr:cNvSpPr/>
      </xdr:nvSpPr>
      <xdr:spPr>
        <a:xfrm>
          <a:off x="19494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99061</xdr:rowOff>
    </xdr:from>
    <xdr:to>
      <xdr:col>107</xdr:col>
      <xdr:colOff>50800</xdr:colOff>
      <xdr:row>108</xdr:row>
      <xdr:rowOff>144780</xdr:rowOff>
    </xdr:to>
    <xdr:cxnSp macro="">
      <xdr:nvCxnSpPr>
        <xdr:cNvPr id="846" name="直線コネクタ 845">
          <a:extLst>
            <a:ext uri="{FF2B5EF4-FFF2-40B4-BE49-F238E27FC236}">
              <a16:creationId xmlns="" xmlns:a16="http://schemas.microsoft.com/office/drawing/2014/main" id="{F2BC6A4C-FEFE-47B4-BA03-605E3562387B}"/>
            </a:ext>
          </a:extLst>
        </xdr:cNvPr>
        <xdr:cNvCxnSpPr/>
      </xdr:nvCxnSpPr>
      <xdr:spPr>
        <a:xfrm flipV="1">
          <a:off x="19545300" y="186156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93980</xdr:rowOff>
    </xdr:from>
    <xdr:to>
      <xdr:col>98</xdr:col>
      <xdr:colOff>38100</xdr:colOff>
      <xdr:row>109</xdr:row>
      <xdr:rowOff>24130</xdr:rowOff>
    </xdr:to>
    <xdr:sp macro="" textlink="">
      <xdr:nvSpPr>
        <xdr:cNvPr id="847" name="楕円 846">
          <a:extLst>
            <a:ext uri="{FF2B5EF4-FFF2-40B4-BE49-F238E27FC236}">
              <a16:creationId xmlns="" xmlns:a16="http://schemas.microsoft.com/office/drawing/2014/main" id="{32E9E99A-EE12-4B67-B0A1-C6767EFBF0BD}"/>
            </a:ext>
          </a:extLst>
        </xdr:cNvPr>
        <xdr:cNvSpPr/>
      </xdr:nvSpPr>
      <xdr:spPr>
        <a:xfrm>
          <a:off x="18605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144780</xdr:rowOff>
    </xdr:from>
    <xdr:to>
      <xdr:col>102</xdr:col>
      <xdr:colOff>114300</xdr:colOff>
      <xdr:row>108</xdr:row>
      <xdr:rowOff>144780</xdr:rowOff>
    </xdr:to>
    <xdr:cxnSp macro="">
      <xdr:nvCxnSpPr>
        <xdr:cNvPr id="848" name="直線コネクタ 847">
          <a:extLst>
            <a:ext uri="{FF2B5EF4-FFF2-40B4-BE49-F238E27FC236}">
              <a16:creationId xmlns="" xmlns:a16="http://schemas.microsoft.com/office/drawing/2014/main" id="{1F403E82-8F6D-450C-AF21-98CF13C6EAA3}"/>
            </a:ext>
          </a:extLst>
        </xdr:cNvPr>
        <xdr:cNvCxnSpPr/>
      </xdr:nvCxnSpPr>
      <xdr:spPr>
        <a:xfrm>
          <a:off x="18656300" y="1866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63516</xdr:rowOff>
    </xdr:from>
    <xdr:ext cx="469744" cy="259045"/>
    <xdr:sp macro="" textlink="">
      <xdr:nvSpPr>
        <xdr:cNvPr id="849" name="n_1aveValue【庁舎】&#10;一人当たり面積">
          <a:extLst>
            <a:ext uri="{FF2B5EF4-FFF2-40B4-BE49-F238E27FC236}">
              <a16:creationId xmlns="" xmlns:a16="http://schemas.microsoft.com/office/drawing/2014/main" id="{755A6CC9-E0F3-4177-A8BE-CCD5C8955461}"/>
            </a:ext>
          </a:extLst>
        </xdr:cNvPr>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50" name="n_2aveValue【庁舎】&#10;一人当たり面積">
          <a:extLst>
            <a:ext uri="{FF2B5EF4-FFF2-40B4-BE49-F238E27FC236}">
              <a16:creationId xmlns="" xmlns:a16="http://schemas.microsoft.com/office/drawing/2014/main" id="{33ADE337-D528-4D73-A9FF-ECFB4775ADAD}"/>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851" name="n_3aveValue【庁舎】&#10;一人当たり面積">
          <a:extLst>
            <a:ext uri="{FF2B5EF4-FFF2-40B4-BE49-F238E27FC236}">
              <a16:creationId xmlns="" xmlns:a16="http://schemas.microsoft.com/office/drawing/2014/main" id="{CDC7362B-7CFD-4DA7-9058-C2DA3F27E4ED}"/>
            </a:ext>
          </a:extLst>
        </xdr:cNvPr>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89643</xdr:rowOff>
    </xdr:from>
    <xdr:ext cx="469744" cy="259045"/>
    <xdr:sp macro="" textlink="">
      <xdr:nvSpPr>
        <xdr:cNvPr id="852" name="n_4aveValue【庁舎】&#10;一人当たり面積">
          <a:extLst>
            <a:ext uri="{FF2B5EF4-FFF2-40B4-BE49-F238E27FC236}">
              <a16:creationId xmlns="" xmlns:a16="http://schemas.microsoft.com/office/drawing/2014/main" id="{3C46AE8B-3052-47EC-97FD-F9D8F5E75C95}"/>
            </a:ext>
          </a:extLst>
        </xdr:cNvPr>
        <xdr:cNvSpPr txBox="1"/>
      </xdr:nvSpPr>
      <xdr:spPr>
        <a:xfrm>
          <a:off x="18421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140988</xdr:rowOff>
    </xdr:from>
    <xdr:ext cx="469744" cy="259045"/>
    <xdr:sp macro="" textlink="">
      <xdr:nvSpPr>
        <xdr:cNvPr id="853" name="n_1mainValue【庁舎】&#10;一人当たり面積">
          <a:extLst>
            <a:ext uri="{FF2B5EF4-FFF2-40B4-BE49-F238E27FC236}">
              <a16:creationId xmlns="" xmlns:a16="http://schemas.microsoft.com/office/drawing/2014/main" id="{375A63B4-31CF-47F6-8FAB-50E5795582F9}"/>
            </a:ext>
          </a:extLst>
        </xdr:cNvPr>
        <xdr:cNvSpPr txBox="1"/>
      </xdr:nvSpPr>
      <xdr:spPr>
        <a:xfrm>
          <a:off x="210757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140988</xdr:rowOff>
    </xdr:from>
    <xdr:ext cx="469744" cy="259045"/>
    <xdr:sp macro="" textlink="">
      <xdr:nvSpPr>
        <xdr:cNvPr id="854" name="n_2mainValue【庁舎】&#10;一人当たり面積">
          <a:extLst>
            <a:ext uri="{FF2B5EF4-FFF2-40B4-BE49-F238E27FC236}">
              <a16:creationId xmlns="" xmlns:a16="http://schemas.microsoft.com/office/drawing/2014/main" id="{4DEF1B11-A971-4AFA-AAF5-9301B9C85ECF}"/>
            </a:ext>
          </a:extLst>
        </xdr:cNvPr>
        <xdr:cNvSpPr txBox="1"/>
      </xdr:nvSpPr>
      <xdr:spPr>
        <a:xfrm>
          <a:off x="201994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15257</xdr:rowOff>
    </xdr:from>
    <xdr:ext cx="469744" cy="259045"/>
    <xdr:sp macro="" textlink="">
      <xdr:nvSpPr>
        <xdr:cNvPr id="855" name="n_3mainValue【庁舎】&#10;一人当たり面積">
          <a:extLst>
            <a:ext uri="{FF2B5EF4-FFF2-40B4-BE49-F238E27FC236}">
              <a16:creationId xmlns="" xmlns:a16="http://schemas.microsoft.com/office/drawing/2014/main" id="{02172A95-20C5-4E93-87E8-E1EC9DD7F91C}"/>
            </a:ext>
          </a:extLst>
        </xdr:cNvPr>
        <xdr:cNvSpPr txBox="1"/>
      </xdr:nvSpPr>
      <xdr:spPr>
        <a:xfrm>
          <a:off x="193104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15257</xdr:rowOff>
    </xdr:from>
    <xdr:ext cx="469744" cy="259045"/>
    <xdr:sp macro="" textlink="">
      <xdr:nvSpPr>
        <xdr:cNvPr id="856" name="n_4mainValue【庁舎】&#10;一人当たり面積">
          <a:extLst>
            <a:ext uri="{FF2B5EF4-FFF2-40B4-BE49-F238E27FC236}">
              <a16:creationId xmlns="" xmlns:a16="http://schemas.microsoft.com/office/drawing/2014/main" id="{6C01687F-DCA5-4A08-A638-2EBD9925D2F8}"/>
            </a:ext>
          </a:extLst>
        </xdr:cNvPr>
        <xdr:cNvSpPr txBox="1"/>
      </xdr:nvSpPr>
      <xdr:spPr>
        <a:xfrm>
          <a:off x="184214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 xmlns:a16="http://schemas.microsoft.com/office/drawing/2014/main" id="{C58711E1-A1D3-48C3-B058-E6E0DC81C9A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 xmlns:a16="http://schemas.microsoft.com/office/drawing/2014/main" id="{C12D33AA-AAFE-4E39-B7A0-7D045497823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 xmlns:a16="http://schemas.microsoft.com/office/drawing/2014/main" id="{5B86C5B2-47B5-45B0-A664-F8F9649A594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類似団体と比較して、一般廃棄物処理施設以外</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有形固定資産減価償却率が高くなっている</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特に福祉施設、</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消防施設、</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庁舎及び体育館は</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70</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％を超え、今後の在り方</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や老朽化対策について</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検討する必要がある。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rtl="0"/>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人口密度が高い町であるため、資産を一人当たりに配当すると類似団体平均よりも低くなっている。将来負担比率を悪化させないように、計画的に施設管理を進めていく。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46,560
45,843
8.69
21,357,480
20,150,183
1,189,763
9,309,977
9,501,147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令和４年度の指数は、昨年度と同数となった。税収は増収となったものの、社会保障費が増加したため、財政力指数に影響はなかった。今後も行政の効率化に努め、財政基盤の強化に取り組んでいきたい。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11995</xdr:rowOff>
    </xdr:from>
    <xdr:to>
      <xdr:col>23</xdr:col>
      <xdr:colOff>133350</xdr:colOff>
      <xdr:row>42</xdr:row>
      <xdr:rowOff>11995</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114800" y="72128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a:extLst>
            <a:ext uri="{FF2B5EF4-FFF2-40B4-BE49-F238E27FC236}">
              <a16:creationId xmlns="" xmlns:a16="http://schemas.microsoft.com/office/drawing/2014/main" id="{00000000-0008-0000-0300-000046000000}"/>
            </a:ext>
          </a:extLst>
        </xdr:cNvPr>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 xmlns:a16="http://schemas.microsoft.com/office/drawing/2014/main" id="{00000000-0008-0000-0300-000047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11995</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a:off x="3225800" y="71860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a:extLst>
            <a:ext uri="{FF2B5EF4-FFF2-40B4-BE49-F238E27FC236}">
              <a16:creationId xmlns="" xmlns:a16="http://schemas.microsoft.com/office/drawing/2014/main" id="{00000000-0008-0000-0300-00004A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156633</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a:off x="2336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156633</xdr:rowOff>
    </xdr:to>
    <xdr:cxnSp macro="">
      <xdr:nvCxnSpPr>
        <xdr:cNvPr id="78" name="直線コネクタ 77">
          <a:extLst>
            <a:ext uri="{FF2B5EF4-FFF2-40B4-BE49-F238E27FC236}">
              <a16:creationId xmlns="" xmlns:a16="http://schemas.microsoft.com/office/drawing/2014/main" id="{00000000-0008-0000-0300-00004E000000}"/>
            </a:ext>
          </a:extLst>
        </xdr:cNvPr>
        <xdr:cNvCxnSpPr/>
      </xdr:nvCxnSpPr>
      <xdr:spPr>
        <a:xfrm>
          <a:off x="1447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88" name="楕円 87">
          <a:extLst>
            <a:ext uri="{FF2B5EF4-FFF2-40B4-BE49-F238E27FC236}">
              <a16:creationId xmlns="" xmlns:a16="http://schemas.microsoft.com/office/drawing/2014/main" id="{00000000-0008-0000-0300-000058000000}"/>
            </a:ext>
          </a:extLst>
        </xdr:cNvPr>
        <xdr:cNvSpPr/>
      </xdr:nvSpPr>
      <xdr:spPr>
        <a:xfrm>
          <a:off x="4902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149172</xdr:rowOff>
    </xdr:from>
    <xdr:ext cx="762000" cy="259045"/>
    <xdr:sp macro="" textlink="">
      <xdr:nvSpPr>
        <xdr:cNvPr id="89" name="財政力該当値テキスト">
          <a:extLst>
            <a:ext uri="{FF2B5EF4-FFF2-40B4-BE49-F238E27FC236}">
              <a16:creationId xmlns="" xmlns:a16="http://schemas.microsoft.com/office/drawing/2014/main" id="{00000000-0008-0000-0300-000059000000}"/>
            </a:ext>
          </a:extLst>
        </xdr:cNvPr>
        <xdr:cNvSpPr txBox="1"/>
      </xdr:nvSpPr>
      <xdr:spPr>
        <a:xfrm>
          <a:off x="50419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132645</xdr:rowOff>
    </xdr:from>
    <xdr:to>
      <xdr:col>19</xdr:col>
      <xdr:colOff>184150</xdr:colOff>
      <xdr:row>42</xdr:row>
      <xdr:rowOff>62795</xdr:rowOff>
    </xdr:to>
    <xdr:sp macro="" textlink="">
      <xdr:nvSpPr>
        <xdr:cNvPr id="90" name="楕円 89">
          <a:extLst>
            <a:ext uri="{FF2B5EF4-FFF2-40B4-BE49-F238E27FC236}">
              <a16:creationId xmlns="" xmlns:a16="http://schemas.microsoft.com/office/drawing/2014/main" id="{00000000-0008-0000-0300-00005A000000}"/>
            </a:ext>
          </a:extLst>
        </xdr:cNvPr>
        <xdr:cNvSpPr/>
      </xdr:nvSpPr>
      <xdr:spPr>
        <a:xfrm>
          <a:off x="4064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91" name="テキスト ボックス 90">
          <a:extLst>
            <a:ext uri="{FF2B5EF4-FFF2-40B4-BE49-F238E27FC236}">
              <a16:creationId xmlns="" xmlns:a16="http://schemas.microsoft.com/office/drawing/2014/main" id="{00000000-0008-0000-0300-00005B000000}"/>
            </a:ext>
          </a:extLst>
        </xdr:cNvPr>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 xmlns:a16="http://schemas.microsoft.com/office/drawing/2014/main" id="{00000000-0008-0000-0300-00005C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 xmlns:a16="http://schemas.microsoft.com/office/drawing/2014/main" id="{00000000-0008-0000-0300-00005E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 xmlns:a16="http://schemas.microsoft.com/office/drawing/2014/main"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％となった。類似団体と比較しても、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ポイント上回っている。高齢化に伴う扶助費の増加や社会保障費の増加が今後も見込まれるため、事業の見直し、選択等を検討し、経常経費の抑制に努める。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flipV="1">
          <a:off x="4953000" y="10331704"/>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 xmlns:a16="http://schemas.microsoft.com/office/drawing/2014/main" id="{00000000-0008-0000-0300-00007E000000}"/>
            </a:ext>
          </a:extLst>
        </xdr:cNvPr>
        <xdr:cNvSpPr txBox="1"/>
      </xdr:nvSpPr>
      <xdr:spPr>
        <a:xfrm>
          <a:off x="5041900" y="1152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a:off x="4864100" y="1155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 xmlns:a16="http://schemas.microsoft.com/office/drawing/2014/main" id="{00000000-0008-0000-0300-000080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 xmlns:a16="http://schemas.microsoft.com/office/drawing/2014/main" id="{00000000-0008-0000-0300-000081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12954</xdr:rowOff>
    </xdr:from>
    <xdr:to>
      <xdr:col>23</xdr:col>
      <xdr:colOff>133350</xdr:colOff>
      <xdr:row>64</xdr:row>
      <xdr:rowOff>49022</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a:off x="4114800" y="10814304"/>
          <a:ext cx="8382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166895</xdr:rowOff>
    </xdr:from>
    <xdr:ext cx="762000" cy="259045"/>
    <xdr:sp macro="" textlink="">
      <xdr:nvSpPr>
        <xdr:cNvPr id="131" name="財政構造の弾力性平均値テキスト">
          <a:extLst>
            <a:ext uri="{FF2B5EF4-FFF2-40B4-BE49-F238E27FC236}">
              <a16:creationId xmlns="" xmlns:a16="http://schemas.microsoft.com/office/drawing/2014/main" id="{00000000-0008-0000-0300-000083000000}"/>
            </a:ext>
          </a:extLst>
        </xdr:cNvPr>
        <xdr:cNvSpPr txBox="1"/>
      </xdr:nvSpPr>
      <xdr:spPr>
        <a:xfrm>
          <a:off x="5041900" y="107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 xmlns:a16="http://schemas.microsoft.com/office/drawing/2014/main" id="{00000000-0008-0000-0300-000084000000}"/>
            </a:ext>
          </a:extLst>
        </xdr:cNvPr>
        <xdr:cNvSpPr/>
      </xdr:nvSpPr>
      <xdr:spPr>
        <a:xfrm>
          <a:off x="49022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12954</xdr:rowOff>
    </xdr:from>
    <xdr:to>
      <xdr:col>19</xdr:col>
      <xdr:colOff>133350</xdr:colOff>
      <xdr:row>64</xdr:row>
      <xdr:rowOff>29718</xdr:rowOff>
    </xdr:to>
    <xdr:cxnSp macro="">
      <xdr:nvCxnSpPr>
        <xdr:cNvPr id="133" name="直線コネクタ 132">
          <a:extLst>
            <a:ext uri="{FF2B5EF4-FFF2-40B4-BE49-F238E27FC236}">
              <a16:creationId xmlns="" xmlns:a16="http://schemas.microsoft.com/office/drawing/2014/main" id="{00000000-0008-0000-0300-000085000000}"/>
            </a:ext>
          </a:extLst>
        </xdr:cNvPr>
        <xdr:cNvCxnSpPr/>
      </xdr:nvCxnSpPr>
      <xdr:spPr>
        <a:xfrm flipV="1">
          <a:off x="3225800" y="10814304"/>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 xmlns:a16="http://schemas.microsoft.com/office/drawing/2014/main" id="{00000000-0008-0000-0300-000086000000}"/>
            </a:ext>
          </a:extLst>
        </xdr:cNvPr>
        <xdr:cNvSpPr/>
      </xdr:nvSpPr>
      <xdr:spPr>
        <a:xfrm>
          <a:off x="4064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69105</xdr:rowOff>
    </xdr:from>
    <xdr:ext cx="736600" cy="259045"/>
    <xdr:sp macro="" textlink="">
      <xdr:nvSpPr>
        <xdr:cNvPr id="135" name="テキスト ボックス 134">
          <a:extLst>
            <a:ext uri="{FF2B5EF4-FFF2-40B4-BE49-F238E27FC236}">
              <a16:creationId xmlns="" xmlns:a16="http://schemas.microsoft.com/office/drawing/2014/main" id="{00000000-0008-0000-0300-000087000000}"/>
            </a:ext>
          </a:extLst>
        </xdr:cNvPr>
        <xdr:cNvSpPr txBox="1"/>
      </xdr:nvSpPr>
      <xdr:spPr>
        <a:xfrm>
          <a:off x="3733800" y="1052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29718</xdr:rowOff>
    </xdr:from>
    <xdr:to>
      <xdr:col>15</xdr:col>
      <xdr:colOff>82550</xdr:colOff>
      <xdr:row>65</xdr:row>
      <xdr:rowOff>3048</xdr:rowOff>
    </xdr:to>
    <xdr:cxnSp macro="">
      <xdr:nvCxnSpPr>
        <xdr:cNvPr id="136" name="直線コネクタ 135">
          <a:extLst>
            <a:ext uri="{FF2B5EF4-FFF2-40B4-BE49-F238E27FC236}">
              <a16:creationId xmlns="" xmlns:a16="http://schemas.microsoft.com/office/drawing/2014/main" id="{00000000-0008-0000-0300-000088000000}"/>
            </a:ext>
          </a:extLst>
        </xdr:cNvPr>
        <xdr:cNvCxnSpPr/>
      </xdr:nvCxnSpPr>
      <xdr:spPr>
        <a:xfrm flipV="1">
          <a:off x="2336800" y="1100251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 xmlns:a16="http://schemas.microsoft.com/office/drawing/2014/main" id="{00000000-0008-0000-0300-000089000000}"/>
            </a:ext>
          </a:extLst>
        </xdr:cNvPr>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38" name="テキスト ボックス 137">
          <a:extLst>
            <a:ext uri="{FF2B5EF4-FFF2-40B4-BE49-F238E27FC236}">
              <a16:creationId xmlns="" xmlns:a16="http://schemas.microsoft.com/office/drawing/2014/main" id="{00000000-0008-0000-0300-00008A000000}"/>
            </a:ext>
          </a:extLst>
        </xdr:cNvPr>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82804</xdr:rowOff>
    </xdr:from>
    <xdr:to>
      <xdr:col>11</xdr:col>
      <xdr:colOff>31750</xdr:colOff>
      <xdr:row>65</xdr:row>
      <xdr:rowOff>3048</xdr:rowOff>
    </xdr:to>
    <xdr:cxnSp macro="">
      <xdr:nvCxnSpPr>
        <xdr:cNvPr id="139" name="直線コネクタ 138">
          <a:extLst>
            <a:ext uri="{FF2B5EF4-FFF2-40B4-BE49-F238E27FC236}">
              <a16:creationId xmlns="" xmlns:a16="http://schemas.microsoft.com/office/drawing/2014/main" id="{00000000-0008-0000-0300-00008B000000}"/>
            </a:ext>
          </a:extLst>
        </xdr:cNvPr>
        <xdr:cNvCxnSpPr/>
      </xdr:nvCxnSpPr>
      <xdr:spPr>
        <a:xfrm>
          <a:off x="1447800" y="1105560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 xmlns:a16="http://schemas.microsoft.com/office/drawing/2014/main" id="{00000000-0008-0000-0300-00008C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1" name="テキスト ボックス 140">
          <a:extLst>
            <a:ext uri="{FF2B5EF4-FFF2-40B4-BE49-F238E27FC236}">
              <a16:creationId xmlns="" xmlns:a16="http://schemas.microsoft.com/office/drawing/2014/main" id="{00000000-0008-0000-0300-00008D000000}"/>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 xmlns:a16="http://schemas.microsoft.com/office/drawing/2014/main" id="{00000000-0008-0000-0300-00008E000000}"/>
            </a:ext>
          </a:extLst>
        </xdr:cNvPr>
        <xdr:cNvSpPr/>
      </xdr:nvSpPr>
      <xdr:spPr>
        <a:xfrm>
          <a:off x="1397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152163</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1066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169672</xdr:rowOff>
    </xdr:from>
    <xdr:to>
      <xdr:col>23</xdr:col>
      <xdr:colOff>184150</xdr:colOff>
      <xdr:row>64</xdr:row>
      <xdr:rowOff>99822</xdr:rowOff>
    </xdr:to>
    <xdr:sp macro="" textlink="">
      <xdr:nvSpPr>
        <xdr:cNvPr id="149" name="楕円 148">
          <a:extLst>
            <a:ext uri="{FF2B5EF4-FFF2-40B4-BE49-F238E27FC236}">
              <a16:creationId xmlns="" xmlns:a16="http://schemas.microsoft.com/office/drawing/2014/main" id="{00000000-0008-0000-0300-000095000000}"/>
            </a:ext>
          </a:extLst>
        </xdr:cNvPr>
        <xdr:cNvSpPr/>
      </xdr:nvSpPr>
      <xdr:spPr>
        <a:xfrm>
          <a:off x="49022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141749</xdr:rowOff>
    </xdr:from>
    <xdr:ext cx="762000" cy="259045"/>
    <xdr:sp macro="" textlink="">
      <xdr:nvSpPr>
        <xdr:cNvPr id="150" name="財政構造の弾力性該当値テキスト">
          <a:extLst>
            <a:ext uri="{FF2B5EF4-FFF2-40B4-BE49-F238E27FC236}">
              <a16:creationId xmlns="" xmlns:a16="http://schemas.microsoft.com/office/drawing/2014/main" id="{00000000-0008-0000-0300-000096000000}"/>
            </a:ext>
          </a:extLst>
        </xdr:cNvPr>
        <xdr:cNvSpPr txBox="1"/>
      </xdr:nvSpPr>
      <xdr:spPr>
        <a:xfrm>
          <a:off x="5041900" y="1094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133604</xdr:rowOff>
    </xdr:from>
    <xdr:to>
      <xdr:col>19</xdr:col>
      <xdr:colOff>184150</xdr:colOff>
      <xdr:row>63</xdr:row>
      <xdr:rowOff>63754</xdr:rowOff>
    </xdr:to>
    <xdr:sp macro="" textlink="">
      <xdr:nvSpPr>
        <xdr:cNvPr id="151" name="楕円 150">
          <a:extLst>
            <a:ext uri="{FF2B5EF4-FFF2-40B4-BE49-F238E27FC236}">
              <a16:creationId xmlns="" xmlns:a16="http://schemas.microsoft.com/office/drawing/2014/main" id="{00000000-0008-0000-0300-000097000000}"/>
            </a:ext>
          </a:extLst>
        </xdr:cNvPr>
        <xdr:cNvSpPr/>
      </xdr:nvSpPr>
      <xdr:spPr>
        <a:xfrm>
          <a:off x="4064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48531</xdr:rowOff>
    </xdr:from>
    <xdr:ext cx="736600" cy="259045"/>
    <xdr:sp macro="" textlink="">
      <xdr:nvSpPr>
        <xdr:cNvPr id="152" name="テキスト ボックス 151">
          <a:extLst>
            <a:ext uri="{FF2B5EF4-FFF2-40B4-BE49-F238E27FC236}">
              <a16:creationId xmlns="" xmlns:a16="http://schemas.microsoft.com/office/drawing/2014/main" id="{00000000-0008-0000-0300-000098000000}"/>
            </a:ext>
          </a:extLst>
        </xdr:cNvPr>
        <xdr:cNvSpPr txBox="1"/>
      </xdr:nvSpPr>
      <xdr:spPr>
        <a:xfrm>
          <a:off x="3733800" y="10849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150368</xdr:rowOff>
    </xdr:from>
    <xdr:to>
      <xdr:col>15</xdr:col>
      <xdr:colOff>133350</xdr:colOff>
      <xdr:row>64</xdr:row>
      <xdr:rowOff>80518</xdr:rowOff>
    </xdr:to>
    <xdr:sp macro="" textlink="">
      <xdr:nvSpPr>
        <xdr:cNvPr id="153" name="楕円 152">
          <a:extLst>
            <a:ext uri="{FF2B5EF4-FFF2-40B4-BE49-F238E27FC236}">
              <a16:creationId xmlns="" xmlns:a16="http://schemas.microsoft.com/office/drawing/2014/main" id="{00000000-0008-0000-0300-000099000000}"/>
            </a:ext>
          </a:extLst>
        </xdr:cNvPr>
        <xdr:cNvSpPr/>
      </xdr:nvSpPr>
      <xdr:spPr>
        <a:xfrm>
          <a:off x="3175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90695</xdr:rowOff>
    </xdr:from>
    <xdr:ext cx="7620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2844800" y="1072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123698</xdr:rowOff>
    </xdr:from>
    <xdr:to>
      <xdr:col>11</xdr:col>
      <xdr:colOff>82550</xdr:colOff>
      <xdr:row>65</xdr:row>
      <xdr:rowOff>53848</xdr:rowOff>
    </xdr:to>
    <xdr:sp macro="" textlink="">
      <xdr:nvSpPr>
        <xdr:cNvPr id="155" name="楕円 154">
          <a:extLst>
            <a:ext uri="{FF2B5EF4-FFF2-40B4-BE49-F238E27FC236}">
              <a16:creationId xmlns="" xmlns:a16="http://schemas.microsoft.com/office/drawing/2014/main" id="{00000000-0008-0000-0300-00009B000000}"/>
            </a:ext>
          </a:extLst>
        </xdr:cNvPr>
        <xdr:cNvSpPr/>
      </xdr:nvSpPr>
      <xdr:spPr>
        <a:xfrm>
          <a:off x="2286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38625</xdr:rowOff>
    </xdr:from>
    <xdr:ext cx="762000" cy="259045"/>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1955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32004</xdr:rowOff>
    </xdr:from>
    <xdr:to>
      <xdr:col>7</xdr:col>
      <xdr:colOff>31750</xdr:colOff>
      <xdr:row>64</xdr:row>
      <xdr:rowOff>133604</xdr:rowOff>
    </xdr:to>
    <xdr:sp macro="" textlink="">
      <xdr:nvSpPr>
        <xdr:cNvPr id="157" name="楕円 156">
          <a:extLst>
            <a:ext uri="{FF2B5EF4-FFF2-40B4-BE49-F238E27FC236}">
              <a16:creationId xmlns="" xmlns:a16="http://schemas.microsoft.com/office/drawing/2014/main" id="{00000000-0008-0000-0300-00009D000000}"/>
            </a:ext>
          </a:extLst>
        </xdr:cNvPr>
        <xdr:cNvSpPr/>
      </xdr:nvSpPr>
      <xdr:spPr>
        <a:xfrm>
          <a:off x="13970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143781</xdr:rowOff>
    </xdr:from>
    <xdr:ext cx="762000" cy="259045"/>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1066800" y="1077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[102,524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を下回っている。これは、類似団体と比較して、人件費は、職員割合が少ないためである。また、物件費は、ワクチン接種等新型コロナウイルス対策事業に関する経費が減少したことに伴い、前年度と比較して決算額も減少している。今後も定員管理・給与水準の推移を注視していきたい。</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 xmlns:a16="http://schemas.microsoft.com/office/drawing/2014/main" id="{00000000-0008-0000-0300-0000B8000000}"/>
            </a:ext>
          </a:extLst>
        </xdr:cNvPr>
        <xdr:cNvCxnSpPr/>
      </xdr:nvCxnSpPr>
      <xdr:spPr>
        <a:xfrm flipV="1">
          <a:off x="4953000" y="13955432"/>
          <a:ext cx="0" cy="1371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 xmlns:a16="http://schemas.microsoft.com/office/drawing/2014/main" id="{00000000-0008-0000-0300-0000B9000000}"/>
            </a:ext>
          </a:extLst>
        </xdr:cNvPr>
        <xdr:cNvSpPr txBox="1"/>
      </xdr:nvSpPr>
      <xdr:spPr>
        <a:xfrm>
          <a:off x="5041900" y="1529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 xmlns:a16="http://schemas.microsoft.com/office/drawing/2014/main" id="{00000000-0008-0000-0300-0000BA000000}"/>
            </a:ext>
          </a:extLst>
        </xdr:cNvPr>
        <xdr:cNvCxnSpPr/>
      </xdr:nvCxnSpPr>
      <xdr:spPr>
        <a:xfrm>
          <a:off x="4864100" y="1532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 xmlns:a16="http://schemas.microsoft.com/office/drawing/2014/main" id="{00000000-0008-0000-0300-0000BB000000}"/>
            </a:ext>
          </a:extLst>
        </xdr:cNvPr>
        <xdr:cNvSpPr txBox="1"/>
      </xdr:nvSpPr>
      <xdr:spPr>
        <a:xfrm>
          <a:off x="5041900" y="1369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a:off x="4864100" y="13955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129525</xdr:rowOff>
    </xdr:from>
    <xdr:to>
      <xdr:col>23</xdr:col>
      <xdr:colOff>133350</xdr:colOff>
      <xdr:row>82</xdr:row>
      <xdr:rowOff>19064</xdr:rowOff>
    </xdr:to>
    <xdr:cxnSp macro="">
      <xdr:nvCxnSpPr>
        <xdr:cNvPr id="189" name="直線コネクタ 188">
          <a:extLst>
            <a:ext uri="{FF2B5EF4-FFF2-40B4-BE49-F238E27FC236}">
              <a16:creationId xmlns="" xmlns:a16="http://schemas.microsoft.com/office/drawing/2014/main" id="{00000000-0008-0000-0300-0000BD000000}"/>
            </a:ext>
          </a:extLst>
        </xdr:cNvPr>
        <xdr:cNvCxnSpPr/>
      </xdr:nvCxnSpPr>
      <xdr:spPr>
        <a:xfrm flipV="1">
          <a:off x="4114800" y="14016975"/>
          <a:ext cx="838200" cy="6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108425</xdr:rowOff>
    </xdr:from>
    <xdr:ext cx="762000" cy="259045"/>
    <xdr:sp macro="" textlink="">
      <xdr:nvSpPr>
        <xdr:cNvPr id="190" name="人件費・物件費等の状況平均値テキスト">
          <a:extLst>
            <a:ext uri="{FF2B5EF4-FFF2-40B4-BE49-F238E27FC236}">
              <a16:creationId xmlns="" xmlns:a16="http://schemas.microsoft.com/office/drawing/2014/main" id="{00000000-0008-0000-0300-0000BE000000}"/>
            </a:ext>
          </a:extLst>
        </xdr:cNvPr>
        <xdr:cNvSpPr txBox="1"/>
      </xdr:nvSpPr>
      <xdr:spPr>
        <a:xfrm>
          <a:off x="5041900" y="1416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 xmlns:a16="http://schemas.microsoft.com/office/drawing/2014/main" id="{00000000-0008-0000-0300-0000BF000000}"/>
            </a:ext>
          </a:extLst>
        </xdr:cNvPr>
        <xdr:cNvSpPr/>
      </xdr:nvSpPr>
      <xdr:spPr>
        <a:xfrm>
          <a:off x="49022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150025</xdr:rowOff>
    </xdr:from>
    <xdr:to>
      <xdr:col>19</xdr:col>
      <xdr:colOff>133350</xdr:colOff>
      <xdr:row>82</xdr:row>
      <xdr:rowOff>19064</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a:off x="3225800" y="14037475"/>
          <a:ext cx="889000" cy="4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 xmlns:a16="http://schemas.microsoft.com/office/drawing/2014/main" id="{00000000-0008-0000-0300-0000C1000000}"/>
            </a:ext>
          </a:extLst>
        </xdr:cNvPr>
        <xdr:cNvSpPr/>
      </xdr:nvSpPr>
      <xdr:spPr>
        <a:xfrm>
          <a:off x="4064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18217</xdr:rowOff>
    </xdr:from>
    <xdr:ext cx="736600" cy="259045"/>
    <xdr:sp macro="" textlink="">
      <xdr:nvSpPr>
        <xdr:cNvPr id="194" name="テキスト ボックス 193">
          <a:extLst>
            <a:ext uri="{FF2B5EF4-FFF2-40B4-BE49-F238E27FC236}">
              <a16:creationId xmlns="" xmlns:a16="http://schemas.microsoft.com/office/drawing/2014/main" id="{00000000-0008-0000-0300-0000C2000000}"/>
            </a:ext>
          </a:extLst>
        </xdr:cNvPr>
        <xdr:cNvSpPr txBox="1"/>
      </xdr:nvSpPr>
      <xdr:spPr>
        <a:xfrm>
          <a:off x="3733800" y="1424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93934</xdr:rowOff>
    </xdr:from>
    <xdr:to>
      <xdr:col>15</xdr:col>
      <xdr:colOff>82550</xdr:colOff>
      <xdr:row>81</xdr:row>
      <xdr:rowOff>150025</xdr:rowOff>
    </xdr:to>
    <xdr:cxnSp macro="">
      <xdr:nvCxnSpPr>
        <xdr:cNvPr id="195" name="直線コネクタ 194">
          <a:extLst>
            <a:ext uri="{FF2B5EF4-FFF2-40B4-BE49-F238E27FC236}">
              <a16:creationId xmlns="" xmlns:a16="http://schemas.microsoft.com/office/drawing/2014/main" id="{00000000-0008-0000-0300-0000C3000000}"/>
            </a:ext>
          </a:extLst>
        </xdr:cNvPr>
        <xdr:cNvCxnSpPr/>
      </xdr:nvCxnSpPr>
      <xdr:spPr>
        <a:xfrm>
          <a:off x="2336800" y="13981384"/>
          <a:ext cx="889000" cy="5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 xmlns:a16="http://schemas.microsoft.com/office/drawing/2014/main" id="{00000000-0008-0000-0300-0000C4000000}"/>
            </a:ext>
          </a:extLst>
        </xdr:cNvPr>
        <xdr:cNvSpPr/>
      </xdr:nvSpPr>
      <xdr:spPr>
        <a:xfrm>
          <a:off x="3175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146770</xdr:rowOff>
    </xdr:from>
    <xdr:ext cx="762000" cy="259045"/>
    <xdr:sp macro="" textlink="">
      <xdr:nvSpPr>
        <xdr:cNvPr id="197" name="テキスト ボックス 196">
          <a:extLst>
            <a:ext uri="{FF2B5EF4-FFF2-40B4-BE49-F238E27FC236}">
              <a16:creationId xmlns="" xmlns:a16="http://schemas.microsoft.com/office/drawing/2014/main" id="{00000000-0008-0000-0300-0000C5000000}"/>
            </a:ext>
          </a:extLst>
        </xdr:cNvPr>
        <xdr:cNvSpPr txBox="1"/>
      </xdr:nvSpPr>
      <xdr:spPr>
        <a:xfrm>
          <a:off x="2844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78967</xdr:rowOff>
    </xdr:from>
    <xdr:to>
      <xdr:col>11</xdr:col>
      <xdr:colOff>31750</xdr:colOff>
      <xdr:row>81</xdr:row>
      <xdr:rowOff>93934</xdr:rowOff>
    </xdr:to>
    <xdr:cxnSp macro="">
      <xdr:nvCxnSpPr>
        <xdr:cNvPr id="198" name="直線コネクタ 197">
          <a:extLst>
            <a:ext uri="{FF2B5EF4-FFF2-40B4-BE49-F238E27FC236}">
              <a16:creationId xmlns="" xmlns:a16="http://schemas.microsoft.com/office/drawing/2014/main" id="{00000000-0008-0000-0300-0000C6000000}"/>
            </a:ext>
          </a:extLst>
        </xdr:cNvPr>
        <xdr:cNvCxnSpPr/>
      </xdr:nvCxnSpPr>
      <xdr:spPr>
        <a:xfrm>
          <a:off x="1447800" y="13966417"/>
          <a:ext cx="889000" cy="1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 xmlns:a16="http://schemas.microsoft.com/office/drawing/2014/main" id="{00000000-0008-0000-0300-0000C7000000}"/>
            </a:ext>
          </a:extLst>
        </xdr:cNvPr>
        <xdr:cNvSpPr/>
      </xdr:nvSpPr>
      <xdr:spPr>
        <a:xfrm>
          <a:off x="2286000" y="1405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86468</xdr:rowOff>
    </xdr:from>
    <xdr:ext cx="762000" cy="259045"/>
    <xdr:sp macro="" textlink="">
      <xdr:nvSpPr>
        <xdr:cNvPr id="200" name="テキスト ボックス 199">
          <a:extLst>
            <a:ext uri="{FF2B5EF4-FFF2-40B4-BE49-F238E27FC236}">
              <a16:creationId xmlns="" xmlns:a16="http://schemas.microsoft.com/office/drawing/2014/main" id="{00000000-0008-0000-0300-0000C8000000}"/>
            </a:ext>
          </a:extLst>
        </xdr:cNvPr>
        <xdr:cNvSpPr txBox="1"/>
      </xdr:nvSpPr>
      <xdr:spPr>
        <a:xfrm>
          <a:off x="1955800" y="1414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 xmlns:a16="http://schemas.microsoft.com/office/drawing/2014/main" id="{00000000-0008-0000-0300-0000C9000000}"/>
            </a:ext>
          </a:extLst>
        </xdr:cNvPr>
        <xdr:cNvSpPr/>
      </xdr:nvSpPr>
      <xdr:spPr>
        <a:xfrm>
          <a:off x="1397000" y="140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86717</xdr:rowOff>
    </xdr:from>
    <xdr:ext cx="762000" cy="259045"/>
    <xdr:sp macro="" textlink="">
      <xdr:nvSpPr>
        <xdr:cNvPr id="202" name="テキスト ボックス 201">
          <a:extLst>
            <a:ext uri="{FF2B5EF4-FFF2-40B4-BE49-F238E27FC236}">
              <a16:creationId xmlns="" xmlns:a16="http://schemas.microsoft.com/office/drawing/2014/main" id="{00000000-0008-0000-0300-0000CA000000}"/>
            </a:ext>
          </a:extLst>
        </xdr:cNvPr>
        <xdr:cNvSpPr txBox="1"/>
      </xdr:nvSpPr>
      <xdr:spPr>
        <a:xfrm>
          <a:off x="1066800" y="1414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78725</xdr:rowOff>
    </xdr:from>
    <xdr:to>
      <xdr:col>23</xdr:col>
      <xdr:colOff>184150</xdr:colOff>
      <xdr:row>82</xdr:row>
      <xdr:rowOff>8875</xdr:rowOff>
    </xdr:to>
    <xdr:sp macro="" textlink="">
      <xdr:nvSpPr>
        <xdr:cNvPr id="208" name="楕円 207">
          <a:extLst>
            <a:ext uri="{FF2B5EF4-FFF2-40B4-BE49-F238E27FC236}">
              <a16:creationId xmlns="" xmlns:a16="http://schemas.microsoft.com/office/drawing/2014/main" id="{00000000-0008-0000-0300-0000D0000000}"/>
            </a:ext>
          </a:extLst>
        </xdr:cNvPr>
        <xdr:cNvSpPr/>
      </xdr:nvSpPr>
      <xdr:spPr>
        <a:xfrm>
          <a:off x="4902200" y="1396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xdr:rowOff>
    </xdr:from>
    <xdr:ext cx="762000" cy="259045"/>
    <xdr:sp macro="" textlink="">
      <xdr:nvSpPr>
        <xdr:cNvPr id="209" name="人件費・物件費等の状況該当値テキスト">
          <a:extLst>
            <a:ext uri="{FF2B5EF4-FFF2-40B4-BE49-F238E27FC236}">
              <a16:creationId xmlns="" xmlns:a16="http://schemas.microsoft.com/office/drawing/2014/main" id="{00000000-0008-0000-0300-0000D1000000}"/>
            </a:ext>
          </a:extLst>
        </xdr:cNvPr>
        <xdr:cNvSpPr txBox="1"/>
      </xdr:nvSpPr>
      <xdr:spPr>
        <a:xfrm>
          <a:off x="5041900" y="13887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139714</xdr:rowOff>
    </xdr:from>
    <xdr:to>
      <xdr:col>19</xdr:col>
      <xdr:colOff>184150</xdr:colOff>
      <xdr:row>82</xdr:row>
      <xdr:rowOff>69864</xdr:rowOff>
    </xdr:to>
    <xdr:sp macro="" textlink="">
      <xdr:nvSpPr>
        <xdr:cNvPr id="210" name="楕円 209">
          <a:extLst>
            <a:ext uri="{FF2B5EF4-FFF2-40B4-BE49-F238E27FC236}">
              <a16:creationId xmlns="" xmlns:a16="http://schemas.microsoft.com/office/drawing/2014/main" id="{00000000-0008-0000-0300-0000D2000000}"/>
            </a:ext>
          </a:extLst>
        </xdr:cNvPr>
        <xdr:cNvSpPr/>
      </xdr:nvSpPr>
      <xdr:spPr>
        <a:xfrm>
          <a:off x="4064000" y="1402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80041</xdr:rowOff>
    </xdr:from>
    <xdr:ext cx="7366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3733800" y="13796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99225</xdr:rowOff>
    </xdr:from>
    <xdr:to>
      <xdr:col>15</xdr:col>
      <xdr:colOff>133350</xdr:colOff>
      <xdr:row>82</xdr:row>
      <xdr:rowOff>29375</xdr:rowOff>
    </xdr:to>
    <xdr:sp macro="" textlink="">
      <xdr:nvSpPr>
        <xdr:cNvPr id="212" name="楕円 211">
          <a:extLst>
            <a:ext uri="{FF2B5EF4-FFF2-40B4-BE49-F238E27FC236}">
              <a16:creationId xmlns="" xmlns:a16="http://schemas.microsoft.com/office/drawing/2014/main" id="{00000000-0008-0000-0300-0000D4000000}"/>
            </a:ext>
          </a:extLst>
        </xdr:cNvPr>
        <xdr:cNvSpPr/>
      </xdr:nvSpPr>
      <xdr:spPr>
        <a:xfrm>
          <a:off x="3175000" y="1398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39552</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2844800" y="1375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43134</xdr:rowOff>
    </xdr:from>
    <xdr:to>
      <xdr:col>11</xdr:col>
      <xdr:colOff>82550</xdr:colOff>
      <xdr:row>81</xdr:row>
      <xdr:rowOff>144734</xdr:rowOff>
    </xdr:to>
    <xdr:sp macro="" textlink="">
      <xdr:nvSpPr>
        <xdr:cNvPr id="214" name="楕円 213">
          <a:extLst>
            <a:ext uri="{FF2B5EF4-FFF2-40B4-BE49-F238E27FC236}">
              <a16:creationId xmlns="" xmlns:a16="http://schemas.microsoft.com/office/drawing/2014/main" id="{00000000-0008-0000-0300-0000D6000000}"/>
            </a:ext>
          </a:extLst>
        </xdr:cNvPr>
        <xdr:cNvSpPr/>
      </xdr:nvSpPr>
      <xdr:spPr>
        <a:xfrm>
          <a:off x="2286000" y="1393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154911</xdr:rowOff>
    </xdr:from>
    <xdr:ext cx="7620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1955800" y="13699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28167</xdr:rowOff>
    </xdr:from>
    <xdr:to>
      <xdr:col>7</xdr:col>
      <xdr:colOff>31750</xdr:colOff>
      <xdr:row>81</xdr:row>
      <xdr:rowOff>129767</xdr:rowOff>
    </xdr:to>
    <xdr:sp macro="" textlink="">
      <xdr:nvSpPr>
        <xdr:cNvPr id="216" name="楕円 215">
          <a:extLst>
            <a:ext uri="{FF2B5EF4-FFF2-40B4-BE49-F238E27FC236}">
              <a16:creationId xmlns="" xmlns:a16="http://schemas.microsoft.com/office/drawing/2014/main" id="{00000000-0008-0000-0300-0000D8000000}"/>
            </a:ext>
          </a:extLst>
        </xdr:cNvPr>
        <xdr:cNvSpPr/>
      </xdr:nvSpPr>
      <xdr:spPr>
        <a:xfrm>
          <a:off x="1397000" y="1391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139944</xdr:rowOff>
    </xdr:from>
    <xdr:ext cx="762000" cy="259045"/>
    <xdr:sp macro="" textlink="">
      <xdr:nvSpPr>
        <xdr:cNvPr id="217" name="テキスト ボックス 216">
          <a:extLst>
            <a:ext uri="{FF2B5EF4-FFF2-40B4-BE49-F238E27FC236}">
              <a16:creationId xmlns="" xmlns:a16="http://schemas.microsoft.com/office/drawing/2014/main" id="{00000000-0008-0000-0300-0000D9000000}"/>
            </a:ext>
          </a:extLst>
        </xdr:cNvPr>
        <xdr:cNvSpPr txBox="1"/>
      </xdr:nvSpPr>
      <xdr:spPr>
        <a:xfrm>
          <a:off x="1066800" y="13684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例年と同様に類似団体平均を上回る結果となったが、自団体のみで見ると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た。その要因としては、令和３年度に給料表の引上げがなかったこと及び経験年数の短い職員の退職が例年よりも多く、職員階層分布が変わったためである。今後も、国や県、他の地方公共団体との均衡を踏まえ、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flipV="1">
          <a:off x="17018000" y="13812157"/>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 xmlns:a16="http://schemas.microsoft.com/office/drawing/2014/main" id="{00000000-0008-0000-0300-0000F900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 xmlns:a16="http://schemas.microsoft.com/office/drawing/2014/main" id="{00000000-0008-0000-0300-0000FB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 xmlns:a16="http://schemas.microsoft.com/office/drawing/2014/main" id="{00000000-0008-0000-0300-0000FC00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87</xdr:row>
      <xdr:rowOff>16329</xdr:rowOff>
    </xdr:to>
    <xdr:cxnSp macro="">
      <xdr:nvCxnSpPr>
        <xdr:cNvPr id="253" name="直線コネクタ 252">
          <a:extLst>
            <a:ext uri="{FF2B5EF4-FFF2-40B4-BE49-F238E27FC236}">
              <a16:creationId xmlns="" xmlns:a16="http://schemas.microsoft.com/office/drawing/2014/main" id="{00000000-0008-0000-0300-0000FD000000}"/>
            </a:ext>
          </a:extLst>
        </xdr:cNvPr>
        <xdr:cNvCxnSpPr/>
      </xdr:nvCxnSpPr>
      <xdr:spPr>
        <a:xfrm>
          <a:off x="16179800" y="1491524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4" name="給与水準   （国との比較）平均値テキスト">
          <a:extLst>
            <a:ext uri="{FF2B5EF4-FFF2-40B4-BE49-F238E27FC236}">
              <a16:creationId xmlns="" xmlns:a16="http://schemas.microsoft.com/office/drawing/2014/main" id="{00000000-0008-0000-0300-0000FE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 xmlns:a16="http://schemas.microsoft.com/office/drawing/2014/main" id="{00000000-0008-0000-0300-0000FF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88</xdr:row>
      <xdr:rowOff>86179</xdr:rowOff>
    </xdr:to>
    <xdr:cxnSp macro="">
      <xdr:nvCxnSpPr>
        <xdr:cNvPr id="256" name="直線コネクタ 255">
          <a:extLst>
            <a:ext uri="{FF2B5EF4-FFF2-40B4-BE49-F238E27FC236}">
              <a16:creationId xmlns="" xmlns:a16="http://schemas.microsoft.com/office/drawing/2014/main" id="{00000000-0008-0000-0300-000000010000}"/>
            </a:ext>
          </a:extLst>
        </xdr:cNvPr>
        <xdr:cNvCxnSpPr/>
      </xdr:nvCxnSpPr>
      <xdr:spPr>
        <a:xfrm flipV="1">
          <a:off x="15290800" y="14915243"/>
          <a:ext cx="8890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 xmlns:a16="http://schemas.microsoft.com/office/drawing/2014/main" id="{00000000-0008-0000-0300-000001010000}"/>
            </a:ext>
          </a:extLst>
        </xdr:cNvPr>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58" name="テキスト ボックス 257">
          <a:extLst>
            <a:ext uri="{FF2B5EF4-FFF2-40B4-BE49-F238E27FC236}">
              <a16:creationId xmlns="" xmlns:a16="http://schemas.microsoft.com/office/drawing/2014/main" id="{00000000-0008-0000-0300-000002010000}"/>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51707</xdr:rowOff>
    </xdr:from>
    <xdr:to>
      <xdr:col>72</xdr:col>
      <xdr:colOff>203200</xdr:colOff>
      <xdr:row>88</xdr:row>
      <xdr:rowOff>86179</xdr:rowOff>
    </xdr:to>
    <xdr:cxnSp macro="">
      <xdr:nvCxnSpPr>
        <xdr:cNvPr id="259" name="直線コネクタ 258">
          <a:extLst>
            <a:ext uri="{FF2B5EF4-FFF2-40B4-BE49-F238E27FC236}">
              <a16:creationId xmlns="" xmlns:a16="http://schemas.microsoft.com/office/drawing/2014/main" id="{00000000-0008-0000-0300-000003010000}"/>
            </a:ext>
          </a:extLst>
        </xdr:cNvPr>
        <xdr:cNvCxnSpPr/>
      </xdr:nvCxnSpPr>
      <xdr:spPr>
        <a:xfrm>
          <a:off x="14401800" y="151393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 xmlns:a16="http://schemas.microsoft.com/office/drawing/2014/main" id="{00000000-0008-0000-0300-000004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1" name="テキスト ボックス 260">
          <a:extLst>
            <a:ext uri="{FF2B5EF4-FFF2-40B4-BE49-F238E27FC236}">
              <a16:creationId xmlns="" xmlns:a16="http://schemas.microsoft.com/office/drawing/2014/main" id="{00000000-0008-0000-0300-000005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51707</xdr:rowOff>
    </xdr:from>
    <xdr:to>
      <xdr:col>68</xdr:col>
      <xdr:colOff>152400</xdr:colOff>
      <xdr:row>88</xdr:row>
      <xdr:rowOff>137886</xdr:rowOff>
    </xdr:to>
    <xdr:cxnSp macro="">
      <xdr:nvCxnSpPr>
        <xdr:cNvPr id="262" name="直線コネクタ 261">
          <a:extLst>
            <a:ext uri="{FF2B5EF4-FFF2-40B4-BE49-F238E27FC236}">
              <a16:creationId xmlns="" xmlns:a16="http://schemas.microsoft.com/office/drawing/2014/main" id="{00000000-0008-0000-0300-000006010000}"/>
            </a:ext>
          </a:extLst>
        </xdr:cNvPr>
        <xdr:cNvCxnSpPr/>
      </xdr:nvCxnSpPr>
      <xdr:spPr>
        <a:xfrm flipV="1">
          <a:off x="13512800" y="1513930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a:extLst>
            <a:ext uri="{FF2B5EF4-FFF2-40B4-BE49-F238E27FC236}">
              <a16:creationId xmlns="" xmlns:a16="http://schemas.microsoft.com/office/drawing/2014/main" id="{00000000-0008-0000-0300-000007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4" name="テキスト ボックス 263">
          <a:extLst>
            <a:ext uri="{FF2B5EF4-FFF2-40B4-BE49-F238E27FC236}">
              <a16:creationId xmlns="" xmlns:a16="http://schemas.microsoft.com/office/drawing/2014/main" id="{00000000-0008-0000-0300-000008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 xmlns:a16="http://schemas.microsoft.com/office/drawing/2014/main" id="{00000000-0008-0000-0300-000009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66" name="テキスト ボックス 265">
          <a:extLst>
            <a:ext uri="{FF2B5EF4-FFF2-40B4-BE49-F238E27FC236}">
              <a16:creationId xmlns="" xmlns:a16="http://schemas.microsoft.com/office/drawing/2014/main" id="{00000000-0008-0000-0300-00000A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72" name="楕円 271">
          <a:extLst>
            <a:ext uri="{FF2B5EF4-FFF2-40B4-BE49-F238E27FC236}">
              <a16:creationId xmlns="" xmlns:a16="http://schemas.microsoft.com/office/drawing/2014/main" id="{00000000-0008-0000-0300-000010010000}"/>
            </a:ext>
          </a:extLst>
        </xdr:cNvPr>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73" name="給与水準   （国との比較）該当値テキスト">
          <a:extLst>
            <a:ext uri="{FF2B5EF4-FFF2-40B4-BE49-F238E27FC236}">
              <a16:creationId xmlns="" xmlns:a16="http://schemas.microsoft.com/office/drawing/2014/main" id="{00000000-0008-0000-0300-000011010000}"/>
            </a:ext>
          </a:extLst>
        </xdr:cNvPr>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74" name="楕円 273">
          <a:extLst>
            <a:ext uri="{FF2B5EF4-FFF2-40B4-BE49-F238E27FC236}">
              <a16:creationId xmlns="" xmlns:a16="http://schemas.microsoft.com/office/drawing/2014/main" id="{00000000-0008-0000-0300-000012010000}"/>
            </a:ext>
          </a:extLst>
        </xdr:cNvPr>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34670</xdr:rowOff>
    </xdr:from>
    <xdr:ext cx="7366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5798800" y="1495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35379</xdr:rowOff>
    </xdr:from>
    <xdr:to>
      <xdr:col>73</xdr:col>
      <xdr:colOff>44450</xdr:colOff>
      <xdr:row>88</xdr:row>
      <xdr:rowOff>136979</xdr:rowOff>
    </xdr:to>
    <xdr:sp macro="" textlink="">
      <xdr:nvSpPr>
        <xdr:cNvPr id="276" name="楕円 275">
          <a:extLst>
            <a:ext uri="{FF2B5EF4-FFF2-40B4-BE49-F238E27FC236}">
              <a16:creationId xmlns="" xmlns:a16="http://schemas.microsoft.com/office/drawing/2014/main" id="{00000000-0008-0000-0300-000014010000}"/>
            </a:ext>
          </a:extLst>
        </xdr:cNvPr>
        <xdr:cNvSpPr/>
      </xdr:nvSpPr>
      <xdr:spPr>
        <a:xfrm>
          <a:off x="15240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121756</xdr:rowOff>
    </xdr:from>
    <xdr:ext cx="7620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4909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907</xdr:rowOff>
    </xdr:from>
    <xdr:to>
      <xdr:col>68</xdr:col>
      <xdr:colOff>203200</xdr:colOff>
      <xdr:row>88</xdr:row>
      <xdr:rowOff>102507</xdr:rowOff>
    </xdr:to>
    <xdr:sp macro="" textlink="">
      <xdr:nvSpPr>
        <xdr:cNvPr id="278" name="楕円 277">
          <a:extLst>
            <a:ext uri="{FF2B5EF4-FFF2-40B4-BE49-F238E27FC236}">
              <a16:creationId xmlns="" xmlns:a16="http://schemas.microsoft.com/office/drawing/2014/main" id="{00000000-0008-0000-0300-000016010000}"/>
            </a:ext>
          </a:extLst>
        </xdr:cNvPr>
        <xdr:cNvSpPr/>
      </xdr:nvSpPr>
      <xdr:spPr>
        <a:xfrm>
          <a:off x="14351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87284</xdr:rowOff>
    </xdr:from>
    <xdr:ext cx="762000" cy="259045"/>
    <xdr:sp macro="" textlink="">
      <xdr:nvSpPr>
        <xdr:cNvPr id="279" name="テキスト ボックス 278">
          <a:extLst>
            <a:ext uri="{FF2B5EF4-FFF2-40B4-BE49-F238E27FC236}">
              <a16:creationId xmlns="" xmlns:a16="http://schemas.microsoft.com/office/drawing/2014/main" id="{00000000-0008-0000-0300-000017010000}"/>
            </a:ext>
          </a:extLst>
        </xdr:cNvPr>
        <xdr:cNvSpPr txBox="1"/>
      </xdr:nvSpPr>
      <xdr:spPr>
        <a:xfrm>
          <a:off x="14020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87086</xdr:rowOff>
    </xdr:from>
    <xdr:to>
      <xdr:col>64</xdr:col>
      <xdr:colOff>152400</xdr:colOff>
      <xdr:row>89</xdr:row>
      <xdr:rowOff>17236</xdr:rowOff>
    </xdr:to>
    <xdr:sp macro="" textlink="">
      <xdr:nvSpPr>
        <xdr:cNvPr id="280" name="楕円 279">
          <a:extLst>
            <a:ext uri="{FF2B5EF4-FFF2-40B4-BE49-F238E27FC236}">
              <a16:creationId xmlns="" xmlns:a16="http://schemas.microsoft.com/office/drawing/2014/main" id="{00000000-0008-0000-0300-000018010000}"/>
            </a:ext>
          </a:extLst>
        </xdr:cNvPr>
        <xdr:cNvSpPr/>
      </xdr:nvSpPr>
      <xdr:spPr>
        <a:xfrm>
          <a:off x="13462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2013</xdr:rowOff>
    </xdr:from>
    <xdr:ext cx="762000" cy="259045"/>
    <xdr:sp macro="" textlink="">
      <xdr:nvSpPr>
        <xdr:cNvPr id="281" name="テキスト ボックス 280">
          <a:extLst>
            <a:ext uri="{FF2B5EF4-FFF2-40B4-BE49-F238E27FC236}">
              <a16:creationId xmlns="" xmlns:a16="http://schemas.microsoft.com/office/drawing/2014/main" id="{00000000-0008-0000-0300-000019010000}"/>
            </a:ext>
          </a:extLst>
        </xdr:cNvPr>
        <xdr:cNvSpPr txBox="1"/>
      </xdr:nvSpPr>
      <xdr:spPr>
        <a:xfrm>
          <a:off x="13131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類似団体平均を大きく下回っている。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少ない職員数で今後も増え続ける行政需要に対応するため、人事評価制度を活用することで職員の適正を見極め、適材適所の配置を行う等の対応を行っていく。今後も適切な定員管理に努める。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 xmlns:a16="http://schemas.microsoft.com/office/drawing/2014/main" id="{00000000-0008-0000-0300-000039010000}"/>
            </a:ext>
          </a:extLst>
        </xdr:cNvPr>
        <xdr:cNvCxnSpPr/>
      </xdr:nvCxnSpPr>
      <xdr:spPr>
        <a:xfrm flipV="1">
          <a:off x="17018000" y="9953897"/>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 xmlns:a16="http://schemas.microsoft.com/office/drawing/2014/main" id="{00000000-0008-0000-0300-00003A010000}"/>
            </a:ext>
          </a:extLst>
        </xdr:cNvPr>
        <xdr:cNvSpPr txBox="1"/>
      </xdr:nvSpPr>
      <xdr:spPr>
        <a:xfrm>
          <a:off x="17106900" y="1156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 xmlns:a16="http://schemas.microsoft.com/office/drawing/2014/main" id="{00000000-0008-0000-0300-00003B010000}"/>
            </a:ext>
          </a:extLst>
        </xdr:cNvPr>
        <xdr:cNvCxnSpPr/>
      </xdr:nvCxnSpPr>
      <xdr:spPr>
        <a:xfrm>
          <a:off x="16929100" y="1159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 xmlns:a16="http://schemas.microsoft.com/office/drawing/2014/main" id="{00000000-0008-0000-0300-00003C010000}"/>
            </a:ext>
          </a:extLst>
        </xdr:cNvPr>
        <xdr:cNvSpPr txBox="1"/>
      </xdr:nvSpPr>
      <xdr:spPr>
        <a:xfrm>
          <a:off x="17106900" y="96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a:off x="16929100" y="995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2903</xdr:rowOff>
    </xdr:from>
    <xdr:to>
      <xdr:col>81</xdr:col>
      <xdr:colOff>44450</xdr:colOff>
      <xdr:row>58</xdr:row>
      <xdr:rowOff>9797</xdr:rowOff>
    </xdr:to>
    <xdr:cxnSp macro="">
      <xdr:nvCxnSpPr>
        <xdr:cNvPr id="318" name="直線コネクタ 317">
          <a:extLst>
            <a:ext uri="{FF2B5EF4-FFF2-40B4-BE49-F238E27FC236}">
              <a16:creationId xmlns="" xmlns:a16="http://schemas.microsoft.com/office/drawing/2014/main" id="{00000000-0008-0000-0300-00003E010000}"/>
            </a:ext>
          </a:extLst>
        </xdr:cNvPr>
        <xdr:cNvCxnSpPr/>
      </xdr:nvCxnSpPr>
      <xdr:spPr>
        <a:xfrm>
          <a:off x="16179800" y="9947003"/>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24237</xdr:rowOff>
    </xdr:from>
    <xdr:ext cx="762000" cy="259045"/>
    <xdr:sp macro="" textlink="">
      <xdr:nvSpPr>
        <xdr:cNvPr id="319" name="定員管理の状況平均値テキスト">
          <a:extLst>
            <a:ext uri="{FF2B5EF4-FFF2-40B4-BE49-F238E27FC236}">
              <a16:creationId xmlns="" xmlns:a16="http://schemas.microsoft.com/office/drawing/2014/main" id="{00000000-0008-0000-0300-00003F010000}"/>
            </a:ext>
          </a:extLst>
        </xdr:cNvPr>
        <xdr:cNvSpPr txBox="1"/>
      </xdr:nvSpPr>
      <xdr:spPr>
        <a:xfrm>
          <a:off x="17106900" y="10311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 xmlns:a16="http://schemas.microsoft.com/office/drawing/2014/main" id="{00000000-0008-0000-0300-000040010000}"/>
            </a:ext>
          </a:extLst>
        </xdr:cNvPr>
        <xdr:cNvSpPr/>
      </xdr:nvSpPr>
      <xdr:spPr>
        <a:xfrm>
          <a:off x="169672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2903</xdr:rowOff>
    </xdr:from>
    <xdr:to>
      <xdr:col>77</xdr:col>
      <xdr:colOff>44450</xdr:colOff>
      <xdr:row>58</xdr:row>
      <xdr:rowOff>2903</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a:off x="15290800" y="99470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 xmlns:a16="http://schemas.microsoft.com/office/drawing/2014/main" id="{00000000-0008-0000-0300-000042010000}"/>
            </a:ext>
          </a:extLst>
        </xdr:cNvPr>
        <xdr:cNvSpPr/>
      </xdr:nvSpPr>
      <xdr:spPr>
        <a:xfrm>
          <a:off x="16129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123026</xdr:rowOff>
    </xdr:from>
    <xdr:ext cx="736600" cy="259045"/>
    <xdr:sp macro="" textlink="">
      <xdr:nvSpPr>
        <xdr:cNvPr id="323" name="テキスト ボックス 322">
          <a:extLst>
            <a:ext uri="{FF2B5EF4-FFF2-40B4-BE49-F238E27FC236}">
              <a16:creationId xmlns="" xmlns:a16="http://schemas.microsoft.com/office/drawing/2014/main" id="{00000000-0008-0000-0300-000043010000}"/>
            </a:ext>
          </a:extLst>
        </xdr:cNvPr>
        <xdr:cNvSpPr txBox="1"/>
      </xdr:nvSpPr>
      <xdr:spPr>
        <a:xfrm>
          <a:off x="15798800" y="10410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162288</xdr:rowOff>
    </xdr:from>
    <xdr:to>
      <xdr:col>72</xdr:col>
      <xdr:colOff>203200</xdr:colOff>
      <xdr:row>58</xdr:row>
      <xdr:rowOff>2903</xdr:rowOff>
    </xdr:to>
    <xdr:cxnSp macro="">
      <xdr:nvCxnSpPr>
        <xdr:cNvPr id="324" name="直線コネクタ 323">
          <a:extLst>
            <a:ext uri="{FF2B5EF4-FFF2-40B4-BE49-F238E27FC236}">
              <a16:creationId xmlns="" xmlns:a16="http://schemas.microsoft.com/office/drawing/2014/main" id="{00000000-0008-0000-0300-000044010000}"/>
            </a:ext>
          </a:extLst>
        </xdr:cNvPr>
        <xdr:cNvCxnSpPr/>
      </xdr:nvCxnSpPr>
      <xdr:spPr>
        <a:xfrm>
          <a:off x="14401800" y="993493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a:extLst>
            <a:ext uri="{FF2B5EF4-FFF2-40B4-BE49-F238E27FC236}">
              <a16:creationId xmlns="" xmlns:a16="http://schemas.microsoft.com/office/drawing/2014/main" id="{00000000-0008-0000-0300-000045010000}"/>
            </a:ext>
          </a:extLst>
        </xdr:cNvPr>
        <xdr:cNvSpPr/>
      </xdr:nvSpPr>
      <xdr:spPr>
        <a:xfrm>
          <a:off x="15240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110961</xdr:rowOff>
    </xdr:from>
    <xdr:ext cx="762000" cy="259045"/>
    <xdr:sp macro="" textlink="">
      <xdr:nvSpPr>
        <xdr:cNvPr id="326" name="テキスト ボックス 325">
          <a:extLst>
            <a:ext uri="{FF2B5EF4-FFF2-40B4-BE49-F238E27FC236}">
              <a16:creationId xmlns="" xmlns:a16="http://schemas.microsoft.com/office/drawing/2014/main" id="{00000000-0008-0000-0300-000046010000}"/>
            </a:ext>
          </a:extLst>
        </xdr:cNvPr>
        <xdr:cNvSpPr txBox="1"/>
      </xdr:nvSpPr>
      <xdr:spPr>
        <a:xfrm>
          <a:off x="14909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162288</xdr:rowOff>
    </xdr:from>
    <xdr:to>
      <xdr:col>68</xdr:col>
      <xdr:colOff>152400</xdr:colOff>
      <xdr:row>58</xdr:row>
      <xdr:rowOff>2903</xdr:rowOff>
    </xdr:to>
    <xdr:cxnSp macro="">
      <xdr:nvCxnSpPr>
        <xdr:cNvPr id="327" name="直線コネクタ 326">
          <a:extLst>
            <a:ext uri="{FF2B5EF4-FFF2-40B4-BE49-F238E27FC236}">
              <a16:creationId xmlns="" xmlns:a16="http://schemas.microsoft.com/office/drawing/2014/main" id="{00000000-0008-0000-0300-000047010000}"/>
            </a:ext>
          </a:extLst>
        </xdr:cNvPr>
        <xdr:cNvCxnSpPr/>
      </xdr:nvCxnSpPr>
      <xdr:spPr>
        <a:xfrm flipV="1">
          <a:off x="13512800" y="993493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a:extLst>
            <a:ext uri="{FF2B5EF4-FFF2-40B4-BE49-F238E27FC236}">
              <a16:creationId xmlns="" xmlns:a16="http://schemas.microsoft.com/office/drawing/2014/main" id="{00000000-0008-0000-0300-000048010000}"/>
            </a:ext>
          </a:extLst>
        </xdr:cNvPr>
        <xdr:cNvSpPr/>
      </xdr:nvSpPr>
      <xdr:spPr>
        <a:xfrm>
          <a:off x="14351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119578</xdr:rowOff>
    </xdr:from>
    <xdr:ext cx="762000" cy="259045"/>
    <xdr:sp macro="" textlink="">
      <xdr:nvSpPr>
        <xdr:cNvPr id="329" name="テキスト ボックス 328">
          <a:extLst>
            <a:ext uri="{FF2B5EF4-FFF2-40B4-BE49-F238E27FC236}">
              <a16:creationId xmlns="" xmlns:a16="http://schemas.microsoft.com/office/drawing/2014/main" id="{00000000-0008-0000-0300-000049010000}"/>
            </a:ext>
          </a:extLst>
        </xdr:cNvPr>
        <xdr:cNvSpPr txBox="1"/>
      </xdr:nvSpPr>
      <xdr:spPr>
        <a:xfrm>
          <a:off x="14020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a:extLst>
            <a:ext uri="{FF2B5EF4-FFF2-40B4-BE49-F238E27FC236}">
              <a16:creationId xmlns="" xmlns:a16="http://schemas.microsoft.com/office/drawing/2014/main" id="{00000000-0008-0000-0300-00004A010000}"/>
            </a:ext>
          </a:extLst>
        </xdr:cNvPr>
        <xdr:cNvSpPr/>
      </xdr:nvSpPr>
      <xdr:spPr>
        <a:xfrm>
          <a:off x="13462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114408</xdr:rowOff>
    </xdr:from>
    <xdr:ext cx="762000" cy="259045"/>
    <xdr:sp macro="" textlink="">
      <xdr:nvSpPr>
        <xdr:cNvPr id="331" name="テキスト ボックス 330">
          <a:extLst>
            <a:ext uri="{FF2B5EF4-FFF2-40B4-BE49-F238E27FC236}">
              <a16:creationId xmlns="" xmlns:a16="http://schemas.microsoft.com/office/drawing/2014/main" id="{00000000-0008-0000-0300-00004B010000}"/>
            </a:ext>
          </a:extLst>
        </xdr:cNvPr>
        <xdr:cNvSpPr txBox="1"/>
      </xdr:nvSpPr>
      <xdr:spPr>
        <a:xfrm>
          <a:off x="13131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130447</xdr:rowOff>
    </xdr:from>
    <xdr:to>
      <xdr:col>81</xdr:col>
      <xdr:colOff>95250</xdr:colOff>
      <xdr:row>58</xdr:row>
      <xdr:rowOff>60597</xdr:rowOff>
    </xdr:to>
    <xdr:sp macro="" textlink="">
      <xdr:nvSpPr>
        <xdr:cNvPr id="337" name="楕円 336">
          <a:extLst>
            <a:ext uri="{FF2B5EF4-FFF2-40B4-BE49-F238E27FC236}">
              <a16:creationId xmlns="" xmlns:a16="http://schemas.microsoft.com/office/drawing/2014/main" id="{00000000-0008-0000-0300-000051010000}"/>
            </a:ext>
          </a:extLst>
        </xdr:cNvPr>
        <xdr:cNvSpPr/>
      </xdr:nvSpPr>
      <xdr:spPr>
        <a:xfrm>
          <a:off x="16967200" y="99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51724</xdr:rowOff>
    </xdr:from>
    <xdr:ext cx="762000" cy="259045"/>
    <xdr:sp macro="" textlink="">
      <xdr:nvSpPr>
        <xdr:cNvPr id="338" name="定員管理の状況該当値テキスト">
          <a:extLst>
            <a:ext uri="{FF2B5EF4-FFF2-40B4-BE49-F238E27FC236}">
              <a16:creationId xmlns="" xmlns:a16="http://schemas.microsoft.com/office/drawing/2014/main" id="{00000000-0008-0000-0300-000052010000}"/>
            </a:ext>
          </a:extLst>
        </xdr:cNvPr>
        <xdr:cNvSpPr txBox="1"/>
      </xdr:nvSpPr>
      <xdr:spPr>
        <a:xfrm>
          <a:off x="17106900" y="982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123553</xdr:rowOff>
    </xdr:from>
    <xdr:to>
      <xdr:col>77</xdr:col>
      <xdr:colOff>95250</xdr:colOff>
      <xdr:row>58</xdr:row>
      <xdr:rowOff>53703</xdr:rowOff>
    </xdr:to>
    <xdr:sp macro="" textlink="">
      <xdr:nvSpPr>
        <xdr:cNvPr id="339" name="楕円 338">
          <a:extLst>
            <a:ext uri="{FF2B5EF4-FFF2-40B4-BE49-F238E27FC236}">
              <a16:creationId xmlns="" xmlns:a16="http://schemas.microsoft.com/office/drawing/2014/main" id="{00000000-0008-0000-0300-000053010000}"/>
            </a:ext>
          </a:extLst>
        </xdr:cNvPr>
        <xdr:cNvSpPr/>
      </xdr:nvSpPr>
      <xdr:spPr>
        <a:xfrm>
          <a:off x="16129000" y="98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63880</xdr:rowOff>
    </xdr:from>
    <xdr:ext cx="7366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5798800" y="9665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123553</xdr:rowOff>
    </xdr:from>
    <xdr:to>
      <xdr:col>73</xdr:col>
      <xdr:colOff>44450</xdr:colOff>
      <xdr:row>58</xdr:row>
      <xdr:rowOff>53703</xdr:rowOff>
    </xdr:to>
    <xdr:sp macro="" textlink="">
      <xdr:nvSpPr>
        <xdr:cNvPr id="341" name="楕円 340">
          <a:extLst>
            <a:ext uri="{FF2B5EF4-FFF2-40B4-BE49-F238E27FC236}">
              <a16:creationId xmlns="" xmlns:a16="http://schemas.microsoft.com/office/drawing/2014/main" id="{00000000-0008-0000-0300-000055010000}"/>
            </a:ext>
          </a:extLst>
        </xdr:cNvPr>
        <xdr:cNvSpPr/>
      </xdr:nvSpPr>
      <xdr:spPr>
        <a:xfrm>
          <a:off x="15240000" y="98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63880</xdr:rowOff>
    </xdr:from>
    <xdr:ext cx="762000" cy="259045"/>
    <xdr:sp macro="" textlink="">
      <xdr:nvSpPr>
        <xdr:cNvPr id="342" name="テキスト ボックス 341">
          <a:extLst>
            <a:ext uri="{FF2B5EF4-FFF2-40B4-BE49-F238E27FC236}">
              <a16:creationId xmlns="" xmlns:a16="http://schemas.microsoft.com/office/drawing/2014/main" id="{00000000-0008-0000-0300-000056010000}"/>
            </a:ext>
          </a:extLst>
        </xdr:cNvPr>
        <xdr:cNvSpPr txBox="1"/>
      </xdr:nvSpPr>
      <xdr:spPr>
        <a:xfrm>
          <a:off x="14909800" y="966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111488</xdr:rowOff>
    </xdr:from>
    <xdr:to>
      <xdr:col>68</xdr:col>
      <xdr:colOff>203200</xdr:colOff>
      <xdr:row>58</xdr:row>
      <xdr:rowOff>41638</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4351000" y="98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51815</xdr:rowOff>
    </xdr:from>
    <xdr:ext cx="7620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4020800" y="965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123553</xdr:rowOff>
    </xdr:from>
    <xdr:to>
      <xdr:col>64</xdr:col>
      <xdr:colOff>152400</xdr:colOff>
      <xdr:row>58</xdr:row>
      <xdr:rowOff>53703</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3462000" y="98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63880</xdr:rowOff>
    </xdr:from>
    <xdr:ext cx="7620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3131800" y="966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各学校の大規模な建設事業や改修事業が落ち着き、前年度比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ポイント（３か年の平均）改善し、類似団体平均も下回っている。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しかし、今後は、老朽化に伴う施設の改修等が増える見込みであることから、起債に頼ることがないよう公共施設個別施設計画に従い、適切に事業を進めていく。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flipV="1">
          <a:off x="17018000" y="6281783"/>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 xmlns:a16="http://schemas.microsoft.com/office/drawing/2014/main" id="{00000000-0008-0000-0300-000079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 xmlns:a16="http://schemas.microsoft.com/office/drawing/2014/main" id="{00000000-0008-0000-0300-00007B010000}"/>
            </a:ext>
          </a:extLst>
        </xdr:cNvPr>
        <xdr:cNvSpPr txBox="1"/>
      </xdr:nvSpPr>
      <xdr:spPr>
        <a:xfrm>
          <a:off x="17106900" y="602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a:off x="16929100" y="62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132987</xdr:rowOff>
    </xdr:from>
    <xdr:to>
      <xdr:col>81</xdr:col>
      <xdr:colOff>44450</xdr:colOff>
      <xdr:row>39</xdr:row>
      <xdr:rowOff>153670</xdr:rowOff>
    </xdr:to>
    <xdr:cxnSp macro="">
      <xdr:nvCxnSpPr>
        <xdr:cNvPr id="381" name="直線コネクタ 380">
          <a:extLst>
            <a:ext uri="{FF2B5EF4-FFF2-40B4-BE49-F238E27FC236}">
              <a16:creationId xmlns="" xmlns:a16="http://schemas.microsoft.com/office/drawing/2014/main" id="{00000000-0008-0000-0300-00007D010000}"/>
            </a:ext>
          </a:extLst>
        </xdr:cNvPr>
        <xdr:cNvCxnSpPr/>
      </xdr:nvCxnSpPr>
      <xdr:spPr>
        <a:xfrm flipV="1">
          <a:off x="16179800" y="6819537"/>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82" name="公債費負担の状況平均値テキスト">
          <a:extLst>
            <a:ext uri="{FF2B5EF4-FFF2-40B4-BE49-F238E27FC236}">
              <a16:creationId xmlns="" xmlns:a16="http://schemas.microsoft.com/office/drawing/2014/main" id="{00000000-0008-0000-0300-00007E010000}"/>
            </a:ext>
          </a:extLst>
        </xdr:cNvPr>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 xmlns:a16="http://schemas.microsoft.com/office/drawing/2014/main" id="{00000000-0008-0000-0300-00007F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153670</xdr:rowOff>
    </xdr:from>
    <xdr:to>
      <xdr:col>77</xdr:col>
      <xdr:colOff>44450</xdr:colOff>
      <xdr:row>40</xdr:row>
      <xdr:rowOff>9797</xdr:rowOff>
    </xdr:to>
    <xdr:cxnSp macro="">
      <xdr:nvCxnSpPr>
        <xdr:cNvPr id="384" name="直線コネクタ 383">
          <a:extLst>
            <a:ext uri="{FF2B5EF4-FFF2-40B4-BE49-F238E27FC236}">
              <a16:creationId xmlns="" xmlns:a16="http://schemas.microsoft.com/office/drawing/2014/main" id="{00000000-0008-0000-0300-000080010000}"/>
            </a:ext>
          </a:extLst>
        </xdr:cNvPr>
        <xdr:cNvCxnSpPr/>
      </xdr:nvCxnSpPr>
      <xdr:spPr>
        <a:xfrm flipV="1">
          <a:off x="15290800" y="684022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 xmlns:a16="http://schemas.microsoft.com/office/drawing/2014/main" id="{00000000-0008-0000-0300-000081010000}"/>
            </a:ext>
          </a:extLst>
        </xdr:cNvPr>
        <xdr:cNvSpPr/>
      </xdr:nvSpPr>
      <xdr:spPr>
        <a:xfrm>
          <a:off x="16129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79846</xdr:rowOff>
    </xdr:from>
    <xdr:ext cx="736600" cy="259045"/>
    <xdr:sp macro="" textlink="">
      <xdr:nvSpPr>
        <xdr:cNvPr id="386" name="テキスト ボックス 385">
          <a:extLst>
            <a:ext uri="{FF2B5EF4-FFF2-40B4-BE49-F238E27FC236}">
              <a16:creationId xmlns="" xmlns:a16="http://schemas.microsoft.com/office/drawing/2014/main" id="{00000000-0008-0000-0300-000082010000}"/>
            </a:ext>
          </a:extLst>
        </xdr:cNvPr>
        <xdr:cNvSpPr txBox="1"/>
      </xdr:nvSpPr>
      <xdr:spPr>
        <a:xfrm>
          <a:off x="15798800" y="693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9797</xdr:rowOff>
    </xdr:from>
    <xdr:to>
      <xdr:col>72</xdr:col>
      <xdr:colOff>203200</xdr:colOff>
      <xdr:row>40</xdr:row>
      <xdr:rowOff>23585</xdr:rowOff>
    </xdr:to>
    <xdr:cxnSp macro="">
      <xdr:nvCxnSpPr>
        <xdr:cNvPr id="387" name="直線コネクタ 386">
          <a:extLst>
            <a:ext uri="{FF2B5EF4-FFF2-40B4-BE49-F238E27FC236}">
              <a16:creationId xmlns="" xmlns:a16="http://schemas.microsoft.com/office/drawing/2014/main" id="{00000000-0008-0000-0300-000083010000}"/>
            </a:ext>
          </a:extLst>
        </xdr:cNvPr>
        <xdr:cNvCxnSpPr/>
      </xdr:nvCxnSpPr>
      <xdr:spPr>
        <a:xfrm flipV="1">
          <a:off x="14401800" y="6867797"/>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a:extLst>
            <a:ext uri="{FF2B5EF4-FFF2-40B4-BE49-F238E27FC236}">
              <a16:creationId xmlns="" xmlns:a16="http://schemas.microsoft.com/office/drawing/2014/main" id="{00000000-0008-0000-0300-000084010000}"/>
            </a:ext>
          </a:extLst>
        </xdr:cNvPr>
        <xdr:cNvSpPr/>
      </xdr:nvSpPr>
      <xdr:spPr>
        <a:xfrm>
          <a:off x="15240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86740</xdr:rowOff>
    </xdr:from>
    <xdr:ext cx="762000" cy="259045"/>
    <xdr:sp macro="" textlink="">
      <xdr:nvSpPr>
        <xdr:cNvPr id="389" name="テキスト ボックス 388">
          <a:extLst>
            <a:ext uri="{FF2B5EF4-FFF2-40B4-BE49-F238E27FC236}">
              <a16:creationId xmlns="" xmlns:a16="http://schemas.microsoft.com/office/drawing/2014/main" id="{00000000-0008-0000-0300-000085010000}"/>
            </a:ext>
          </a:extLst>
        </xdr:cNvPr>
        <xdr:cNvSpPr txBox="1"/>
      </xdr:nvSpPr>
      <xdr:spPr>
        <a:xfrm>
          <a:off x="14909800" y="69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23585</xdr:rowOff>
    </xdr:from>
    <xdr:to>
      <xdr:col>68</xdr:col>
      <xdr:colOff>152400</xdr:colOff>
      <xdr:row>40</xdr:row>
      <xdr:rowOff>37374</xdr:rowOff>
    </xdr:to>
    <xdr:cxnSp macro="">
      <xdr:nvCxnSpPr>
        <xdr:cNvPr id="390" name="直線コネクタ 389">
          <a:extLst>
            <a:ext uri="{FF2B5EF4-FFF2-40B4-BE49-F238E27FC236}">
              <a16:creationId xmlns="" xmlns:a16="http://schemas.microsoft.com/office/drawing/2014/main" id="{00000000-0008-0000-0300-000086010000}"/>
            </a:ext>
          </a:extLst>
        </xdr:cNvPr>
        <xdr:cNvCxnSpPr/>
      </xdr:nvCxnSpPr>
      <xdr:spPr>
        <a:xfrm flipV="1">
          <a:off x="13512800" y="6881585"/>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 xmlns:a16="http://schemas.microsoft.com/office/drawing/2014/main" id="{00000000-0008-0000-0300-000087010000}"/>
            </a:ext>
          </a:extLst>
        </xdr:cNvPr>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392" name="テキスト ボックス 391">
          <a:extLst>
            <a:ext uri="{FF2B5EF4-FFF2-40B4-BE49-F238E27FC236}">
              <a16:creationId xmlns="" xmlns:a16="http://schemas.microsoft.com/office/drawing/2014/main" id="{00000000-0008-0000-0300-000088010000}"/>
            </a:ext>
          </a:extLst>
        </xdr:cNvPr>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 xmlns:a16="http://schemas.microsoft.com/office/drawing/2014/main" id="{00000000-0008-0000-0300-000089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82187</xdr:rowOff>
    </xdr:from>
    <xdr:to>
      <xdr:col>81</xdr:col>
      <xdr:colOff>95250</xdr:colOff>
      <xdr:row>40</xdr:row>
      <xdr:rowOff>12337</xdr:rowOff>
    </xdr:to>
    <xdr:sp macro="" textlink="">
      <xdr:nvSpPr>
        <xdr:cNvPr id="400" name="楕円 399">
          <a:extLst>
            <a:ext uri="{FF2B5EF4-FFF2-40B4-BE49-F238E27FC236}">
              <a16:creationId xmlns="" xmlns:a16="http://schemas.microsoft.com/office/drawing/2014/main" id="{00000000-0008-0000-0300-000090010000}"/>
            </a:ext>
          </a:extLst>
        </xdr:cNvPr>
        <xdr:cNvSpPr/>
      </xdr:nvSpPr>
      <xdr:spPr>
        <a:xfrm>
          <a:off x="16967200" y="676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98714</xdr:rowOff>
    </xdr:from>
    <xdr:ext cx="762000" cy="259045"/>
    <xdr:sp macro="" textlink="">
      <xdr:nvSpPr>
        <xdr:cNvPr id="401" name="公債費負担の状況該当値テキスト">
          <a:extLst>
            <a:ext uri="{FF2B5EF4-FFF2-40B4-BE49-F238E27FC236}">
              <a16:creationId xmlns="" xmlns:a16="http://schemas.microsoft.com/office/drawing/2014/main" id="{00000000-0008-0000-0300-000091010000}"/>
            </a:ext>
          </a:extLst>
        </xdr:cNvPr>
        <xdr:cNvSpPr txBox="1"/>
      </xdr:nvSpPr>
      <xdr:spPr>
        <a:xfrm>
          <a:off x="17106900" y="661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402" name="楕円 401">
          <a:extLst>
            <a:ext uri="{FF2B5EF4-FFF2-40B4-BE49-F238E27FC236}">
              <a16:creationId xmlns="" xmlns:a16="http://schemas.microsoft.com/office/drawing/2014/main" id="{00000000-0008-0000-0300-000092010000}"/>
            </a:ext>
          </a:extLst>
        </xdr:cNvPr>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130447</xdr:rowOff>
    </xdr:from>
    <xdr:to>
      <xdr:col>73</xdr:col>
      <xdr:colOff>44450</xdr:colOff>
      <xdr:row>40</xdr:row>
      <xdr:rowOff>60597</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5240000" y="68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70774</xdr:rowOff>
    </xdr:from>
    <xdr:ext cx="762000" cy="259045"/>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4909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144235</xdr:rowOff>
    </xdr:from>
    <xdr:to>
      <xdr:col>68</xdr:col>
      <xdr:colOff>203200</xdr:colOff>
      <xdr:row>40</xdr:row>
      <xdr:rowOff>74385</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4351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158024</xdr:rowOff>
    </xdr:from>
    <xdr:to>
      <xdr:col>64</xdr:col>
      <xdr:colOff>152400</xdr:colOff>
      <xdr:row>40</xdr:row>
      <xdr:rowOff>88174</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3462000" y="684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98351</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3131800" y="661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昨年度に引き続き、将来負担比率は算出されなかった。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今後は、公共施設個別施設計画に基づき、老朽化した施設の改修等が行われる予定であるが、基金の活用など起債以外の財源確保に努め、この水準を維持する。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flipV="1">
          <a:off x="17018000" y="2313214"/>
          <a:ext cx="0" cy="1650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 xmlns:a16="http://schemas.microsoft.com/office/drawing/2014/main" id="{00000000-0008-0000-0300-0000B9010000}"/>
            </a:ext>
          </a:extLst>
        </xdr:cNvPr>
        <xdr:cNvSpPr txBox="1"/>
      </xdr:nvSpPr>
      <xdr:spPr>
        <a:xfrm>
          <a:off x="17106900" y="393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a:off x="16929100" y="3963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24026</xdr:rowOff>
    </xdr:from>
    <xdr:ext cx="762000" cy="259045"/>
    <xdr:sp macro="" textlink="">
      <xdr:nvSpPr>
        <xdr:cNvPr id="445" name="将来負担の状況平均値テキスト">
          <a:extLst>
            <a:ext uri="{FF2B5EF4-FFF2-40B4-BE49-F238E27FC236}">
              <a16:creationId xmlns="" xmlns:a16="http://schemas.microsoft.com/office/drawing/2014/main" id="{00000000-0008-0000-0300-0000BD010000}"/>
            </a:ext>
          </a:extLst>
        </xdr:cNvPr>
        <xdr:cNvSpPr txBox="1"/>
      </xdr:nvSpPr>
      <xdr:spPr>
        <a:xfrm>
          <a:off x="17106900" y="2252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6" name="フローチャート: 判断 445">
          <a:extLst>
            <a:ext uri="{FF2B5EF4-FFF2-40B4-BE49-F238E27FC236}">
              <a16:creationId xmlns="" xmlns:a16="http://schemas.microsoft.com/office/drawing/2014/main" id="{00000000-0008-0000-0300-0000BE010000}"/>
            </a:ext>
          </a:extLst>
        </xdr:cNvPr>
        <xdr:cNvSpPr/>
      </xdr:nvSpPr>
      <xdr:spPr>
        <a:xfrm>
          <a:off x="169672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7" name="フローチャート: 判断 446">
          <a:extLst>
            <a:ext uri="{FF2B5EF4-FFF2-40B4-BE49-F238E27FC236}">
              <a16:creationId xmlns="" xmlns:a16="http://schemas.microsoft.com/office/drawing/2014/main" id="{00000000-0008-0000-0300-0000BF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8" name="テキスト ボックス 447">
          <a:extLst>
            <a:ext uri="{FF2B5EF4-FFF2-40B4-BE49-F238E27FC236}">
              <a16:creationId xmlns="" xmlns:a16="http://schemas.microsoft.com/office/drawing/2014/main" id="{00000000-0008-0000-0300-0000C0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49" name="フローチャート: 判断 448">
          <a:extLst>
            <a:ext uri="{FF2B5EF4-FFF2-40B4-BE49-F238E27FC236}">
              <a16:creationId xmlns="" xmlns:a16="http://schemas.microsoft.com/office/drawing/2014/main" id="{00000000-0008-0000-0300-0000C1010000}"/>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1" name="フローチャート: 判断 450">
          <a:extLst>
            <a:ext uri="{FF2B5EF4-FFF2-40B4-BE49-F238E27FC236}">
              <a16:creationId xmlns="" xmlns:a16="http://schemas.microsoft.com/office/drawing/2014/main" id="{00000000-0008-0000-0300-0000C3010000}"/>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3" name="フローチャート: 判断 452">
          <a:extLst>
            <a:ext uri="{FF2B5EF4-FFF2-40B4-BE49-F238E27FC236}">
              <a16:creationId xmlns="" xmlns:a16="http://schemas.microsoft.com/office/drawing/2014/main" id="{00000000-0008-0000-0300-0000C5010000}"/>
            </a:ext>
          </a:extLst>
        </xdr:cNvPr>
        <xdr:cNvSpPr/>
      </xdr:nvSpPr>
      <xdr:spPr>
        <a:xfrm>
          <a:off x="13462000" y="247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46,560
45,843
8.69
21,357,480
20,150,183
1,189,763
9,309,977
9,501,147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人件費に係る経常収支比率は、昨年度と比較すると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これは、地方交付税の減少など、歳入に占める一般財源の減少に伴う割合の増加のためである。また、類似団体と比較すると、平均値を下回っている。主な要因としては、住民１人当たりの職員割合が低く、職員数が少ないことが挙げられる。今後も定員の適正化に努めていき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110998</xdr:rowOff>
    </xdr:from>
    <xdr:to>
      <xdr:col>24</xdr:col>
      <xdr:colOff>25400</xdr:colOff>
      <xdr:row>35</xdr:row>
      <xdr:rowOff>115570</xdr:rowOff>
    </xdr:to>
    <xdr:cxnSp macro="">
      <xdr:nvCxnSpPr>
        <xdr:cNvPr id="64" name="直線コネクタ 63">
          <a:extLst>
            <a:ext uri="{FF2B5EF4-FFF2-40B4-BE49-F238E27FC236}">
              <a16:creationId xmlns="" xmlns:a16="http://schemas.microsoft.com/office/drawing/2014/main" id="{00000000-0008-0000-0400-000040000000}"/>
            </a:ext>
          </a:extLst>
        </xdr:cNvPr>
        <xdr:cNvCxnSpPr/>
      </xdr:nvCxnSpPr>
      <xdr:spPr>
        <a:xfrm>
          <a:off x="3987800" y="61117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89425</xdr:rowOff>
    </xdr:from>
    <xdr:ext cx="762000" cy="259045"/>
    <xdr:sp macro="" textlink="">
      <xdr:nvSpPr>
        <xdr:cNvPr id="65" name="人件費平均値テキスト">
          <a:extLst>
            <a:ext uri="{FF2B5EF4-FFF2-40B4-BE49-F238E27FC236}">
              <a16:creationId xmlns="" xmlns:a16="http://schemas.microsoft.com/office/drawing/2014/main" id="{00000000-0008-0000-0400-000041000000}"/>
            </a:ext>
          </a:extLst>
        </xdr:cNvPr>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110998</xdr:rowOff>
    </xdr:from>
    <xdr:to>
      <xdr:col>19</xdr:col>
      <xdr:colOff>187325</xdr:colOff>
      <xdr:row>35</xdr:row>
      <xdr:rowOff>152146</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flipV="1">
          <a:off x="3098800" y="61117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a:extLst>
            <a:ext uri="{FF2B5EF4-FFF2-40B4-BE49-F238E27FC236}">
              <a16:creationId xmlns="" xmlns:a16="http://schemas.microsoft.com/office/drawing/2014/main" id="{00000000-0008-0000-0400-000045000000}"/>
            </a:ext>
          </a:extLst>
        </xdr:cNvPr>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28702</xdr:rowOff>
    </xdr:from>
    <xdr:to>
      <xdr:col>15</xdr:col>
      <xdr:colOff>98425</xdr:colOff>
      <xdr:row>35</xdr:row>
      <xdr:rowOff>152146</xdr:rowOff>
    </xdr:to>
    <xdr:cxnSp macro="">
      <xdr:nvCxnSpPr>
        <xdr:cNvPr id="70" name="直線コネクタ 69">
          <a:extLst>
            <a:ext uri="{FF2B5EF4-FFF2-40B4-BE49-F238E27FC236}">
              <a16:creationId xmlns="" xmlns:a16="http://schemas.microsoft.com/office/drawing/2014/main" id="{00000000-0008-0000-0400-000046000000}"/>
            </a:ext>
          </a:extLst>
        </xdr:cNvPr>
        <xdr:cNvCxnSpPr/>
      </xdr:nvCxnSpPr>
      <xdr:spPr>
        <a:xfrm>
          <a:off x="2209800" y="602945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159004</xdr:rowOff>
    </xdr:from>
    <xdr:to>
      <xdr:col>11</xdr:col>
      <xdr:colOff>9525</xdr:colOff>
      <xdr:row>35</xdr:row>
      <xdr:rowOff>28702</xdr:rowOff>
    </xdr:to>
    <xdr:cxnSp macro="">
      <xdr:nvCxnSpPr>
        <xdr:cNvPr id="73" name="直線コネクタ 72">
          <a:extLst>
            <a:ext uri="{FF2B5EF4-FFF2-40B4-BE49-F238E27FC236}">
              <a16:creationId xmlns="" xmlns:a16="http://schemas.microsoft.com/office/drawing/2014/main" id="{00000000-0008-0000-0400-000049000000}"/>
            </a:ext>
          </a:extLst>
        </xdr:cNvPr>
        <xdr:cNvCxnSpPr/>
      </xdr:nvCxnSpPr>
      <xdr:spPr>
        <a:xfrm>
          <a:off x="1320800" y="59883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3" name="楕円 82">
          <a:extLst>
            <a:ext uri="{FF2B5EF4-FFF2-40B4-BE49-F238E27FC236}">
              <a16:creationId xmlns="" xmlns:a16="http://schemas.microsoft.com/office/drawing/2014/main" id="{00000000-0008-0000-0400-000053000000}"/>
            </a:ext>
          </a:extLst>
        </xdr:cNvPr>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144797</xdr:rowOff>
    </xdr:from>
    <xdr:ext cx="762000" cy="259045"/>
    <xdr:sp macro="" textlink="">
      <xdr:nvSpPr>
        <xdr:cNvPr id="84" name="人件費該当値テキスト">
          <a:extLst>
            <a:ext uri="{FF2B5EF4-FFF2-40B4-BE49-F238E27FC236}">
              <a16:creationId xmlns="" xmlns:a16="http://schemas.microsoft.com/office/drawing/2014/main" id="{00000000-0008-0000-0400-000054000000}"/>
            </a:ext>
          </a:extLst>
        </xdr:cNvPr>
        <xdr:cNvSpPr txBox="1"/>
      </xdr:nvSpPr>
      <xdr:spPr>
        <a:xfrm>
          <a:off x="4914900" y="597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60198</xdr:rowOff>
    </xdr:from>
    <xdr:to>
      <xdr:col>20</xdr:col>
      <xdr:colOff>38100</xdr:colOff>
      <xdr:row>35</xdr:row>
      <xdr:rowOff>161798</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3937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525</xdr:rowOff>
    </xdr:from>
    <xdr:ext cx="7366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3606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101346</xdr:rowOff>
    </xdr:from>
    <xdr:to>
      <xdr:col>15</xdr:col>
      <xdr:colOff>149225</xdr:colOff>
      <xdr:row>36</xdr:row>
      <xdr:rowOff>31496</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048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41673</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2717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149352</xdr:rowOff>
    </xdr:from>
    <xdr:to>
      <xdr:col>11</xdr:col>
      <xdr:colOff>60325</xdr:colOff>
      <xdr:row>35</xdr:row>
      <xdr:rowOff>79502</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2159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89679</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1828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108204</xdr:rowOff>
    </xdr:from>
    <xdr:to>
      <xdr:col>6</xdr:col>
      <xdr:colOff>171450</xdr:colOff>
      <xdr:row>35</xdr:row>
      <xdr:rowOff>38354</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1270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48531</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939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物件費に係る経常収支比率は、昨年度と比べて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ポイント増加となった。主な要因としては、ごみ処理事業の委託料の増加及び物価高騰に伴う燃料費等（主に電気代）の増加である。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 xmlns:a16="http://schemas.microsoft.com/office/drawing/2014/main"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 xmlns:a16="http://schemas.microsoft.com/office/drawing/2014/main"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 xmlns:a16="http://schemas.microsoft.com/office/drawing/2014/main"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 xmlns:a16="http://schemas.microsoft.com/office/drawing/2014/main"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33274</xdr:rowOff>
    </xdr:from>
    <xdr:to>
      <xdr:col>82</xdr:col>
      <xdr:colOff>107950</xdr:colOff>
      <xdr:row>17</xdr:row>
      <xdr:rowOff>106426</xdr:rowOff>
    </xdr:to>
    <xdr:cxnSp macro="">
      <xdr:nvCxnSpPr>
        <xdr:cNvPr id="123" name="直線コネクタ 122">
          <a:extLst>
            <a:ext uri="{FF2B5EF4-FFF2-40B4-BE49-F238E27FC236}">
              <a16:creationId xmlns="" xmlns:a16="http://schemas.microsoft.com/office/drawing/2014/main" id="{00000000-0008-0000-0400-00007B000000}"/>
            </a:ext>
          </a:extLst>
        </xdr:cNvPr>
        <xdr:cNvCxnSpPr/>
      </xdr:nvCxnSpPr>
      <xdr:spPr>
        <a:xfrm>
          <a:off x="15671800" y="294792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143019</xdr:rowOff>
    </xdr:from>
    <xdr:ext cx="762000" cy="259045"/>
    <xdr:sp macro="" textlink="">
      <xdr:nvSpPr>
        <xdr:cNvPr id="124" name="物件費平均値テキスト">
          <a:extLst>
            <a:ext uri="{FF2B5EF4-FFF2-40B4-BE49-F238E27FC236}">
              <a16:creationId xmlns="" xmlns:a16="http://schemas.microsoft.com/office/drawing/2014/main" id="{00000000-0008-0000-0400-00007C000000}"/>
            </a:ext>
          </a:extLst>
        </xdr:cNvPr>
        <xdr:cNvSpPr txBox="1"/>
      </xdr:nvSpPr>
      <xdr:spPr>
        <a:xfrm>
          <a:off x="16598900" y="2714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 xmlns:a16="http://schemas.microsoft.com/office/drawing/2014/main"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33274</xdr:rowOff>
    </xdr:from>
    <xdr:to>
      <xdr:col>78</xdr:col>
      <xdr:colOff>69850</xdr:colOff>
      <xdr:row>17</xdr:row>
      <xdr:rowOff>42418</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flipV="1">
          <a:off x="14782800" y="29479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 xmlns:a16="http://schemas.microsoft.com/office/drawing/2014/main"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128541</xdr:rowOff>
    </xdr:from>
    <xdr:ext cx="736600" cy="259045"/>
    <xdr:sp macro="" textlink="">
      <xdr:nvSpPr>
        <xdr:cNvPr id="128" name="テキスト ボックス 127">
          <a:extLst>
            <a:ext uri="{FF2B5EF4-FFF2-40B4-BE49-F238E27FC236}">
              <a16:creationId xmlns="" xmlns:a16="http://schemas.microsoft.com/office/drawing/2014/main" id="{00000000-0008-0000-0400-000080000000}"/>
            </a:ext>
          </a:extLst>
        </xdr:cNvPr>
        <xdr:cNvSpPr txBox="1"/>
      </xdr:nvSpPr>
      <xdr:spPr>
        <a:xfrm>
          <a:off x="15290800" y="2528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42418</xdr:rowOff>
    </xdr:from>
    <xdr:to>
      <xdr:col>73</xdr:col>
      <xdr:colOff>180975</xdr:colOff>
      <xdr:row>18</xdr:row>
      <xdr:rowOff>108712</xdr:rowOff>
    </xdr:to>
    <xdr:cxnSp macro="">
      <xdr:nvCxnSpPr>
        <xdr:cNvPr id="129" name="直線コネクタ 128">
          <a:extLst>
            <a:ext uri="{FF2B5EF4-FFF2-40B4-BE49-F238E27FC236}">
              <a16:creationId xmlns="" xmlns:a16="http://schemas.microsoft.com/office/drawing/2014/main" id="{00000000-0008-0000-0400-000081000000}"/>
            </a:ext>
          </a:extLst>
        </xdr:cNvPr>
        <xdr:cNvCxnSpPr/>
      </xdr:nvCxnSpPr>
      <xdr:spPr>
        <a:xfrm flipV="1">
          <a:off x="13893800" y="2957068"/>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 xmlns:a16="http://schemas.microsoft.com/office/drawing/2014/main"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31" name="テキスト ボックス 130">
          <a:extLst>
            <a:ext uri="{FF2B5EF4-FFF2-40B4-BE49-F238E27FC236}">
              <a16:creationId xmlns="" xmlns:a16="http://schemas.microsoft.com/office/drawing/2014/main" id="{00000000-0008-0000-0400-000083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108712</xdr:rowOff>
    </xdr:from>
    <xdr:to>
      <xdr:col>69</xdr:col>
      <xdr:colOff>92075</xdr:colOff>
      <xdr:row>18</xdr:row>
      <xdr:rowOff>127000</xdr:rowOff>
    </xdr:to>
    <xdr:cxnSp macro="">
      <xdr:nvCxnSpPr>
        <xdr:cNvPr id="132" name="直線コネクタ 131">
          <a:extLst>
            <a:ext uri="{FF2B5EF4-FFF2-40B4-BE49-F238E27FC236}">
              <a16:creationId xmlns="" xmlns:a16="http://schemas.microsoft.com/office/drawing/2014/main" id="{00000000-0008-0000-0400-000084000000}"/>
            </a:ext>
          </a:extLst>
        </xdr:cNvPr>
        <xdr:cNvCxnSpPr/>
      </xdr:nvCxnSpPr>
      <xdr:spPr>
        <a:xfrm flipV="1">
          <a:off x="13004800" y="31948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 xmlns:a16="http://schemas.microsoft.com/office/drawing/2014/main"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4" name="テキスト ボックス 133">
          <a:extLst>
            <a:ext uri="{FF2B5EF4-FFF2-40B4-BE49-F238E27FC236}">
              <a16:creationId xmlns="" xmlns:a16="http://schemas.microsoft.com/office/drawing/2014/main" id="{00000000-0008-0000-0400-000086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103395</xdr:rowOff>
    </xdr:from>
    <xdr:ext cx="762000" cy="259045"/>
    <xdr:sp macro="" textlink="">
      <xdr:nvSpPr>
        <xdr:cNvPr id="136" name="テキスト ボックス 135">
          <a:extLst>
            <a:ext uri="{FF2B5EF4-FFF2-40B4-BE49-F238E27FC236}">
              <a16:creationId xmlns="" xmlns:a16="http://schemas.microsoft.com/office/drawing/2014/main" id="{00000000-0008-0000-0400-000088000000}"/>
            </a:ext>
          </a:extLst>
        </xdr:cNvPr>
        <xdr:cNvSpPr txBox="1"/>
      </xdr:nvSpPr>
      <xdr:spPr>
        <a:xfrm>
          <a:off x="12623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55626</xdr:rowOff>
    </xdr:from>
    <xdr:to>
      <xdr:col>82</xdr:col>
      <xdr:colOff>158750</xdr:colOff>
      <xdr:row>17</xdr:row>
      <xdr:rowOff>157226</xdr:rowOff>
    </xdr:to>
    <xdr:sp macro="" textlink="">
      <xdr:nvSpPr>
        <xdr:cNvPr id="142" name="楕円 141">
          <a:extLst>
            <a:ext uri="{FF2B5EF4-FFF2-40B4-BE49-F238E27FC236}">
              <a16:creationId xmlns="" xmlns:a16="http://schemas.microsoft.com/office/drawing/2014/main" id="{00000000-0008-0000-0400-00008E000000}"/>
            </a:ext>
          </a:extLst>
        </xdr:cNvPr>
        <xdr:cNvSpPr/>
      </xdr:nvSpPr>
      <xdr:spPr>
        <a:xfrm>
          <a:off x="164592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27703</xdr:rowOff>
    </xdr:from>
    <xdr:ext cx="762000" cy="259045"/>
    <xdr:sp macro="" textlink="">
      <xdr:nvSpPr>
        <xdr:cNvPr id="143" name="物件費該当値テキスト">
          <a:extLst>
            <a:ext uri="{FF2B5EF4-FFF2-40B4-BE49-F238E27FC236}">
              <a16:creationId xmlns="" xmlns:a16="http://schemas.microsoft.com/office/drawing/2014/main" id="{00000000-0008-0000-0400-00008F000000}"/>
            </a:ext>
          </a:extLst>
        </xdr:cNvPr>
        <xdr:cNvSpPr txBox="1"/>
      </xdr:nvSpPr>
      <xdr:spPr>
        <a:xfrm>
          <a:off x="16598900" y="294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153924</xdr:rowOff>
    </xdr:from>
    <xdr:to>
      <xdr:col>78</xdr:col>
      <xdr:colOff>120650</xdr:colOff>
      <xdr:row>17</xdr:row>
      <xdr:rowOff>84074</xdr:rowOff>
    </xdr:to>
    <xdr:sp macro="" textlink="">
      <xdr:nvSpPr>
        <xdr:cNvPr id="144" name="楕円 143">
          <a:extLst>
            <a:ext uri="{FF2B5EF4-FFF2-40B4-BE49-F238E27FC236}">
              <a16:creationId xmlns="" xmlns:a16="http://schemas.microsoft.com/office/drawing/2014/main" id="{00000000-0008-0000-0400-000090000000}"/>
            </a:ext>
          </a:extLst>
        </xdr:cNvPr>
        <xdr:cNvSpPr/>
      </xdr:nvSpPr>
      <xdr:spPr>
        <a:xfrm>
          <a:off x="15621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68851</xdr:rowOff>
    </xdr:from>
    <xdr:ext cx="7366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5290800" y="2983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163068</xdr:rowOff>
    </xdr:from>
    <xdr:to>
      <xdr:col>74</xdr:col>
      <xdr:colOff>31750</xdr:colOff>
      <xdr:row>17</xdr:row>
      <xdr:rowOff>93218</xdr:rowOff>
    </xdr:to>
    <xdr:sp macro="" textlink="">
      <xdr:nvSpPr>
        <xdr:cNvPr id="146" name="楕円 145">
          <a:extLst>
            <a:ext uri="{FF2B5EF4-FFF2-40B4-BE49-F238E27FC236}">
              <a16:creationId xmlns="" xmlns:a16="http://schemas.microsoft.com/office/drawing/2014/main" id="{00000000-0008-0000-0400-000092000000}"/>
            </a:ext>
          </a:extLst>
        </xdr:cNvPr>
        <xdr:cNvSpPr/>
      </xdr:nvSpPr>
      <xdr:spPr>
        <a:xfrm>
          <a:off x="14732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77995</xdr:rowOff>
    </xdr:from>
    <xdr:ext cx="7620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4401800" y="29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57912</xdr:rowOff>
    </xdr:from>
    <xdr:to>
      <xdr:col>69</xdr:col>
      <xdr:colOff>142875</xdr:colOff>
      <xdr:row>18</xdr:row>
      <xdr:rowOff>159512</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3843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144289</xdr:rowOff>
    </xdr:from>
    <xdr:ext cx="762000" cy="259045"/>
    <xdr:sp macro="" textlink="">
      <xdr:nvSpPr>
        <xdr:cNvPr id="149" name="テキスト ボックス 148">
          <a:extLst>
            <a:ext uri="{FF2B5EF4-FFF2-40B4-BE49-F238E27FC236}">
              <a16:creationId xmlns="" xmlns:a16="http://schemas.microsoft.com/office/drawing/2014/main" id="{00000000-0008-0000-0400-000095000000}"/>
            </a:ext>
          </a:extLst>
        </xdr:cNvPr>
        <xdr:cNvSpPr txBox="1"/>
      </xdr:nvSpPr>
      <xdr:spPr>
        <a:xfrm>
          <a:off x="13512800" y="323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扶助費に係る経常収支比率は、類似団体平均を上回っており、昨年度と比べて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その主な要因は、コロナ禍においてサービス利用の自粛がされていたものが、回復してきたことによる。また、扶助費においては、今後も増加が見込まれるため、町単独事業の見直し等、事業の取捨選択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 xmlns:a16="http://schemas.microsoft.com/office/drawing/2014/main"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 xmlns:a16="http://schemas.microsoft.com/office/drawing/2014/main"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57</xdr:row>
      <xdr:rowOff>91622</xdr:rowOff>
    </xdr:to>
    <xdr:cxnSp macro="">
      <xdr:nvCxnSpPr>
        <xdr:cNvPr id="186" name="直線コネクタ 185">
          <a:extLst>
            <a:ext uri="{FF2B5EF4-FFF2-40B4-BE49-F238E27FC236}">
              <a16:creationId xmlns="" xmlns:a16="http://schemas.microsoft.com/office/drawing/2014/main" id="{00000000-0008-0000-0400-0000BA000000}"/>
            </a:ext>
          </a:extLst>
        </xdr:cNvPr>
        <xdr:cNvCxnSpPr/>
      </xdr:nvCxnSpPr>
      <xdr:spPr>
        <a:xfrm>
          <a:off x="3987800" y="98098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a:extLst>
            <a:ext uri="{FF2B5EF4-FFF2-40B4-BE49-F238E27FC236}">
              <a16:creationId xmlns="" xmlns:a16="http://schemas.microsoft.com/office/drawing/2014/main" id="{00000000-0008-0000-0400-0000BB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154215</xdr:rowOff>
    </xdr:from>
    <xdr:to>
      <xdr:col>19</xdr:col>
      <xdr:colOff>187325</xdr:colOff>
      <xdr:row>57</xdr:row>
      <xdr:rowOff>37193</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3098800" y="97554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 xmlns:a16="http://schemas.microsoft.com/office/drawing/2014/main"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1" name="テキスト ボックス 190">
          <a:extLst>
            <a:ext uri="{FF2B5EF4-FFF2-40B4-BE49-F238E27FC236}">
              <a16:creationId xmlns="" xmlns:a16="http://schemas.microsoft.com/office/drawing/2014/main" id="{00000000-0008-0000-0400-0000BF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154215</xdr:rowOff>
    </xdr:from>
    <xdr:to>
      <xdr:col>15</xdr:col>
      <xdr:colOff>98425</xdr:colOff>
      <xdr:row>58</xdr:row>
      <xdr:rowOff>39915</xdr:rowOff>
    </xdr:to>
    <xdr:cxnSp macro="">
      <xdr:nvCxnSpPr>
        <xdr:cNvPr id="192" name="直線コネクタ 191">
          <a:extLst>
            <a:ext uri="{FF2B5EF4-FFF2-40B4-BE49-F238E27FC236}">
              <a16:creationId xmlns="" xmlns:a16="http://schemas.microsoft.com/office/drawing/2014/main" id="{00000000-0008-0000-0400-0000C0000000}"/>
            </a:ext>
          </a:extLst>
        </xdr:cNvPr>
        <xdr:cNvCxnSpPr/>
      </xdr:nvCxnSpPr>
      <xdr:spPr>
        <a:xfrm flipV="1">
          <a:off x="2209800" y="97554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a:extLst>
            <a:ext uri="{FF2B5EF4-FFF2-40B4-BE49-F238E27FC236}">
              <a16:creationId xmlns="" xmlns:a16="http://schemas.microsoft.com/office/drawing/2014/main" id="{00000000-0008-0000-0400-0000C2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113393</xdr:rowOff>
    </xdr:from>
    <xdr:to>
      <xdr:col>11</xdr:col>
      <xdr:colOff>9525</xdr:colOff>
      <xdr:row>58</xdr:row>
      <xdr:rowOff>39915</xdr:rowOff>
    </xdr:to>
    <xdr:cxnSp macro="">
      <xdr:nvCxnSpPr>
        <xdr:cNvPr id="195" name="直線コネクタ 194">
          <a:extLst>
            <a:ext uri="{FF2B5EF4-FFF2-40B4-BE49-F238E27FC236}">
              <a16:creationId xmlns="" xmlns:a16="http://schemas.microsoft.com/office/drawing/2014/main" id="{00000000-0008-0000-0400-0000C3000000}"/>
            </a:ext>
          </a:extLst>
        </xdr:cNvPr>
        <xdr:cNvCxnSpPr/>
      </xdr:nvCxnSpPr>
      <xdr:spPr>
        <a:xfrm>
          <a:off x="1320800" y="98860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 xmlns:a16="http://schemas.microsoft.com/office/drawing/2014/main"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43742</xdr:rowOff>
    </xdr:from>
    <xdr:ext cx="7620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1828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 xmlns:a16="http://schemas.microsoft.com/office/drawing/2014/main"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40822</xdr:rowOff>
    </xdr:from>
    <xdr:to>
      <xdr:col>24</xdr:col>
      <xdr:colOff>76200</xdr:colOff>
      <xdr:row>57</xdr:row>
      <xdr:rowOff>142422</xdr:rowOff>
    </xdr:to>
    <xdr:sp macro="" textlink="">
      <xdr:nvSpPr>
        <xdr:cNvPr id="205" name="楕円 204">
          <a:extLst>
            <a:ext uri="{FF2B5EF4-FFF2-40B4-BE49-F238E27FC236}">
              <a16:creationId xmlns="" xmlns:a16="http://schemas.microsoft.com/office/drawing/2014/main" id="{00000000-0008-0000-0400-0000CD000000}"/>
            </a:ext>
          </a:extLst>
        </xdr:cNvPr>
        <xdr:cNvSpPr/>
      </xdr:nvSpPr>
      <xdr:spPr>
        <a:xfrm>
          <a:off x="4775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12899</xdr:rowOff>
    </xdr:from>
    <xdr:ext cx="762000" cy="259045"/>
    <xdr:sp macro="" textlink="">
      <xdr:nvSpPr>
        <xdr:cNvPr id="206" name="扶助費該当値テキスト">
          <a:extLst>
            <a:ext uri="{FF2B5EF4-FFF2-40B4-BE49-F238E27FC236}">
              <a16:creationId xmlns="" xmlns:a16="http://schemas.microsoft.com/office/drawing/2014/main" id="{00000000-0008-0000-0400-0000CE000000}"/>
            </a:ext>
          </a:extLst>
        </xdr:cNvPr>
        <xdr:cNvSpPr txBox="1"/>
      </xdr:nvSpPr>
      <xdr:spPr>
        <a:xfrm>
          <a:off x="4914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07" name="楕円 206">
          <a:extLst>
            <a:ext uri="{FF2B5EF4-FFF2-40B4-BE49-F238E27FC236}">
              <a16:creationId xmlns="" xmlns:a16="http://schemas.microsoft.com/office/drawing/2014/main" id="{00000000-0008-0000-0400-0000CF000000}"/>
            </a:ext>
          </a:extLst>
        </xdr:cNvPr>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103415</xdr:rowOff>
    </xdr:from>
    <xdr:to>
      <xdr:col>15</xdr:col>
      <xdr:colOff>149225</xdr:colOff>
      <xdr:row>57</xdr:row>
      <xdr:rowOff>33565</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3048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18342</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2717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160565</xdr:rowOff>
    </xdr:from>
    <xdr:to>
      <xdr:col>11</xdr:col>
      <xdr:colOff>60325</xdr:colOff>
      <xdr:row>58</xdr:row>
      <xdr:rowOff>90715</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2159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75492</xdr:rowOff>
    </xdr:from>
    <xdr:ext cx="7620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1828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62593</xdr:rowOff>
    </xdr:from>
    <xdr:to>
      <xdr:col>6</xdr:col>
      <xdr:colOff>171450</xdr:colOff>
      <xdr:row>57</xdr:row>
      <xdr:rowOff>164193</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1270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148970</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939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その他に係る経常収支比率は、昨年度と比較すると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特別会計等への操出金が増加傾向であるため、それが主な要因となっている。類似団体平均は下回っているものの、今後も予算や事業計画等の適正管理を促すことで抑制に努める。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 xmlns:a16="http://schemas.microsoft.com/office/drawing/2014/main"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 xmlns:a16="http://schemas.microsoft.com/office/drawing/2014/main"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 xmlns:a16="http://schemas.microsoft.com/office/drawing/2014/main"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132443</xdr:rowOff>
    </xdr:to>
    <xdr:cxnSp macro="">
      <xdr:nvCxnSpPr>
        <xdr:cNvPr id="249" name="直線コネクタ 248">
          <a:extLst>
            <a:ext uri="{FF2B5EF4-FFF2-40B4-BE49-F238E27FC236}">
              <a16:creationId xmlns="" xmlns:a16="http://schemas.microsoft.com/office/drawing/2014/main" id="{00000000-0008-0000-0400-0000F9000000}"/>
            </a:ext>
          </a:extLst>
        </xdr:cNvPr>
        <xdr:cNvCxnSpPr/>
      </xdr:nvCxnSpPr>
      <xdr:spPr>
        <a:xfrm>
          <a:off x="15671800" y="96139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0" name="その他平均値テキスト">
          <a:extLst>
            <a:ext uri="{FF2B5EF4-FFF2-40B4-BE49-F238E27FC236}">
              <a16:creationId xmlns="" xmlns:a16="http://schemas.microsoft.com/office/drawing/2014/main" id="{00000000-0008-0000-0400-0000FA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 xmlns:a16="http://schemas.microsoft.com/office/drawing/2014/main"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78015</xdr:rowOff>
    </xdr:to>
    <xdr:cxnSp macro="">
      <xdr:nvCxnSpPr>
        <xdr:cNvPr id="252" name="直線コネクタ 251">
          <a:extLst>
            <a:ext uri="{FF2B5EF4-FFF2-40B4-BE49-F238E27FC236}">
              <a16:creationId xmlns="" xmlns:a16="http://schemas.microsoft.com/office/drawing/2014/main" id="{00000000-0008-0000-0400-0000FC000000}"/>
            </a:ext>
          </a:extLst>
        </xdr:cNvPr>
        <xdr:cNvCxnSpPr/>
      </xdr:nvCxnSpPr>
      <xdr:spPr>
        <a:xfrm flipV="1">
          <a:off x="14782800" y="9613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 xmlns:a16="http://schemas.microsoft.com/office/drawing/2014/main"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4" name="テキスト ボックス 253">
          <a:extLst>
            <a:ext uri="{FF2B5EF4-FFF2-40B4-BE49-F238E27FC236}">
              <a16:creationId xmlns="" xmlns:a16="http://schemas.microsoft.com/office/drawing/2014/main" id="{00000000-0008-0000-0400-0000FE000000}"/>
            </a:ext>
          </a:extLst>
        </xdr:cNvPr>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56</xdr:row>
      <xdr:rowOff>165100</xdr:rowOff>
    </xdr:to>
    <xdr:cxnSp macro="">
      <xdr:nvCxnSpPr>
        <xdr:cNvPr id="255" name="直線コネクタ 254">
          <a:extLst>
            <a:ext uri="{FF2B5EF4-FFF2-40B4-BE49-F238E27FC236}">
              <a16:creationId xmlns="" xmlns:a16="http://schemas.microsoft.com/office/drawing/2014/main" id="{00000000-0008-0000-0400-0000FF000000}"/>
            </a:ext>
          </a:extLst>
        </xdr:cNvPr>
        <xdr:cNvCxnSpPr/>
      </xdr:nvCxnSpPr>
      <xdr:spPr>
        <a:xfrm flipV="1">
          <a:off x="13893800" y="96792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a:extLst>
            <a:ext uri="{FF2B5EF4-FFF2-40B4-BE49-F238E27FC236}">
              <a16:creationId xmlns="" xmlns:a16="http://schemas.microsoft.com/office/drawing/2014/main" id="{00000000-0008-0000-0400-000001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132443</xdr:rowOff>
    </xdr:from>
    <xdr:to>
      <xdr:col>69</xdr:col>
      <xdr:colOff>92075</xdr:colOff>
      <xdr:row>56</xdr:row>
      <xdr:rowOff>165100</xdr:rowOff>
    </xdr:to>
    <xdr:cxnSp macro="">
      <xdr:nvCxnSpPr>
        <xdr:cNvPr id="258" name="直線コネクタ 257">
          <a:extLst>
            <a:ext uri="{FF2B5EF4-FFF2-40B4-BE49-F238E27FC236}">
              <a16:creationId xmlns="" xmlns:a16="http://schemas.microsoft.com/office/drawing/2014/main" id="{00000000-0008-0000-0400-000002010000}"/>
            </a:ext>
          </a:extLst>
        </xdr:cNvPr>
        <xdr:cNvCxnSpPr/>
      </xdr:nvCxnSpPr>
      <xdr:spPr>
        <a:xfrm>
          <a:off x="13004800" y="9733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 xmlns:a16="http://schemas.microsoft.com/office/drawing/2014/main"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 xmlns:a16="http://schemas.microsoft.com/office/drawing/2014/main"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68" name="楕円 267">
          <a:extLst>
            <a:ext uri="{FF2B5EF4-FFF2-40B4-BE49-F238E27FC236}">
              <a16:creationId xmlns="" xmlns:a16="http://schemas.microsoft.com/office/drawing/2014/main" id="{00000000-0008-0000-0400-00000C010000}"/>
            </a:ext>
          </a:extLst>
        </xdr:cNvPr>
        <xdr:cNvSpPr/>
      </xdr:nvSpPr>
      <xdr:spPr>
        <a:xfrm>
          <a:off x="16459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98170</xdr:rowOff>
    </xdr:from>
    <xdr:ext cx="762000" cy="259045"/>
    <xdr:sp macro="" textlink="">
      <xdr:nvSpPr>
        <xdr:cNvPr id="269" name="その他該当値テキスト">
          <a:extLst>
            <a:ext uri="{FF2B5EF4-FFF2-40B4-BE49-F238E27FC236}">
              <a16:creationId xmlns="" xmlns:a16="http://schemas.microsoft.com/office/drawing/2014/main" id="{00000000-0008-0000-0400-00000D010000}"/>
            </a:ext>
          </a:extLst>
        </xdr:cNvPr>
        <xdr:cNvSpPr txBox="1"/>
      </xdr:nvSpPr>
      <xdr:spPr>
        <a:xfrm>
          <a:off x="165989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0" name="楕円 269">
          <a:extLst>
            <a:ext uri="{FF2B5EF4-FFF2-40B4-BE49-F238E27FC236}">
              <a16:creationId xmlns="" xmlns:a16="http://schemas.microsoft.com/office/drawing/2014/main" id="{00000000-0008-0000-0400-00000E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27215</xdr:rowOff>
    </xdr:from>
    <xdr:to>
      <xdr:col>74</xdr:col>
      <xdr:colOff>31750</xdr:colOff>
      <xdr:row>56</xdr:row>
      <xdr:rowOff>128815</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138992</xdr:rowOff>
    </xdr:from>
    <xdr:ext cx="7620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81643</xdr:rowOff>
    </xdr:from>
    <xdr:to>
      <xdr:col>65</xdr:col>
      <xdr:colOff>53975</xdr:colOff>
      <xdr:row>57</xdr:row>
      <xdr:rowOff>11793</xdr:rowOff>
    </xdr:to>
    <xdr:sp macro="" textlink="">
      <xdr:nvSpPr>
        <xdr:cNvPr id="276" name="楕円 275">
          <a:extLst>
            <a:ext uri="{FF2B5EF4-FFF2-40B4-BE49-F238E27FC236}">
              <a16:creationId xmlns="" xmlns:a16="http://schemas.microsoft.com/office/drawing/2014/main" id="{00000000-0008-0000-0400-000014010000}"/>
            </a:ext>
          </a:extLst>
        </xdr:cNvPr>
        <xdr:cNvSpPr/>
      </xdr:nvSpPr>
      <xdr:spPr>
        <a:xfrm>
          <a:off x="12954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21970</xdr:rowOff>
    </xdr:from>
    <xdr:ext cx="762000" cy="259045"/>
    <xdr:sp macro="" textlink="">
      <xdr:nvSpPr>
        <xdr:cNvPr id="277" name="テキスト ボックス 276">
          <a:extLst>
            <a:ext uri="{FF2B5EF4-FFF2-40B4-BE49-F238E27FC236}">
              <a16:creationId xmlns="" xmlns:a16="http://schemas.microsoft.com/office/drawing/2014/main" id="{00000000-0008-0000-0400-000015010000}"/>
            </a:ext>
          </a:extLst>
        </xdr:cNvPr>
        <xdr:cNvSpPr txBox="1"/>
      </xdr:nvSpPr>
      <xdr:spPr>
        <a:xfrm>
          <a:off x="12623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補助費等に係る経常収支比率は、昨年度と比較すると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主な要因としては、情報化推進事業関連の負担金や粕屋南部消防組合等一部事務組合への負担金の増加である。依然として、類似団体平均を上回っており、町単独事業の見直しを含め、改善に努める。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 xmlns:a16="http://schemas.microsoft.com/office/drawing/2014/main"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 xmlns:a16="http://schemas.microsoft.com/office/drawing/2014/main"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 xmlns:a16="http://schemas.microsoft.com/office/drawing/2014/main"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38</xdr:row>
      <xdr:rowOff>26416</xdr:rowOff>
    </xdr:to>
    <xdr:cxnSp macro="">
      <xdr:nvCxnSpPr>
        <xdr:cNvPr id="307" name="直線コネクタ 306">
          <a:extLst>
            <a:ext uri="{FF2B5EF4-FFF2-40B4-BE49-F238E27FC236}">
              <a16:creationId xmlns="" xmlns:a16="http://schemas.microsoft.com/office/drawing/2014/main" id="{00000000-0008-0000-0400-000033010000}"/>
            </a:ext>
          </a:extLst>
        </xdr:cNvPr>
        <xdr:cNvCxnSpPr/>
      </xdr:nvCxnSpPr>
      <xdr:spPr>
        <a:xfrm>
          <a:off x="15671800" y="648208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08" name="補助費等平均値テキスト">
          <a:extLst>
            <a:ext uri="{FF2B5EF4-FFF2-40B4-BE49-F238E27FC236}">
              <a16:creationId xmlns="" xmlns:a16="http://schemas.microsoft.com/office/drawing/2014/main" id="{00000000-0008-0000-0400-000034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 xmlns:a16="http://schemas.microsoft.com/office/drawing/2014/main"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38</xdr:row>
      <xdr:rowOff>72136</xdr:rowOff>
    </xdr:to>
    <xdr:cxnSp macro="">
      <xdr:nvCxnSpPr>
        <xdr:cNvPr id="310" name="直線コネクタ 309">
          <a:extLst>
            <a:ext uri="{FF2B5EF4-FFF2-40B4-BE49-F238E27FC236}">
              <a16:creationId xmlns="" xmlns:a16="http://schemas.microsoft.com/office/drawing/2014/main" id="{00000000-0008-0000-0400-000036010000}"/>
            </a:ext>
          </a:extLst>
        </xdr:cNvPr>
        <xdr:cNvCxnSpPr/>
      </xdr:nvCxnSpPr>
      <xdr:spPr>
        <a:xfrm flipV="1">
          <a:off x="14782800" y="648208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62992</xdr:rowOff>
    </xdr:from>
    <xdr:to>
      <xdr:col>73</xdr:col>
      <xdr:colOff>180975</xdr:colOff>
      <xdr:row>38</xdr:row>
      <xdr:rowOff>72136</xdr:rowOff>
    </xdr:to>
    <xdr:cxnSp macro="">
      <xdr:nvCxnSpPr>
        <xdr:cNvPr id="313" name="直線コネクタ 312">
          <a:extLst>
            <a:ext uri="{FF2B5EF4-FFF2-40B4-BE49-F238E27FC236}">
              <a16:creationId xmlns="" xmlns:a16="http://schemas.microsoft.com/office/drawing/2014/main" id="{00000000-0008-0000-0400-000039010000}"/>
            </a:ext>
          </a:extLst>
        </xdr:cNvPr>
        <xdr:cNvCxnSpPr/>
      </xdr:nvCxnSpPr>
      <xdr:spPr>
        <a:xfrm>
          <a:off x="13893800" y="65780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 xmlns:a16="http://schemas.microsoft.com/office/drawing/2014/main"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5" name="テキスト ボックス 314">
          <a:extLst>
            <a:ext uri="{FF2B5EF4-FFF2-40B4-BE49-F238E27FC236}">
              <a16:creationId xmlns="" xmlns:a16="http://schemas.microsoft.com/office/drawing/2014/main" id="{00000000-0008-0000-0400-00003B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62992</xdr:rowOff>
    </xdr:from>
    <xdr:to>
      <xdr:col>69</xdr:col>
      <xdr:colOff>92075</xdr:colOff>
      <xdr:row>38</xdr:row>
      <xdr:rowOff>76708</xdr:rowOff>
    </xdr:to>
    <xdr:cxnSp macro="">
      <xdr:nvCxnSpPr>
        <xdr:cNvPr id="316" name="直線コネクタ 315">
          <a:extLst>
            <a:ext uri="{FF2B5EF4-FFF2-40B4-BE49-F238E27FC236}">
              <a16:creationId xmlns="" xmlns:a16="http://schemas.microsoft.com/office/drawing/2014/main" id="{00000000-0008-0000-0400-00003C010000}"/>
            </a:ext>
          </a:extLst>
        </xdr:cNvPr>
        <xdr:cNvCxnSpPr/>
      </xdr:nvCxnSpPr>
      <xdr:spPr>
        <a:xfrm flipV="1">
          <a:off x="13004800" y="65780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8" name="テキスト ボックス 317">
          <a:extLst>
            <a:ext uri="{FF2B5EF4-FFF2-40B4-BE49-F238E27FC236}">
              <a16:creationId xmlns="" xmlns:a16="http://schemas.microsoft.com/office/drawing/2014/main" id="{00000000-0008-0000-0400-00003E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 xmlns:a16="http://schemas.microsoft.com/office/drawing/2014/main"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26" name="楕円 325">
          <a:extLst>
            <a:ext uri="{FF2B5EF4-FFF2-40B4-BE49-F238E27FC236}">
              <a16:creationId xmlns="" xmlns:a16="http://schemas.microsoft.com/office/drawing/2014/main" id="{00000000-0008-0000-0400-000046010000}"/>
            </a:ext>
          </a:extLst>
        </xdr:cNvPr>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27" name="補助費等該当値テキスト">
          <a:extLst>
            <a:ext uri="{FF2B5EF4-FFF2-40B4-BE49-F238E27FC236}">
              <a16:creationId xmlns="" xmlns:a16="http://schemas.microsoft.com/office/drawing/2014/main" id="{00000000-0008-0000-0400-000047010000}"/>
            </a:ext>
          </a:extLst>
        </xdr:cNvPr>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28" name="楕円 327">
          <a:extLst>
            <a:ext uri="{FF2B5EF4-FFF2-40B4-BE49-F238E27FC236}">
              <a16:creationId xmlns="" xmlns:a16="http://schemas.microsoft.com/office/drawing/2014/main" id="{00000000-0008-0000-0400-000048010000}"/>
            </a:ext>
          </a:extLst>
        </xdr:cNvPr>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29" name="テキスト ボックス 328">
          <a:extLst>
            <a:ext uri="{FF2B5EF4-FFF2-40B4-BE49-F238E27FC236}">
              <a16:creationId xmlns="" xmlns:a16="http://schemas.microsoft.com/office/drawing/2014/main" id="{00000000-0008-0000-0400-000049010000}"/>
            </a:ext>
          </a:extLst>
        </xdr:cNvPr>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21336</xdr:rowOff>
    </xdr:from>
    <xdr:to>
      <xdr:col>74</xdr:col>
      <xdr:colOff>31750</xdr:colOff>
      <xdr:row>38</xdr:row>
      <xdr:rowOff>122936</xdr:rowOff>
    </xdr:to>
    <xdr:sp macro="" textlink="">
      <xdr:nvSpPr>
        <xdr:cNvPr id="330" name="楕円 329">
          <a:extLst>
            <a:ext uri="{FF2B5EF4-FFF2-40B4-BE49-F238E27FC236}">
              <a16:creationId xmlns="" xmlns:a16="http://schemas.microsoft.com/office/drawing/2014/main" id="{00000000-0008-0000-0400-00004A010000}"/>
            </a:ext>
          </a:extLst>
        </xdr:cNvPr>
        <xdr:cNvSpPr/>
      </xdr:nvSpPr>
      <xdr:spPr>
        <a:xfrm>
          <a:off x="14732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107713</xdr:rowOff>
    </xdr:from>
    <xdr:ext cx="762000" cy="25904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4401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xdr:rowOff>
    </xdr:from>
    <xdr:to>
      <xdr:col>69</xdr:col>
      <xdr:colOff>142875</xdr:colOff>
      <xdr:row>38</xdr:row>
      <xdr:rowOff>113792</xdr:rowOff>
    </xdr:to>
    <xdr:sp macro="" textlink="">
      <xdr:nvSpPr>
        <xdr:cNvPr id="332" name="楕円 331">
          <a:extLst>
            <a:ext uri="{FF2B5EF4-FFF2-40B4-BE49-F238E27FC236}">
              <a16:creationId xmlns="" xmlns:a16="http://schemas.microsoft.com/office/drawing/2014/main" id="{00000000-0008-0000-0400-00004C010000}"/>
            </a:ext>
          </a:extLst>
        </xdr:cNvPr>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98569</xdr:rowOff>
    </xdr:from>
    <xdr:ext cx="762000" cy="259045"/>
    <xdr:sp macro="" textlink="">
      <xdr:nvSpPr>
        <xdr:cNvPr id="333" name="テキスト ボックス 332">
          <a:extLst>
            <a:ext uri="{FF2B5EF4-FFF2-40B4-BE49-F238E27FC236}">
              <a16:creationId xmlns="" xmlns:a16="http://schemas.microsoft.com/office/drawing/2014/main" id="{00000000-0008-0000-0400-00004D010000}"/>
            </a:ext>
          </a:extLst>
        </xdr:cNvPr>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25908</xdr:rowOff>
    </xdr:from>
    <xdr:to>
      <xdr:col>65</xdr:col>
      <xdr:colOff>53975</xdr:colOff>
      <xdr:row>38</xdr:row>
      <xdr:rowOff>127508</xdr:rowOff>
    </xdr:to>
    <xdr:sp macro="" textlink="">
      <xdr:nvSpPr>
        <xdr:cNvPr id="334" name="楕円 333">
          <a:extLst>
            <a:ext uri="{FF2B5EF4-FFF2-40B4-BE49-F238E27FC236}">
              <a16:creationId xmlns="" xmlns:a16="http://schemas.microsoft.com/office/drawing/2014/main" id="{00000000-0008-0000-0400-00004E010000}"/>
            </a:ext>
          </a:extLst>
        </xdr:cNvPr>
        <xdr:cNvSpPr/>
      </xdr:nvSpPr>
      <xdr:spPr>
        <a:xfrm>
          <a:off x="12954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112285</xdr:rowOff>
    </xdr:from>
    <xdr:ext cx="762000" cy="259045"/>
    <xdr:sp macro="" textlink="">
      <xdr:nvSpPr>
        <xdr:cNvPr id="335" name="テキスト ボックス 334">
          <a:extLst>
            <a:ext uri="{FF2B5EF4-FFF2-40B4-BE49-F238E27FC236}">
              <a16:creationId xmlns="" xmlns:a16="http://schemas.microsoft.com/office/drawing/2014/main" id="{00000000-0008-0000-0400-00004F010000}"/>
            </a:ext>
          </a:extLst>
        </xdr:cNvPr>
        <xdr:cNvSpPr txBox="1"/>
      </xdr:nvSpPr>
      <xdr:spPr>
        <a:xfrm>
          <a:off x="12623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公債費に係る経常収支比率は、前年度と比べて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となったが、類似団体平均は下回っている。学校の耐震化等大型の整備事業のピークは過ぎたが、今後、老朽化に伴う公共施設の改修が見込まれるため、公共施設個別施設計画に従い、類似団体の数値を考慮しながら適切に事業を進め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 xmlns:a16="http://schemas.microsoft.com/office/drawing/2014/main"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 xmlns:a16="http://schemas.microsoft.com/office/drawing/2014/main"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 xmlns:a16="http://schemas.microsoft.com/office/drawing/2014/main"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94996</xdr:rowOff>
    </xdr:from>
    <xdr:to>
      <xdr:col>24</xdr:col>
      <xdr:colOff>25400</xdr:colOff>
      <xdr:row>76</xdr:row>
      <xdr:rowOff>117856</xdr:rowOff>
    </xdr:to>
    <xdr:cxnSp macro="">
      <xdr:nvCxnSpPr>
        <xdr:cNvPr id="365" name="直線コネクタ 364">
          <a:extLst>
            <a:ext uri="{FF2B5EF4-FFF2-40B4-BE49-F238E27FC236}">
              <a16:creationId xmlns="" xmlns:a16="http://schemas.microsoft.com/office/drawing/2014/main" id="{00000000-0008-0000-0400-00006D010000}"/>
            </a:ext>
          </a:extLst>
        </xdr:cNvPr>
        <xdr:cNvCxnSpPr/>
      </xdr:nvCxnSpPr>
      <xdr:spPr>
        <a:xfrm>
          <a:off x="3987800" y="131251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6" name="公債費平均値テキスト">
          <a:extLst>
            <a:ext uri="{FF2B5EF4-FFF2-40B4-BE49-F238E27FC236}">
              <a16:creationId xmlns="" xmlns:a16="http://schemas.microsoft.com/office/drawing/2014/main" id="{00000000-0008-0000-0400-00006E010000}"/>
            </a:ext>
          </a:extLst>
        </xdr:cNvPr>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 xmlns:a16="http://schemas.microsoft.com/office/drawing/2014/main"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94996</xdr:rowOff>
    </xdr:from>
    <xdr:to>
      <xdr:col>19</xdr:col>
      <xdr:colOff>187325</xdr:colOff>
      <xdr:row>76</xdr:row>
      <xdr:rowOff>117856</xdr:rowOff>
    </xdr:to>
    <xdr:cxnSp macro="">
      <xdr:nvCxnSpPr>
        <xdr:cNvPr id="368" name="直線コネクタ 367">
          <a:extLst>
            <a:ext uri="{FF2B5EF4-FFF2-40B4-BE49-F238E27FC236}">
              <a16:creationId xmlns="" xmlns:a16="http://schemas.microsoft.com/office/drawing/2014/main" id="{00000000-0008-0000-0400-000070010000}"/>
            </a:ext>
          </a:extLst>
        </xdr:cNvPr>
        <xdr:cNvCxnSpPr/>
      </xdr:nvCxnSpPr>
      <xdr:spPr>
        <a:xfrm flipV="1">
          <a:off x="3098800" y="131251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 xmlns:a16="http://schemas.microsoft.com/office/drawing/2014/main"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167149</xdr:rowOff>
    </xdr:from>
    <xdr:ext cx="736600" cy="259045"/>
    <xdr:sp macro="" textlink="">
      <xdr:nvSpPr>
        <xdr:cNvPr id="370" name="テキスト ボックス 369">
          <a:extLst>
            <a:ext uri="{FF2B5EF4-FFF2-40B4-BE49-F238E27FC236}">
              <a16:creationId xmlns="" xmlns:a16="http://schemas.microsoft.com/office/drawing/2014/main" id="{00000000-0008-0000-0400-000072010000}"/>
            </a:ext>
          </a:extLst>
        </xdr:cNvPr>
        <xdr:cNvSpPr txBox="1"/>
      </xdr:nvSpPr>
      <xdr:spPr>
        <a:xfrm>
          <a:off x="3606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117856</xdr:rowOff>
    </xdr:from>
    <xdr:to>
      <xdr:col>15</xdr:col>
      <xdr:colOff>98425</xdr:colOff>
      <xdr:row>76</xdr:row>
      <xdr:rowOff>136144</xdr:rowOff>
    </xdr:to>
    <xdr:cxnSp macro="">
      <xdr:nvCxnSpPr>
        <xdr:cNvPr id="371" name="直線コネクタ 370">
          <a:extLst>
            <a:ext uri="{FF2B5EF4-FFF2-40B4-BE49-F238E27FC236}">
              <a16:creationId xmlns="" xmlns:a16="http://schemas.microsoft.com/office/drawing/2014/main" id="{00000000-0008-0000-0400-000073010000}"/>
            </a:ext>
          </a:extLst>
        </xdr:cNvPr>
        <xdr:cNvCxnSpPr/>
      </xdr:nvCxnSpPr>
      <xdr:spPr>
        <a:xfrm flipV="1">
          <a:off x="2209800" y="131480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 xmlns:a16="http://schemas.microsoft.com/office/drawing/2014/main"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27703</xdr:rowOff>
    </xdr:from>
    <xdr:ext cx="762000" cy="259045"/>
    <xdr:sp macro="" textlink="">
      <xdr:nvSpPr>
        <xdr:cNvPr id="373" name="テキスト ボックス 372">
          <a:extLst>
            <a:ext uri="{FF2B5EF4-FFF2-40B4-BE49-F238E27FC236}">
              <a16:creationId xmlns="" xmlns:a16="http://schemas.microsoft.com/office/drawing/2014/main" id="{00000000-0008-0000-0400-000075010000}"/>
            </a:ext>
          </a:extLst>
        </xdr:cNvPr>
        <xdr:cNvSpPr txBox="1"/>
      </xdr:nvSpPr>
      <xdr:spPr>
        <a:xfrm>
          <a:off x="2717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122428</xdr:rowOff>
    </xdr:from>
    <xdr:to>
      <xdr:col>11</xdr:col>
      <xdr:colOff>9525</xdr:colOff>
      <xdr:row>76</xdr:row>
      <xdr:rowOff>136144</xdr:rowOff>
    </xdr:to>
    <xdr:cxnSp macro="">
      <xdr:nvCxnSpPr>
        <xdr:cNvPr id="374" name="直線コネクタ 373">
          <a:extLst>
            <a:ext uri="{FF2B5EF4-FFF2-40B4-BE49-F238E27FC236}">
              <a16:creationId xmlns="" xmlns:a16="http://schemas.microsoft.com/office/drawing/2014/main" id="{00000000-0008-0000-0400-000076010000}"/>
            </a:ext>
          </a:extLst>
        </xdr:cNvPr>
        <xdr:cNvCxnSpPr/>
      </xdr:nvCxnSpPr>
      <xdr:spPr>
        <a:xfrm>
          <a:off x="1320800" y="131526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 xmlns:a16="http://schemas.microsoft.com/office/drawing/2014/main"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6" name="テキスト ボックス 375">
          <a:extLst>
            <a:ext uri="{FF2B5EF4-FFF2-40B4-BE49-F238E27FC236}">
              <a16:creationId xmlns="" xmlns:a16="http://schemas.microsoft.com/office/drawing/2014/main" id="{00000000-0008-0000-0400-000078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 xmlns:a16="http://schemas.microsoft.com/office/drawing/2014/main"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8" name="テキスト ボックス 377">
          <a:extLst>
            <a:ext uri="{FF2B5EF4-FFF2-40B4-BE49-F238E27FC236}">
              <a16:creationId xmlns="" xmlns:a16="http://schemas.microsoft.com/office/drawing/2014/main" id="{00000000-0008-0000-0400-00007A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67056</xdr:rowOff>
    </xdr:from>
    <xdr:to>
      <xdr:col>24</xdr:col>
      <xdr:colOff>76200</xdr:colOff>
      <xdr:row>76</xdr:row>
      <xdr:rowOff>168656</xdr:rowOff>
    </xdr:to>
    <xdr:sp macro="" textlink="">
      <xdr:nvSpPr>
        <xdr:cNvPr id="384" name="楕円 383">
          <a:extLst>
            <a:ext uri="{FF2B5EF4-FFF2-40B4-BE49-F238E27FC236}">
              <a16:creationId xmlns="" xmlns:a16="http://schemas.microsoft.com/office/drawing/2014/main" id="{00000000-0008-0000-0400-000080010000}"/>
            </a:ext>
          </a:extLst>
        </xdr:cNvPr>
        <xdr:cNvSpPr/>
      </xdr:nvSpPr>
      <xdr:spPr>
        <a:xfrm>
          <a:off x="4775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83583</xdr:rowOff>
    </xdr:from>
    <xdr:ext cx="762000" cy="259045"/>
    <xdr:sp macro="" textlink="">
      <xdr:nvSpPr>
        <xdr:cNvPr id="385" name="公債費該当値テキスト">
          <a:extLst>
            <a:ext uri="{FF2B5EF4-FFF2-40B4-BE49-F238E27FC236}">
              <a16:creationId xmlns="" xmlns:a16="http://schemas.microsoft.com/office/drawing/2014/main" id="{00000000-0008-0000-0400-000081010000}"/>
            </a:ext>
          </a:extLst>
        </xdr:cNvPr>
        <xdr:cNvSpPr txBox="1"/>
      </xdr:nvSpPr>
      <xdr:spPr>
        <a:xfrm>
          <a:off x="4914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44196</xdr:rowOff>
    </xdr:from>
    <xdr:to>
      <xdr:col>20</xdr:col>
      <xdr:colOff>38100</xdr:colOff>
      <xdr:row>76</xdr:row>
      <xdr:rowOff>145796</xdr:rowOff>
    </xdr:to>
    <xdr:sp macro="" textlink="">
      <xdr:nvSpPr>
        <xdr:cNvPr id="386" name="楕円 385">
          <a:extLst>
            <a:ext uri="{FF2B5EF4-FFF2-40B4-BE49-F238E27FC236}">
              <a16:creationId xmlns="" xmlns:a16="http://schemas.microsoft.com/office/drawing/2014/main" id="{00000000-0008-0000-0400-000082010000}"/>
            </a:ext>
          </a:extLst>
        </xdr:cNvPr>
        <xdr:cNvSpPr/>
      </xdr:nvSpPr>
      <xdr:spPr>
        <a:xfrm>
          <a:off x="3937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155973</xdr:rowOff>
    </xdr:from>
    <xdr:ext cx="7366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3606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67056</xdr:rowOff>
    </xdr:from>
    <xdr:to>
      <xdr:col>15</xdr:col>
      <xdr:colOff>149225</xdr:colOff>
      <xdr:row>76</xdr:row>
      <xdr:rowOff>168656</xdr:rowOff>
    </xdr:to>
    <xdr:sp macro="" textlink="">
      <xdr:nvSpPr>
        <xdr:cNvPr id="388" name="楕円 387">
          <a:extLst>
            <a:ext uri="{FF2B5EF4-FFF2-40B4-BE49-F238E27FC236}">
              <a16:creationId xmlns="" xmlns:a16="http://schemas.microsoft.com/office/drawing/2014/main" id="{00000000-0008-0000-0400-000084010000}"/>
            </a:ext>
          </a:extLst>
        </xdr:cNvPr>
        <xdr:cNvSpPr/>
      </xdr:nvSpPr>
      <xdr:spPr>
        <a:xfrm>
          <a:off x="3048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7383</xdr:rowOff>
    </xdr:from>
    <xdr:ext cx="762000" cy="259045"/>
    <xdr:sp macro="" textlink="">
      <xdr:nvSpPr>
        <xdr:cNvPr id="389" name="テキスト ボックス 388">
          <a:extLst>
            <a:ext uri="{FF2B5EF4-FFF2-40B4-BE49-F238E27FC236}">
              <a16:creationId xmlns="" xmlns:a16="http://schemas.microsoft.com/office/drawing/2014/main" id="{00000000-0008-0000-0400-000085010000}"/>
            </a:ext>
          </a:extLst>
        </xdr:cNvPr>
        <xdr:cNvSpPr txBox="1"/>
      </xdr:nvSpPr>
      <xdr:spPr>
        <a:xfrm>
          <a:off x="2717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85344</xdr:rowOff>
    </xdr:from>
    <xdr:to>
      <xdr:col>11</xdr:col>
      <xdr:colOff>60325</xdr:colOff>
      <xdr:row>77</xdr:row>
      <xdr:rowOff>15494</xdr:rowOff>
    </xdr:to>
    <xdr:sp macro="" textlink="">
      <xdr:nvSpPr>
        <xdr:cNvPr id="390" name="楕円 389">
          <a:extLst>
            <a:ext uri="{FF2B5EF4-FFF2-40B4-BE49-F238E27FC236}">
              <a16:creationId xmlns="" xmlns:a16="http://schemas.microsoft.com/office/drawing/2014/main" id="{00000000-0008-0000-0400-000086010000}"/>
            </a:ext>
          </a:extLst>
        </xdr:cNvPr>
        <xdr:cNvSpPr/>
      </xdr:nvSpPr>
      <xdr:spPr>
        <a:xfrm>
          <a:off x="2159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25671</xdr:rowOff>
    </xdr:from>
    <xdr:ext cx="762000" cy="259045"/>
    <xdr:sp macro="" textlink="">
      <xdr:nvSpPr>
        <xdr:cNvPr id="391" name="テキスト ボックス 390">
          <a:extLst>
            <a:ext uri="{FF2B5EF4-FFF2-40B4-BE49-F238E27FC236}">
              <a16:creationId xmlns="" xmlns:a16="http://schemas.microsoft.com/office/drawing/2014/main" id="{00000000-0008-0000-0400-000087010000}"/>
            </a:ext>
          </a:extLst>
        </xdr:cNvPr>
        <xdr:cNvSpPr txBox="1"/>
      </xdr:nvSpPr>
      <xdr:spPr>
        <a:xfrm>
          <a:off x="1828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71628</xdr:rowOff>
    </xdr:from>
    <xdr:to>
      <xdr:col>6</xdr:col>
      <xdr:colOff>171450</xdr:colOff>
      <xdr:row>77</xdr:row>
      <xdr:rowOff>1778</xdr:rowOff>
    </xdr:to>
    <xdr:sp macro="" textlink="">
      <xdr:nvSpPr>
        <xdr:cNvPr id="392" name="楕円 391">
          <a:extLst>
            <a:ext uri="{FF2B5EF4-FFF2-40B4-BE49-F238E27FC236}">
              <a16:creationId xmlns="" xmlns:a16="http://schemas.microsoft.com/office/drawing/2014/main" id="{00000000-0008-0000-0400-000088010000}"/>
            </a:ext>
          </a:extLst>
        </xdr:cNvPr>
        <xdr:cNvSpPr/>
      </xdr:nvSpPr>
      <xdr:spPr>
        <a:xfrm>
          <a:off x="1270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11955</xdr:rowOff>
    </xdr:from>
    <xdr:ext cx="762000" cy="259045"/>
    <xdr:sp macro="" textlink="">
      <xdr:nvSpPr>
        <xdr:cNvPr id="393" name="テキスト ボックス 392">
          <a:extLst>
            <a:ext uri="{FF2B5EF4-FFF2-40B4-BE49-F238E27FC236}">
              <a16:creationId xmlns="" xmlns:a16="http://schemas.microsoft.com/office/drawing/2014/main" id="{00000000-0008-0000-0400-000089010000}"/>
            </a:ext>
          </a:extLst>
        </xdr:cNvPr>
        <xdr:cNvSpPr txBox="1"/>
      </xdr:nvSpPr>
      <xdr:spPr>
        <a:xfrm>
          <a:off x="939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公債費以外に係る経常収支比率は、昨年度と比較すると</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ポイント増加となり、悪化した。類似団体平均よりも若干上回っている。財源には限りがあるため、事業の取捨選択を行い、経常費用の抑制に努める。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 xmlns:a16="http://schemas.microsoft.com/office/drawing/2014/main"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 xmlns:a16="http://schemas.microsoft.com/office/drawing/2014/main"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 xmlns:a16="http://schemas.microsoft.com/office/drawing/2014/main"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 xmlns:a16="http://schemas.microsoft.com/office/drawing/2014/main"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79</xdr:row>
      <xdr:rowOff>8889</xdr:rowOff>
    </xdr:to>
    <xdr:cxnSp macro="">
      <xdr:nvCxnSpPr>
        <xdr:cNvPr id="426" name="直線コネクタ 425">
          <a:extLst>
            <a:ext uri="{FF2B5EF4-FFF2-40B4-BE49-F238E27FC236}">
              <a16:creationId xmlns="" xmlns:a16="http://schemas.microsoft.com/office/drawing/2014/main" id="{00000000-0008-0000-0400-0000AA010000}"/>
            </a:ext>
          </a:extLst>
        </xdr:cNvPr>
        <xdr:cNvCxnSpPr/>
      </xdr:nvCxnSpPr>
      <xdr:spPr>
        <a:xfrm>
          <a:off x="15671800" y="13408661"/>
          <a:ext cx="8382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27" name="公債費以外平均値テキスト">
          <a:extLst>
            <a:ext uri="{FF2B5EF4-FFF2-40B4-BE49-F238E27FC236}">
              <a16:creationId xmlns="" xmlns:a16="http://schemas.microsoft.com/office/drawing/2014/main" id="{00000000-0008-0000-0400-0000AB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 xmlns:a16="http://schemas.microsoft.com/office/drawing/2014/main"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35561</xdr:rowOff>
    </xdr:from>
    <xdr:to>
      <xdr:col>78</xdr:col>
      <xdr:colOff>69850</xdr:colOff>
      <xdr:row>78</xdr:row>
      <xdr:rowOff>165100</xdr:rowOff>
    </xdr:to>
    <xdr:cxnSp macro="">
      <xdr:nvCxnSpPr>
        <xdr:cNvPr id="429" name="直線コネクタ 428">
          <a:extLst>
            <a:ext uri="{FF2B5EF4-FFF2-40B4-BE49-F238E27FC236}">
              <a16:creationId xmlns="" xmlns:a16="http://schemas.microsoft.com/office/drawing/2014/main" id="{00000000-0008-0000-0400-0000AD010000}"/>
            </a:ext>
          </a:extLst>
        </xdr:cNvPr>
        <xdr:cNvCxnSpPr/>
      </xdr:nvCxnSpPr>
      <xdr:spPr>
        <a:xfrm flipV="1">
          <a:off x="14782800" y="1340866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 xmlns:a16="http://schemas.microsoft.com/office/drawing/2014/main"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31" name="テキスト ボックス 430">
          <a:extLst>
            <a:ext uri="{FF2B5EF4-FFF2-40B4-BE49-F238E27FC236}">
              <a16:creationId xmlns="" xmlns:a16="http://schemas.microsoft.com/office/drawing/2014/main" id="{00000000-0008-0000-0400-0000AF010000}"/>
            </a:ext>
          </a:extLst>
        </xdr:cNvPr>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165100</xdr:rowOff>
    </xdr:from>
    <xdr:to>
      <xdr:col>73</xdr:col>
      <xdr:colOff>180975</xdr:colOff>
      <xdr:row>79</xdr:row>
      <xdr:rowOff>92711</xdr:rowOff>
    </xdr:to>
    <xdr:cxnSp macro="">
      <xdr:nvCxnSpPr>
        <xdr:cNvPr id="432" name="直線コネクタ 431">
          <a:extLst>
            <a:ext uri="{FF2B5EF4-FFF2-40B4-BE49-F238E27FC236}">
              <a16:creationId xmlns="" xmlns:a16="http://schemas.microsoft.com/office/drawing/2014/main" id="{00000000-0008-0000-0400-0000B0010000}"/>
            </a:ext>
          </a:extLst>
        </xdr:cNvPr>
        <xdr:cNvCxnSpPr/>
      </xdr:nvCxnSpPr>
      <xdr:spPr>
        <a:xfrm flipV="1">
          <a:off x="13893800" y="135382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 xmlns:a16="http://schemas.microsoft.com/office/drawing/2014/main"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40657</xdr:rowOff>
    </xdr:from>
    <xdr:ext cx="762000" cy="259045"/>
    <xdr:sp macro="" textlink="">
      <xdr:nvSpPr>
        <xdr:cNvPr id="434" name="テキスト ボックス 433">
          <a:extLst>
            <a:ext uri="{FF2B5EF4-FFF2-40B4-BE49-F238E27FC236}">
              <a16:creationId xmlns="" xmlns:a16="http://schemas.microsoft.com/office/drawing/2014/main" id="{00000000-0008-0000-0400-0000B2010000}"/>
            </a:ext>
          </a:extLst>
        </xdr:cNvPr>
        <xdr:cNvSpPr txBox="1"/>
      </xdr:nvSpPr>
      <xdr:spPr>
        <a:xfrm>
          <a:off x="14401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31750</xdr:rowOff>
    </xdr:from>
    <xdr:to>
      <xdr:col>69</xdr:col>
      <xdr:colOff>92075</xdr:colOff>
      <xdr:row>79</xdr:row>
      <xdr:rowOff>92711</xdr:rowOff>
    </xdr:to>
    <xdr:cxnSp macro="">
      <xdr:nvCxnSpPr>
        <xdr:cNvPr id="435" name="直線コネクタ 434">
          <a:extLst>
            <a:ext uri="{FF2B5EF4-FFF2-40B4-BE49-F238E27FC236}">
              <a16:creationId xmlns="" xmlns:a16="http://schemas.microsoft.com/office/drawing/2014/main" id="{00000000-0008-0000-0400-0000B3010000}"/>
            </a:ext>
          </a:extLst>
        </xdr:cNvPr>
        <xdr:cNvCxnSpPr/>
      </xdr:nvCxnSpPr>
      <xdr:spPr>
        <a:xfrm>
          <a:off x="13004800" y="135763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 xmlns:a16="http://schemas.microsoft.com/office/drawing/2014/main"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 xmlns:a16="http://schemas.microsoft.com/office/drawing/2014/main"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129539</xdr:rowOff>
    </xdr:from>
    <xdr:to>
      <xdr:col>82</xdr:col>
      <xdr:colOff>158750</xdr:colOff>
      <xdr:row>79</xdr:row>
      <xdr:rowOff>59689</xdr:rowOff>
    </xdr:to>
    <xdr:sp macro="" textlink="">
      <xdr:nvSpPr>
        <xdr:cNvPr id="445" name="楕円 444">
          <a:extLst>
            <a:ext uri="{FF2B5EF4-FFF2-40B4-BE49-F238E27FC236}">
              <a16:creationId xmlns="" xmlns:a16="http://schemas.microsoft.com/office/drawing/2014/main" id="{00000000-0008-0000-0400-0000BD010000}"/>
            </a:ext>
          </a:extLst>
        </xdr:cNvPr>
        <xdr:cNvSpPr/>
      </xdr:nvSpPr>
      <xdr:spPr>
        <a:xfrm>
          <a:off x="164592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101616</xdr:rowOff>
    </xdr:from>
    <xdr:ext cx="762000" cy="259045"/>
    <xdr:sp macro="" textlink="">
      <xdr:nvSpPr>
        <xdr:cNvPr id="446" name="公債費以外該当値テキスト">
          <a:extLst>
            <a:ext uri="{FF2B5EF4-FFF2-40B4-BE49-F238E27FC236}">
              <a16:creationId xmlns="" xmlns:a16="http://schemas.microsoft.com/office/drawing/2014/main" id="{00000000-0008-0000-0400-0000BE010000}"/>
            </a:ext>
          </a:extLst>
        </xdr:cNvPr>
        <xdr:cNvSpPr txBox="1"/>
      </xdr:nvSpPr>
      <xdr:spPr>
        <a:xfrm>
          <a:off x="165989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47" name="楕円 446">
          <a:extLst>
            <a:ext uri="{FF2B5EF4-FFF2-40B4-BE49-F238E27FC236}">
              <a16:creationId xmlns="" xmlns:a16="http://schemas.microsoft.com/office/drawing/2014/main" id="{00000000-0008-0000-0400-0000BF010000}"/>
            </a:ext>
          </a:extLst>
        </xdr:cNvPr>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114300</xdr:rowOff>
    </xdr:from>
    <xdr:to>
      <xdr:col>74</xdr:col>
      <xdr:colOff>31750</xdr:colOff>
      <xdr:row>79</xdr:row>
      <xdr:rowOff>44450</xdr:rowOff>
    </xdr:to>
    <xdr:sp macro="" textlink="">
      <xdr:nvSpPr>
        <xdr:cNvPr id="449" name="楕円 448">
          <a:extLst>
            <a:ext uri="{FF2B5EF4-FFF2-40B4-BE49-F238E27FC236}">
              <a16:creationId xmlns="" xmlns:a16="http://schemas.microsoft.com/office/drawing/2014/main" id="{00000000-0008-0000-0400-0000C1010000}"/>
            </a:ext>
          </a:extLst>
        </xdr:cNvPr>
        <xdr:cNvSpPr/>
      </xdr:nvSpPr>
      <xdr:spPr>
        <a:xfrm>
          <a:off x="14732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54627</xdr:rowOff>
    </xdr:from>
    <xdr:ext cx="762000" cy="259045"/>
    <xdr:sp macro="" textlink="">
      <xdr:nvSpPr>
        <xdr:cNvPr id="450" name="テキスト ボックス 449">
          <a:extLst>
            <a:ext uri="{FF2B5EF4-FFF2-40B4-BE49-F238E27FC236}">
              <a16:creationId xmlns="" xmlns:a16="http://schemas.microsoft.com/office/drawing/2014/main" id="{00000000-0008-0000-0400-0000C2010000}"/>
            </a:ext>
          </a:extLst>
        </xdr:cNvPr>
        <xdr:cNvSpPr txBox="1"/>
      </xdr:nvSpPr>
      <xdr:spPr>
        <a:xfrm>
          <a:off x="14401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41911</xdr:rowOff>
    </xdr:from>
    <xdr:to>
      <xdr:col>69</xdr:col>
      <xdr:colOff>142875</xdr:colOff>
      <xdr:row>79</xdr:row>
      <xdr:rowOff>143511</xdr:rowOff>
    </xdr:to>
    <xdr:sp macro="" textlink="">
      <xdr:nvSpPr>
        <xdr:cNvPr id="451" name="楕円 450">
          <a:extLst>
            <a:ext uri="{FF2B5EF4-FFF2-40B4-BE49-F238E27FC236}">
              <a16:creationId xmlns="" xmlns:a16="http://schemas.microsoft.com/office/drawing/2014/main" id="{00000000-0008-0000-0400-0000C3010000}"/>
            </a:ext>
          </a:extLst>
        </xdr:cNvPr>
        <xdr:cNvSpPr/>
      </xdr:nvSpPr>
      <xdr:spPr>
        <a:xfrm>
          <a:off x="13843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128288</xdr:rowOff>
    </xdr:from>
    <xdr:ext cx="762000" cy="259045"/>
    <xdr:sp macro="" textlink="">
      <xdr:nvSpPr>
        <xdr:cNvPr id="452" name="テキスト ボックス 451">
          <a:extLst>
            <a:ext uri="{FF2B5EF4-FFF2-40B4-BE49-F238E27FC236}">
              <a16:creationId xmlns="" xmlns:a16="http://schemas.microsoft.com/office/drawing/2014/main" id="{00000000-0008-0000-0400-0000C4010000}"/>
            </a:ext>
          </a:extLst>
        </xdr:cNvPr>
        <xdr:cNvSpPr txBox="1"/>
      </xdr:nvSpPr>
      <xdr:spPr>
        <a:xfrm>
          <a:off x="13512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152400</xdr:rowOff>
    </xdr:from>
    <xdr:to>
      <xdr:col>65</xdr:col>
      <xdr:colOff>53975</xdr:colOff>
      <xdr:row>79</xdr:row>
      <xdr:rowOff>82550</xdr:rowOff>
    </xdr:to>
    <xdr:sp macro="" textlink="">
      <xdr:nvSpPr>
        <xdr:cNvPr id="453" name="楕円 452">
          <a:extLst>
            <a:ext uri="{FF2B5EF4-FFF2-40B4-BE49-F238E27FC236}">
              <a16:creationId xmlns="" xmlns:a16="http://schemas.microsoft.com/office/drawing/2014/main" id="{00000000-0008-0000-0400-0000C5010000}"/>
            </a:ext>
          </a:extLst>
        </xdr:cNvPr>
        <xdr:cNvSpPr/>
      </xdr:nvSpPr>
      <xdr:spPr>
        <a:xfrm>
          <a:off x="12954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67327</xdr:rowOff>
    </xdr:from>
    <xdr:ext cx="762000" cy="259045"/>
    <xdr:sp macro="" textlink="">
      <xdr:nvSpPr>
        <xdr:cNvPr id="454" name="テキスト ボックス 453">
          <a:extLst>
            <a:ext uri="{FF2B5EF4-FFF2-40B4-BE49-F238E27FC236}">
              <a16:creationId xmlns="" xmlns:a16="http://schemas.microsoft.com/office/drawing/2014/main" id="{00000000-0008-0000-0400-0000C6010000}"/>
            </a:ext>
          </a:extLst>
        </xdr:cNvPr>
        <xdr:cNvSpPr txBox="1"/>
      </xdr:nvSpPr>
      <xdr:spPr>
        <a:xfrm>
          <a:off x="12623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98648</xdr:rowOff>
    </xdr:from>
    <xdr:to>
      <xdr:col>29</xdr:col>
      <xdr:colOff>127000</xdr:colOff>
      <xdr:row>19</xdr:row>
      <xdr:rowOff>109000</xdr:rowOff>
    </xdr:to>
    <xdr:cxnSp macro="">
      <xdr:nvCxnSpPr>
        <xdr:cNvPr id="52" name="直線コネクタ 51">
          <a:extLst>
            <a:ext uri="{FF2B5EF4-FFF2-40B4-BE49-F238E27FC236}">
              <a16:creationId xmlns="" xmlns:a16="http://schemas.microsoft.com/office/drawing/2014/main" id="{00000000-0008-0000-0500-000034000000}"/>
            </a:ext>
          </a:extLst>
        </xdr:cNvPr>
        <xdr:cNvCxnSpPr/>
      </xdr:nvCxnSpPr>
      <xdr:spPr bwMode="auto">
        <a:xfrm flipV="1">
          <a:off x="5003800" y="3403823"/>
          <a:ext cx="647700" cy="10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59542</xdr:rowOff>
    </xdr:from>
    <xdr:ext cx="762000" cy="259045"/>
    <xdr:sp macro="" textlink="">
      <xdr:nvSpPr>
        <xdr:cNvPr id="53" name="人口1人当たり決算額の推移平均値テキスト130">
          <a:extLst>
            <a:ext uri="{FF2B5EF4-FFF2-40B4-BE49-F238E27FC236}">
              <a16:creationId xmlns="" xmlns:a16="http://schemas.microsoft.com/office/drawing/2014/main" id="{00000000-0008-0000-0500-000035000000}"/>
            </a:ext>
          </a:extLst>
        </xdr:cNvPr>
        <xdr:cNvSpPr txBox="1"/>
      </xdr:nvSpPr>
      <xdr:spPr>
        <a:xfrm>
          <a:off x="5740400" y="285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109000</xdr:rowOff>
    </xdr:from>
    <xdr:to>
      <xdr:col>26</xdr:col>
      <xdr:colOff>50800</xdr:colOff>
      <xdr:row>19</xdr:row>
      <xdr:rowOff>137200</xdr:rowOff>
    </xdr:to>
    <xdr:cxnSp macro="">
      <xdr:nvCxnSpPr>
        <xdr:cNvPr id="55" name="直線コネクタ 54">
          <a:extLst>
            <a:ext uri="{FF2B5EF4-FFF2-40B4-BE49-F238E27FC236}">
              <a16:creationId xmlns="" xmlns:a16="http://schemas.microsoft.com/office/drawing/2014/main" id="{00000000-0008-0000-0500-000037000000}"/>
            </a:ext>
          </a:extLst>
        </xdr:cNvPr>
        <xdr:cNvCxnSpPr/>
      </xdr:nvCxnSpPr>
      <xdr:spPr bwMode="auto">
        <a:xfrm flipV="1">
          <a:off x="4305300" y="3414175"/>
          <a:ext cx="698500" cy="28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170745</xdr:rowOff>
    </xdr:from>
    <xdr:ext cx="736600" cy="259045"/>
    <xdr:sp macro="" textlink="">
      <xdr:nvSpPr>
        <xdr:cNvPr id="57" name="テキスト ボックス 56">
          <a:extLst>
            <a:ext uri="{FF2B5EF4-FFF2-40B4-BE49-F238E27FC236}">
              <a16:creationId xmlns="" xmlns:a16="http://schemas.microsoft.com/office/drawing/2014/main" id="{00000000-0008-0000-0500-000039000000}"/>
            </a:ext>
          </a:extLst>
        </xdr:cNvPr>
        <xdr:cNvSpPr txBox="1"/>
      </xdr:nvSpPr>
      <xdr:spPr>
        <a:xfrm>
          <a:off x="4622800" y="2790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137200</xdr:rowOff>
    </xdr:from>
    <xdr:to>
      <xdr:col>22</xdr:col>
      <xdr:colOff>114300</xdr:colOff>
      <xdr:row>19</xdr:row>
      <xdr:rowOff>165857</xdr:rowOff>
    </xdr:to>
    <xdr:cxnSp macro="">
      <xdr:nvCxnSpPr>
        <xdr:cNvPr id="58" name="直線コネクタ 57">
          <a:extLst>
            <a:ext uri="{FF2B5EF4-FFF2-40B4-BE49-F238E27FC236}">
              <a16:creationId xmlns="" xmlns:a16="http://schemas.microsoft.com/office/drawing/2014/main" id="{00000000-0008-0000-0500-00003A000000}"/>
            </a:ext>
          </a:extLst>
        </xdr:cNvPr>
        <xdr:cNvCxnSpPr/>
      </xdr:nvCxnSpPr>
      <xdr:spPr bwMode="auto">
        <a:xfrm flipV="1">
          <a:off x="3606800" y="3442375"/>
          <a:ext cx="698500" cy="28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26482</xdr:rowOff>
    </xdr:from>
    <xdr:ext cx="762000" cy="259045"/>
    <xdr:sp macro="" textlink="">
      <xdr:nvSpPr>
        <xdr:cNvPr id="60" name="テキスト ボックス 59">
          <a:extLst>
            <a:ext uri="{FF2B5EF4-FFF2-40B4-BE49-F238E27FC236}">
              <a16:creationId xmlns="" xmlns:a16="http://schemas.microsoft.com/office/drawing/2014/main" id="{00000000-0008-0000-0500-00003C000000}"/>
            </a:ext>
          </a:extLst>
        </xdr:cNvPr>
        <xdr:cNvSpPr txBox="1"/>
      </xdr:nvSpPr>
      <xdr:spPr>
        <a:xfrm>
          <a:off x="3924300" y="281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165857</xdr:rowOff>
    </xdr:from>
    <xdr:to>
      <xdr:col>18</xdr:col>
      <xdr:colOff>177800</xdr:colOff>
      <xdr:row>20</xdr:row>
      <xdr:rowOff>32664</xdr:rowOff>
    </xdr:to>
    <xdr:cxnSp macro="">
      <xdr:nvCxnSpPr>
        <xdr:cNvPr id="61" name="直線コネクタ 60">
          <a:extLst>
            <a:ext uri="{FF2B5EF4-FFF2-40B4-BE49-F238E27FC236}">
              <a16:creationId xmlns="" xmlns:a16="http://schemas.microsoft.com/office/drawing/2014/main" id="{00000000-0008-0000-0500-00003D000000}"/>
            </a:ext>
          </a:extLst>
        </xdr:cNvPr>
        <xdr:cNvCxnSpPr/>
      </xdr:nvCxnSpPr>
      <xdr:spPr bwMode="auto">
        <a:xfrm flipV="1">
          <a:off x="2908300" y="3471032"/>
          <a:ext cx="698500" cy="38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42745</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3225800" y="2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47872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2527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47848</xdr:rowOff>
    </xdr:from>
    <xdr:to>
      <xdr:col>29</xdr:col>
      <xdr:colOff>177800</xdr:colOff>
      <xdr:row>19</xdr:row>
      <xdr:rowOff>149448</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5600700" y="3353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127875</xdr:rowOff>
    </xdr:from>
    <xdr:ext cx="762000" cy="259045"/>
    <xdr:sp macro="" textlink="">
      <xdr:nvSpPr>
        <xdr:cNvPr id="72" name="人口1人当たり決算額の推移該当値テキスト130">
          <a:extLst>
            <a:ext uri="{FF2B5EF4-FFF2-40B4-BE49-F238E27FC236}">
              <a16:creationId xmlns="" xmlns:a16="http://schemas.microsoft.com/office/drawing/2014/main" id="{00000000-0008-0000-0500-000048000000}"/>
            </a:ext>
          </a:extLst>
        </xdr:cNvPr>
        <xdr:cNvSpPr txBox="1"/>
      </xdr:nvSpPr>
      <xdr:spPr>
        <a:xfrm>
          <a:off x="5740400" y="326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58200</xdr:rowOff>
    </xdr:from>
    <xdr:to>
      <xdr:col>26</xdr:col>
      <xdr:colOff>101600</xdr:colOff>
      <xdr:row>19</xdr:row>
      <xdr:rowOff>159800</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953000" y="3363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144577</xdr:rowOff>
    </xdr:from>
    <xdr:ext cx="7366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4622800" y="3449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86400</xdr:rowOff>
    </xdr:from>
    <xdr:to>
      <xdr:col>22</xdr:col>
      <xdr:colOff>165100</xdr:colOff>
      <xdr:row>20</xdr:row>
      <xdr:rowOff>16550</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4254500" y="3391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1327</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924300" y="347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115057</xdr:rowOff>
    </xdr:from>
    <xdr:to>
      <xdr:col>19</xdr:col>
      <xdr:colOff>38100</xdr:colOff>
      <xdr:row>20</xdr:row>
      <xdr:rowOff>45207</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3556000" y="3420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29984</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3225800" y="35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153314</xdr:rowOff>
    </xdr:from>
    <xdr:to>
      <xdr:col>15</xdr:col>
      <xdr:colOff>101600</xdr:colOff>
      <xdr:row>20</xdr:row>
      <xdr:rowOff>83464</xdr:rowOff>
    </xdr:to>
    <xdr:sp macro="" textlink="">
      <xdr:nvSpPr>
        <xdr:cNvPr id="79" name="楕円 78">
          <a:extLst>
            <a:ext uri="{FF2B5EF4-FFF2-40B4-BE49-F238E27FC236}">
              <a16:creationId xmlns="" xmlns:a16="http://schemas.microsoft.com/office/drawing/2014/main" id="{00000000-0008-0000-0500-00004F000000}"/>
            </a:ext>
          </a:extLst>
        </xdr:cNvPr>
        <xdr:cNvSpPr/>
      </xdr:nvSpPr>
      <xdr:spPr bwMode="auto">
        <a:xfrm>
          <a:off x="2857500" y="3458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68241</xdr:rowOff>
    </xdr:from>
    <xdr:ext cx="762000" cy="259045"/>
    <xdr:sp macro="" textlink="">
      <xdr:nvSpPr>
        <xdr:cNvPr id="80" name="テキスト ボックス 79">
          <a:extLst>
            <a:ext uri="{FF2B5EF4-FFF2-40B4-BE49-F238E27FC236}">
              <a16:creationId xmlns="" xmlns:a16="http://schemas.microsoft.com/office/drawing/2014/main" id="{00000000-0008-0000-0500-000050000000}"/>
            </a:ext>
          </a:extLst>
        </xdr:cNvPr>
        <xdr:cNvSpPr txBox="1"/>
      </xdr:nvSpPr>
      <xdr:spPr>
        <a:xfrm>
          <a:off x="2527300" y="3544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40380</xdr:rowOff>
    </xdr:from>
    <xdr:to>
      <xdr:col>29</xdr:col>
      <xdr:colOff>127000</xdr:colOff>
      <xdr:row>36</xdr:row>
      <xdr:rowOff>63049</xdr:rowOff>
    </xdr:to>
    <xdr:cxnSp macro="">
      <xdr:nvCxnSpPr>
        <xdr:cNvPr id="113" name="直線コネクタ 112">
          <a:extLst>
            <a:ext uri="{FF2B5EF4-FFF2-40B4-BE49-F238E27FC236}">
              <a16:creationId xmlns="" xmlns:a16="http://schemas.microsoft.com/office/drawing/2014/main" id="{00000000-0008-0000-0500-000071000000}"/>
            </a:ext>
          </a:extLst>
        </xdr:cNvPr>
        <xdr:cNvCxnSpPr/>
      </xdr:nvCxnSpPr>
      <xdr:spPr bwMode="auto">
        <a:xfrm flipV="1">
          <a:off x="5003800" y="6993630"/>
          <a:ext cx="647700" cy="22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81621</xdr:rowOff>
    </xdr:from>
    <xdr:ext cx="762000" cy="259045"/>
    <xdr:sp macro="" textlink="">
      <xdr:nvSpPr>
        <xdr:cNvPr id="114" name="人口1人当たり決算額の推移平均値テキスト445">
          <a:extLst>
            <a:ext uri="{FF2B5EF4-FFF2-40B4-BE49-F238E27FC236}">
              <a16:creationId xmlns="" xmlns:a16="http://schemas.microsoft.com/office/drawing/2014/main" id="{00000000-0008-0000-0500-000072000000}"/>
            </a:ext>
          </a:extLst>
        </xdr:cNvPr>
        <xdr:cNvSpPr txBox="1"/>
      </xdr:nvSpPr>
      <xdr:spPr>
        <a:xfrm>
          <a:off x="5740400" y="669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47714</xdr:rowOff>
    </xdr:from>
    <xdr:to>
      <xdr:col>26</xdr:col>
      <xdr:colOff>50800</xdr:colOff>
      <xdr:row>36</xdr:row>
      <xdr:rowOff>63049</xdr:rowOff>
    </xdr:to>
    <xdr:cxnSp macro="">
      <xdr:nvCxnSpPr>
        <xdr:cNvPr id="116" name="直線コネクタ 115">
          <a:extLst>
            <a:ext uri="{FF2B5EF4-FFF2-40B4-BE49-F238E27FC236}">
              <a16:creationId xmlns="" xmlns:a16="http://schemas.microsoft.com/office/drawing/2014/main" id="{00000000-0008-0000-0500-000074000000}"/>
            </a:ext>
          </a:extLst>
        </xdr:cNvPr>
        <xdr:cNvCxnSpPr/>
      </xdr:nvCxnSpPr>
      <xdr:spPr bwMode="auto">
        <a:xfrm>
          <a:off x="4305300" y="7000964"/>
          <a:ext cx="698500" cy="15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28547</xdr:rowOff>
    </xdr:from>
    <xdr:ext cx="736600" cy="259045"/>
    <xdr:sp macro="" textlink="">
      <xdr:nvSpPr>
        <xdr:cNvPr id="118" name="テキスト ボックス 117">
          <a:extLst>
            <a:ext uri="{FF2B5EF4-FFF2-40B4-BE49-F238E27FC236}">
              <a16:creationId xmlns="" xmlns:a16="http://schemas.microsoft.com/office/drawing/2014/main" id="{00000000-0008-0000-0500-000076000000}"/>
            </a:ext>
          </a:extLst>
        </xdr:cNvPr>
        <xdr:cNvSpPr txBox="1"/>
      </xdr:nvSpPr>
      <xdr:spPr>
        <a:xfrm>
          <a:off x="4622800" y="663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24911</xdr:rowOff>
    </xdr:from>
    <xdr:to>
      <xdr:col>22</xdr:col>
      <xdr:colOff>114300</xdr:colOff>
      <xdr:row>36</xdr:row>
      <xdr:rowOff>47714</xdr:rowOff>
    </xdr:to>
    <xdr:cxnSp macro="">
      <xdr:nvCxnSpPr>
        <xdr:cNvPr id="119" name="直線コネクタ 118">
          <a:extLst>
            <a:ext uri="{FF2B5EF4-FFF2-40B4-BE49-F238E27FC236}">
              <a16:creationId xmlns="" xmlns:a16="http://schemas.microsoft.com/office/drawing/2014/main" id="{00000000-0008-0000-0500-000077000000}"/>
            </a:ext>
          </a:extLst>
        </xdr:cNvPr>
        <xdr:cNvCxnSpPr/>
      </xdr:nvCxnSpPr>
      <xdr:spPr bwMode="auto">
        <a:xfrm>
          <a:off x="3606800" y="6978161"/>
          <a:ext cx="698500" cy="22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41063</xdr:rowOff>
    </xdr:from>
    <xdr:ext cx="762000" cy="259045"/>
    <xdr:sp macro="" textlink="">
      <xdr:nvSpPr>
        <xdr:cNvPr id="121" name="テキスト ボックス 120">
          <a:extLst>
            <a:ext uri="{FF2B5EF4-FFF2-40B4-BE49-F238E27FC236}">
              <a16:creationId xmlns="" xmlns:a16="http://schemas.microsoft.com/office/drawing/2014/main" id="{00000000-0008-0000-0500-000079000000}"/>
            </a:ext>
          </a:extLst>
        </xdr:cNvPr>
        <xdr:cNvSpPr txBox="1"/>
      </xdr:nvSpPr>
      <xdr:spPr>
        <a:xfrm>
          <a:off x="39243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24911</xdr:rowOff>
    </xdr:from>
    <xdr:to>
      <xdr:col>18</xdr:col>
      <xdr:colOff>177800</xdr:colOff>
      <xdr:row>36</xdr:row>
      <xdr:rowOff>43752</xdr:rowOff>
    </xdr:to>
    <xdr:cxnSp macro="">
      <xdr:nvCxnSpPr>
        <xdr:cNvPr id="122" name="直線コネクタ 121">
          <a:extLst>
            <a:ext uri="{FF2B5EF4-FFF2-40B4-BE49-F238E27FC236}">
              <a16:creationId xmlns="" xmlns:a16="http://schemas.microsoft.com/office/drawing/2014/main" id="{00000000-0008-0000-0500-00007A000000}"/>
            </a:ext>
          </a:extLst>
        </xdr:cNvPr>
        <xdr:cNvCxnSpPr/>
      </xdr:nvCxnSpPr>
      <xdr:spPr bwMode="auto">
        <a:xfrm flipV="1">
          <a:off x="2908300" y="6978161"/>
          <a:ext cx="698500" cy="18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39825</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32258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37006</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25273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332480</xdr:rowOff>
    </xdr:from>
    <xdr:to>
      <xdr:col>29</xdr:col>
      <xdr:colOff>177800</xdr:colOff>
      <xdr:row>36</xdr:row>
      <xdr:rowOff>91180</xdr:rowOff>
    </xdr:to>
    <xdr:sp macro="" textlink="">
      <xdr:nvSpPr>
        <xdr:cNvPr id="132" name="楕円 131">
          <a:extLst>
            <a:ext uri="{FF2B5EF4-FFF2-40B4-BE49-F238E27FC236}">
              <a16:creationId xmlns="" xmlns:a16="http://schemas.microsoft.com/office/drawing/2014/main" id="{00000000-0008-0000-0500-000084000000}"/>
            </a:ext>
          </a:extLst>
        </xdr:cNvPr>
        <xdr:cNvSpPr/>
      </xdr:nvSpPr>
      <xdr:spPr bwMode="auto">
        <a:xfrm>
          <a:off x="5600700" y="6942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304557</xdr:rowOff>
    </xdr:from>
    <xdr:ext cx="762000" cy="259045"/>
    <xdr:sp macro="" textlink="">
      <xdr:nvSpPr>
        <xdr:cNvPr id="133" name="人口1人当たり決算額の推移該当値テキスト445">
          <a:extLst>
            <a:ext uri="{FF2B5EF4-FFF2-40B4-BE49-F238E27FC236}">
              <a16:creationId xmlns="" xmlns:a16="http://schemas.microsoft.com/office/drawing/2014/main" id="{00000000-0008-0000-0500-000085000000}"/>
            </a:ext>
          </a:extLst>
        </xdr:cNvPr>
        <xdr:cNvSpPr txBox="1"/>
      </xdr:nvSpPr>
      <xdr:spPr>
        <a:xfrm>
          <a:off x="5740400" y="691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12249</xdr:rowOff>
    </xdr:from>
    <xdr:to>
      <xdr:col>26</xdr:col>
      <xdr:colOff>101600</xdr:colOff>
      <xdr:row>36</xdr:row>
      <xdr:rowOff>113849</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4953000" y="6965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98626</xdr:rowOff>
    </xdr:from>
    <xdr:ext cx="7366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4622800" y="7051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339814</xdr:rowOff>
    </xdr:from>
    <xdr:to>
      <xdr:col>22</xdr:col>
      <xdr:colOff>165100</xdr:colOff>
      <xdr:row>36</xdr:row>
      <xdr:rowOff>98514</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4254500" y="6950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83291</xdr:rowOff>
    </xdr:from>
    <xdr:ext cx="7620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3924300" y="7036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317011</xdr:rowOff>
    </xdr:from>
    <xdr:to>
      <xdr:col>19</xdr:col>
      <xdr:colOff>38100</xdr:colOff>
      <xdr:row>36</xdr:row>
      <xdr:rowOff>75711</xdr:rowOff>
    </xdr:to>
    <xdr:sp macro="" textlink="">
      <xdr:nvSpPr>
        <xdr:cNvPr id="138" name="楕円 137">
          <a:extLst>
            <a:ext uri="{FF2B5EF4-FFF2-40B4-BE49-F238E27FC236}">
              <a16:creationId xmlns="" xmlns:a16="http://schemas.microsoft.com/office/drawing/2014/main" id="{00000000-0008-0000-0500-00008A000000}"/>
            </a:ext>
          </a:extLst>
        </xdr:cNvPr>
        <xdr:cNvSpPr/>
      </xdr:nvSpPr>
      <xdr:spPr bwMode="auto">
        <a:xfrm>
          <a:off x="3556000" y="6927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60488</xdr:rowOff>
    </xdr:from>
    <xdr:ext cx="762000" cy="259045"/>
    <xdr:sp macro="" textlink="">
      <xdr:nvSpPr>
        <xdr:cNvPr id="139" name="テキスト ボックス 138">
          <a:extLst>
            <a:ext uri="{FF2B5EF4-FFF2-40B4-BE49-F238E27FC236}">
              <a16:creationId xmlns="" xmlns:a16="http://schemas.microsoft.com/office/drawing/2014/main" id="{00000000-0008-0000-0500-00008B000000}"/>
            </a:ext>
          </a:extLst>
        </xdr:cNvPr>
        <xdr:cNvSpPr txBox="1"/>
      </xdr:nvSpPr>
      <xdr:spPr>
        <a:xfrm>
          <a:off x="3225800" y="701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335852</xdr:rowOff>
    </xdr:from>
    <xdr:to>
      <xdr:col>15</xdr:col>
      <xdr:colOff>101600</xdr:colOff>
      <xdr:row>36</xdr:row>
      <xdr:rowOff>94552</xdr:rowOff>
    </xdr:to>
    <xdr:sp macro="" textlink="">
      <xdr:nvSpPr>
        <xdr:cNvPr id="140" name="楕円 139">
          <a:extLst>
            <a:ext uri="{FF2B5EF4-FFF2-40B4-BE49-F238E27FC236}">
              <a16:creationId xmlns="" xmlns:a16="http://schemas.microsoft.com/office/drawing/2014/main" id="{00000000-0008-0000-0500-00008C000000}"/>
            </a:ext>
          </a:extLst>
        </xdr:cNvPr>
        <xdr:cNvSpPr/>
      </xdr:nvSpPr>
      <xdr:spPr bwMode="auto">
        <a:xfrm>
          <a:off x="2857500" y="6946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79329</xdr:rowOff>
    </xdr:from>
    <xdr:ext cx="762000" cy="259045"/>
    <xdr:sp macro="" textlink="">
      <xdr:nvSpPr>
        <xdr:cNvPr id="141" name="テキスト ボックス 140">
          <a:extLst>
            <a:ext uri="{FF2B5EF4-FFF2-40B4-BE49-F238E27FC236}">
              <a16:creationId xmlns="" xmlns:a16="http://schemas.microsoft.com/office/drawing/2014/main" id="{00000000-0008-0000-0500-00008D000000}"/>
            </a:ext>
          </a:extLst>
        </xdr:cNvPr>
        <xdr:cNvSpPr txBox="1"/>
      </xdr:nvSpPr>
      <xdr:spPr>
        <a:xfrm>
          <a:off x="2527300" y="7032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46,560
45,843
8.69
21,357,480
20,150,183
1,189,763
9,309,977
9,501,147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86746</xdr:rowOff>
    </xdr:from>
    <xdr:to>
      <xdr:col>24</xdr:col>
      <xdr:colOff>62865</xdr:colOff>
      <xdr:row>37</xdr:row>
      <xdr:rowOff>71038</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flipV="1">
          <a:off x="4633595" y="5058796"/>
          <a:ext cx="1270" cy="135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74865</xdr:rowOff>
    </xdr:from>
    <xdr:ext cx="534377" cy="259045"/>
    <xdr:sp macro="" textlink="">
      <xdr:nvSpPr>
        <xdr:cNvPr id="59" name="人件費最小値テキスト">
          <a:extLst>
            <a:ext uri="{FF2B5EF4-FFF2-40B4-BE49-F238E27FC236}">
              <a16:creationId xmlns="" xmlns:a16="http://schemas.microsoft.com/office/drawing/2014/main" id="{00000000-0008-0000-0600-00003B000000}"/>
            </a:ext>
          </a:extLst>
        </xdr:cNvPr>
        <xdr:cNvSpPr txBox="1"/>
      </xdr:nvSpPr>
      <xdr:spPr>
        <a:xfrm>
          <a:off x="4686300" y="641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71038</xdr:rowOff>
    </xdr:from>
    <xdr:to>
      <xdr:col>24</xdr:col>
      <xdr:colOff>152400</xdr:colOff>
      <xdr:row>37</xdr:row>
      <xdr:rowOff>71038</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641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33423</xdr:rowOff>
    </xdr:from>
    <xdr:ext cx="599010" cy="259045"/>
    <xdr:sp macro="" textlink="">
      <xdr:nvSpPr>
        <xdr:cNvPr id="61" name="人件費最大値テキスト">
          <a:extLst>
            <a:ext uri="{FF2B5EF4-FFF2-40B4-BE49-F238E27FC236}">
              <a16:creationId xmlns="" xmlns:a16="http://schemas.microsoft.com/office/drawing/2014/main" id="{00000000-0008-0000-0600-00003D000000}"/>
            </a:ext>
          </a:extLst>
        </xdr:cNvPr>
        <xdr:cNvSpPr txBox="1"/>
      </xdr:nvSpPr>
      <xdr:spPr>
        <a:xfrm>
          <a:off x="4686300" y="483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86746</xdr:rowOff>
    </xdr:from>
    <xdr:to>
      <xdr:col>24</xdr:col>
      <xdr:colOff>152400</xdr:colOff>
      <xdr:row>29</xdr:row>
      <xdr:rowOff>86746</xdr:rowOff>
    </xdr:to>
    <xdr:cxnSp macro="">
      <xdr:nvCxnSpPr>
        <xdr:cNvPr id="62" name="直線コネクタ 61">
          <a:extLst>
            <a:ext uri="{FF2B5EF4-FFF2-40B4-BE49-F238E27FC236}">
              <a16:creationId xmlns="" xmlns:a16="http://schemas.microsoft.com/office/drawing/2014/main" id="{00000000-0008-0000-0600-00003E000000}"/>
            </a:ext>
          </a:extLst>
        </xdr:cNvPr>
        <xdr:cNvCxnSpPr/>
      </xdr:nvCxnSpPr>
      <xdr:spPr>
        <a:xfrm>
          <a:off x="4546600" y="5058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20142</xdr:rowOff>
    </xdr:from>
    <xdr:to>
      <xdr:col>24</xdr:col>
      <xdr:colOff>63500</xdr:colOff>
      <xdr:row>37</xdr:row>
      <xdr:rowOff>28404</xdr:rowOff>
    </xdr:to>
    <xdr:cxnSp macro="">
      <xdr:nvCxnSpPr>
        <xdr:cNvPr id="63" name="直線コネクタ 62">
          <a:extLst>
            <a:ext uri="{FF2B5EF4-FFF2-40B4-BE49-F238E27FC236}">
              <a16:creationId xmlns="" xmlns:a16="http://schemas.microsoft.com/office/drawing/2014/main" id="{00000000-0008-0000-0600-00003F000000}"/>
            </a:ext>
          </a:extLst>
        </xdr:cNvPr>
        <xdr:cNvCxnSpPr/>
      </xdr:nvCxnSpPr>
      <xdr:spPr>
        <a:xfrm>
          <a:off x="3797300" y="6363792"/>
          <a:ext cx="8382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12940</xdr:rowOff>
    </xdr:from>
    <xdr:ext cx="534377" cy="259045"/>
    <xdr:sp macro="" textlink="">
      <xdr:nvSpPr>
        <xdr:cNvPr id="64" name="人件費平均値テキスト">
          <a:extLst>
            <a:ext uri="{FF2B5EF4-FFF2-40B4-BE49-F238E27FC236}">
              <a16:creationId xmlns="" xmlns:a16="http://schemas.microsoft.com/office/drawing/2014/main" id="{00000000-0008-0000-0600-000040000000}"/>
            </a:ext>
          </a:extLst>
        </xdr:cNvPr>
        <xdr:cNvSpPr txBox="1"/>
      </xdr:nvSpPr>
      <xdr:spPr>
        <a:xfrm>
          <a:off x="4686300" y="5842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161513</xdr:rowOff>
    </xdr:from>
    <xdr:to>
      <xdr:col>24</xdr:col>
      <xdr:colOff>114300</xdr:colOff>
      <xdr:row>35</xdr:row>
      <xdr:rowOff>91663</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4584700" y="599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20142</xdr:rowOff>
    </xdr:from>
    <xdr:to>
      <xdr:col>19</xdr:col>
      <xdr:colOff>177800</xdr:colOff>
      <xdr:row>37</xdr:row>
      <xdr:rowOff>51673</xdr:rowOff>
    </xdr:to>
    <xdr:cxnSp macro="">
      <xdr:nvCxnSpPr>
        <xdr:cNvPr id="66" name="直線コネクタ 65">
          <a:extLst>
            <a:ext uri="{FF2B5EF4-FFF2-40B4-BE49-F238E27FC236}">
              <a16:creationId xmlns="" xmlns:a16="http://schemas.microsoft.com/office/drawing/2014/main" id="{00000000-0008-0000-0600-000042000000}"/>
            </a:ext>
          </a:extLst>
        </xdr:cNvPr>
        <xdr:cNvCxnSpPr/>
      </xdr:nvCxnSpPr>
      <xdr:spPr>
        <a:xfrm flipV="1">
          <a:off x="2908300" y="6363792"/>
          <a:ext cx="889000" cy="3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169318</xdr:rowOff>
    </xdr:from>
    <xdr:to>
      <xdr:col>20</xdr:col>
      <xdr:colOff>38100</xdr:colOff>
      <xdr:row>35</xdr:row>
      <xdr:rowOff>99468</xdr:rowOff>
    </xdr:to>
    <xdr:sp macro="" textlink="">
      <xdr:nvSpPr>
        <xdr:cNvPr id="67" name="フローチャート: 判断 66">
          <a:extLst>
            <a:ext uri="{FF2B5EF4-FFF2-40B4-BE49-F238E27FC236}">
              <a16:creationId xmlns="" xmlns:a16="http://schemas.microsoft.com/office/drawing/2014/main" id="{00000000-0008-0000-0600-000043000000}"/>
            </a:ext>
          </a:extLst>
        </xdr:cNvPr>
        <xdr:cNvSpPr/>
      </xdr:nvSpPr>
      <xdr:spPr>
        <a:xfrm>
          <a:off x="3746500" y="599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115995</xdr:rowOff>
    </xdr:from>
    <xdr:ext cx="534377" cy="259045"/>
    <xdr:sp macro="" textlink="">
      <xdr:nvSpPr>
        <xdr:cNvPr id="68" name="テキスト ボックス 67">
          <a:extLst>
            <a:ext uri="{FF2B5EF4-FFF2-40B4-BE49-F238E27FC236}">
              <a16:creationId xmlns="" xmlns:a16="http://schemas.microsoft.com/office/drawing/2014/main" id="{00000000-0008-0000-0600-000044000000}"/>
            </a:ext>
          </a:extLst>
        </xdr:cNvPr>
        <xdr:cNvSpPr txBox="1"/>
      </xdr:nvSpPr>
      <xdr:spPr>
        <a:xfrm>
          <a:off x="3530111" y="57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51673</xdr:rowOff>
    </xdr:from>
    <xdr:to>
      <xdr:col>15</xdr:col>
      <xdr:colOff>50800</xdr:colOff>
      <xdr:row>38</xdr:row>
      <xdr:rowOff>9268</xdr:rowOff>
    </xdr:to>
    <xdr:cxnSp macro="">
      <xdr:nvCxnSpPr>
        <xdr:cNvPr id="69" name="直線コネクタ 68">
          <a:extLst>
            <a:ext uri="{FF2B5EF4-FFF2-40B4-BE49-F238E27FC236}">
              <a16:creationId xmlns="" xmlns:a16="http://schemas.microsoft.com/office/drawing/2014/main" id="{00000000-0008-0000-0600-000045000000}"/>
            </a:ext>
          </a:extLst>
        </xdr:cNvPr>
        <xdr:cNvCxnSpPr/>
      </xdr:nvCxnSpPr>
      <xdr:spPr>
        <a:xfrm flipV="1">
          <a:off x="2019300" y="6395323"/>
          <a:ext cx="889000" cy="12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20630</xdr:rowOff>
    </xdr:from>
    <xdr:to>
      <xdr:col>15</xdr:col>
      <xdr:colOff>101600</xdr:colOff>
      <xdr:row>35</xdr:row>
      <xdr:rowOff>122230</xdr:rowOff>
    </xdr:to>
    <xdr:sp macro="" textlink="">
      <xdr:nvSpPr>
        <xdr:cNvPr id="70" name="フローチャート: 判断 69">
          <a:extLst>
            <a:ext uri="{FF2B5EF4-FFF2-40B4-BE49-F238E27FC236}">
              <a16:creationId xmlns="" xmlns:a16="http://schemas.microsoft.com/office/drawing/2014/main" id="{00000000-0008-0000-0600-000046000000}"/>
            </a:ext>
          </a:extLst>
        </xdr:cNvPr>
        <xdr:cNvSpPr/>
      </xdr:nvSpPr>
      <xdr:spPr>
        <a:xfrm>
          <a:off x="2857500" y="602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138757</xdr:rowOff>
    </xdr:from>
    <xdr:ext cx="534377" cy="259045"/>
    <xdr:sp macro="" textlink="">
      <xdr:nvSpPr>
        <xdr:cNvPr id="71" name="テキスト ボックス 70">
          <a:extLst>
            <a:ext uri="{FF2B5EF4-FFF2-40B4-BE49-F238E27FC236}">
              <a16:creationId xmlns="" xmlns:a16="http://schemas.microsoft.com/office/drawing/2014/main" id="{00000000-0008-0000-0600-000047000000}"/>
            </a:ext>
          </a:extLst>
        </xdr:cNvPr>
        <xdr:cNvSpPr txBox="1"/>
      </xdr:nvSpPr>
      <xdr:spPr>
        <a:xfrm>
          <a:off x="2641111" y="579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9268</xdr:rowOff>
    </xdr:from>
    <xdr:to>
      <xdr:col>10</xdr:col>
      <xdr:colOff>114300</xdr:colOff>
      <xdr:row>38</xdr:row>
      <xdr:rowOff>34707</xdr:rowOff>
    </xdr:to>
    <xdr:cxnSp macro="">
      <xdr:nvCxnSpPr>
        <xdr:cNvPr id="72" name="直線コネクタ 71">
          <a:extLst>
            <a:ext uri="{FF2B5EF4-FFF2-40B4-BE49-F238E27FC236}">
              <a16:creationId xmlns="" xmlns:a16="http://schemas.microsoft.com/office/drawing/2014/main" id="{00000000-0008-0000-0600-000048000000}"/>
            </a:ext>
          </a:extLst>
        </xdr:cNvPr>
        <xdr:cNvCxnSpPr/>
      </xdr:nvCxnSpPr>
      <xdr:spPr>
        <a:xfrm flipV="1">
          <a:off x="1130300" y="6524368"/>
          <a:ext cx="889000" cy="2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132252</xdr:rowOff>
    </xdr:from>
    <xdr:to>
      <xdr:col>10</xdr:col>
      <xdr:colOff>165100</xdr:colOff>
      <xdr:row>36</xdr:row>
      <xdr:rowOff>62402</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968500" y="6133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78929</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1752111" y="590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138065</xdr:rowOff>
    </xdr:from>
    <xdr:to>
      <xdr:col>6</xdr:col>
      <xdr:colOff>38100</xdr:colOff>
      <xdr:row>36</xdr:row>
      <xdr:rowOff>68215</xdr:rowOff>
    </xdr:to>
    <xdr:sp macro="" textlink="">
      <xdr:nvSpPr>
        <xdr:cNvPr id="75" name="フローチャート: 判断 74">
          <a:extLst>
            <a:ext uri="{FF2B5EF4-FFF2-40B4-BE49-F238E27FC236}">
              <a16:creationId xmlns="" xmlns:a16="http://schemas.microsoft.com/office/drawing/2014/main" id="{00000000-0008-0000-0600-00004B000000}"/>
            </a:ext>
          </a:extLst>
        </xdr:cNvPr>
        <xdr:cNvSpPr/>
      </xdr:nvSpPr>
      <xdr:spPr>
        <a:xfrm>
          <a:off x="10795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84742</xdr:rowOff>
    </xdr:from>
    <xdr:ext cx="534377"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863111" y="591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149054</xdr:rowOff>
    </xdr:from>
    <xdr:to>
      <xdr:col>24</xdr:col>
      <xdr:colOff>114300</xdr:colOff>
      <xdr:row>37</xdr:row>
      <xdr:rowOff>79204</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4584700" y="632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63981</xdr:rowOff>
    </xdr:from>
    <xdr:ext cx="534377" cy="259045"/>
    <xdr:sp macro="" textlink="">
      <xdr:nvSpPr>
        <xdr:cNvPr id="83" name="人件費該当値テキスト">
          <a:extLst>
            <a:ext uri="{FF2B5EF4-FFF2-40B4-BE49-F238E27FC236}">
              <a16:creationId xmlns="" xmlns:a16="http://schemas.microsoft.com/office/drawing/2014/main" id="{00000000-0008-0000-0600-000053000000}"/>
            </a:ext>
          </a:extLst>
        </xdr:cNvPr>
        <xdr:cNvSpPr txBox="1"/>
      </xdr:nvSpPr>
      <xdr:spPr>
        <a:xfrm>
          <a:off x="4686300" y="623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140792</xdr:rowOff>
    </xdr:from>
    <xdr:to>
      <xdr:col>20</xdr:col>
      <xdr:colOff>38100</xdr:colOff>
      <xdr:row>37</xdr:row>
      <xdr:rowOff>70942</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3746500" y="63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62069</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3530111" y="640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873</xdr:rowOff>
    </xdr:from>
    <xdr:to>
      <xdr:col>15</xdr:col>
      <xdr:colOff>101600</xdr:colOff>
      <xdr:row>37</xdr:row>
      <xdr:rowOff>102473</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2857500" y="634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93600</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2641111" y="643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129917</xdr:rowOff>
    </xdr:from>
    <xdr:to>
      <xdr:col>10</xdr:col>
      <xdr:colOff>165100</xdr:colOff>
      <xdr:row>38</xdr:row>
      <xdr:rowOff>60068</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968500" y="6473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51195</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1752111" y="656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155357</xdr:rowOff>
    </xdr:from>
    <xdr:to>
      <xdr:col>6</xdr:col>
      <xdr:colOff>38100</xdr:colOff>
      <xdr:row>38</xdr:row>
      <xdr:rowOff>85507</xdr:rowOff>
    </xdr:to>
    <xdr:sp macro="" textlink="">
      <xdr:nvSpPr>
        <xdr:cNvPr id="90" name="楕円 89">
          <a:extLst>
            <a:ext uri="{FF2B5EF4-FFF2-40B4-BE49-F238E27FC236}">
              <a16:creationId xmlns="" xmlns:a16="http://schemas.microsoft.com/office/drawing/2014/main" id="{00000000-0008-0000-0600-00005A000000}"/>
            </a:ext>
          </a:extLst>
        </xdr:cNvPr>
        <xdr:cNvSpPr/>
      </xdr:nvSpPr>
      <xdr:spPr>
        <a:xfrm>
          <a:off x="1079500" y="649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76634</xdr:rowOff>
    </xdr:from>
    <xdr:ext cx="534377" cy="259045"/>
    <xdr:sp macro="" textlink="">
      <xdr:nvSpPr>
        <xdr:cNvPr id="91" name="テキスト ボックス 90">
          <a:extLst>
            <a:ext uri="{FF2B5EF4-FFF2-40B4-BE49-F238E27FC236}">
              <a16:creationId xmlns="" xmlns:a16="http://schemas.microsoft.com/office/drawing/2014/main" id="{00000000-0008-0000-0600-00005B000000}"/>
            </a:ext>
          </a:extLst>
        </xdr:cNvPr>
        <xdr:cNvSpPr txBox="1"/>
      </xdr:nvSpPr>
      <xdr:spPr>
        <a:xfrm>
          <a:off x="863111" y="659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7" name="物件費最小値テキスト">
          <a:extLst>
            <a:ext uri="{FF2B5EF4-FFF2-40B4-BE49-F238E27FC236}">
              <a16:creationId xmlns="" xmlns:a16="http://schemas.microsoft.com/office/drawing/2014/main" id="{00000000-0008-0000-0600-000075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9" name="物件費最大値テキスト">
          <a:extLst>
            <a:ext uri="{FF2B5EF4-FFF2-40B4-BE49-F238E27FC236}">
              <a16:creationId xmlns="" xmlns:a16="http://schemas.microsoft.com/office/drawing/2014/main" id="{00000000-0008-0000-0600-000077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20" name="直線コネクタ 119">
          <a:extLst>
            <a:ext uri="{FF2B5EF4-FFF2-40B4-BE49-F238E27FC236}">
              <a16:creationId xmlns="" xmlns:a16="http://schemas.microsoft.com/office/drawing/2014/main" id="{00000000-0008-0000-0600-000078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85316</xdr:rowOff>
    </xdr:from>
    <xdr:to>
      <xdr:col>24</xdr:col>
      <xdr:colOff>63500</xdr:colOff>
      <xdr:row>58</xdr:row>
      <xdr:rowOff>168435</xdr:rowOff>
    </xdr:to>
    <xdr:cxnSp macro="">
      <xdr:nvCxnSpPr>
        <xdr:cNvPr id="121" name="直線コネクタ 120">
          <a:extLst>
            <a:ext uri="{FF2B5EF4-FFF2-40B4-BE49-F238E27FC236}">
              <a16:creationId xmlns="" xmlns:a16="http://schemas.microsoft.com/office/drawing/2014/main" id="{00000000-0008-0000-0600-000079000000}"/>
            </a:ext>
          </a:extLst>
        </xdr:cNvPr>
        <xdr:cNvCxnSpPr/>
      </xdr:nvCxnSpPr>
      <xdr:spPr>
        <a:xfrm>
          <a:off x="3797300" y="10029416"/>
          <a:ext cx="838200" cy="8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6331</xdr:rowOff>
    </xdr:from>
    <xdr:ext cx="534377" cy="259045"/>
    <xdr:sp macro="" textlink="">
      <xdr:nvSpPr>
        <xdr:cNvPr id="122" name="物件費平均値テキスト">
          <a:extLst>
            <a:ext uri="{FF2B5EF4-FFF2-40B4-BE49-F238E27FC236}">
              <a16:creationId xmlns="" xmlns:a16="http://schemas.microsoft.com/office/drawing/2014/main" id="{00000000-0008-0000-0600-00007A000000}"/>
            </a:ext>
          </a:extLst>
        </xdr:cNvPr>
        <xdr:cNvSpPr txBox="1"/>
      </xdr:nvSpPr>
      <xdr:spPr>
        <a:xfrm>
          <a:off x="4686300" y="97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3" name="フローチャート: 判断 122">
          <a:extLst>
            <a:ext uri="{FF2B5EF4-FFF2-40B4-BE49-F238E27FC236}">
              <a16:creationId xmlns="" xmlns:a16="http://schemas.microsoft.com/office/drawing/2014/main" id="{00000000-0008-0000-0600-00007B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85316</xdr:rowOff>
    </xdr:from>
    <xdr:to>
      <xdr:col>19</xdr:col>
      <xdr:colOff>177800</xdr:colOff>
      <xdr:row>58</xdr:row>
      <xdr:rowOff>119964</xdr:rowOff>
    </xdr:to>
    <xdr:cxnSp macro="">
      <xdr:nvCxnSpPr>
        <xdr:cNvPr id="124" name="直線コネクタ 123">
          <a:extLst>
            <a:ext uri="{FF2B5EF4-FFF2-40B4-BE49-F238E27FC236}">
              <a16:creationId xmlns="" xmlns:a16="http://schemas.microsoft.com/office/drawing/2014/main" id="{00000000-0008-0000-0600-00007C000000}"/>
            </a:ext>
          </a:extLst>
        </xdr:cNvPr>
        <xdr:cNvCxnSpPr/>
      </xdr:nvCxnSpPr>
      <xdr:spPr>
        <a:xfrm flipV="1">
          <a:off x="2908300" y="10029416"/>
          <a:ext cx="889000" cy="3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5" name="フローチャート: 判断 124">
          <a:extLst>
            <a:ext uri="{FF2B5EF4-FFF2-40B4-BE49-F238E27FC236}">
              <a16:creationId xmlns="" xmlns:a16="http://schemas.microsoft.com/office/drawing/2014/main" id="{00000000-0008-0000-0600-00007D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137837</xdr:rowOff>
    </xdr:from>
    <xdr:ext cx="534377" cy="259045"/>
    <xdr:sp macro="" textlink="">
      <xdr:nvSpPr>
        <xdr:cNvPr id="126" name="テキスト ボックス 125">
          <a:extLst>
            <a:ext uri="{FF2B5EF4-FFF2-40B4-BE49-F238E27FC236}">
              <a16:creationId xmlns="" xmlns:a16="http://schemas.microsoft.com/office/drawing/2014/main" id="{00000000-0008-0000-0600-00007E000000}"/>
            </a:ext>
          </a:extLst>
        </xdr:cNvPr>
        <xdr:cNvSpPr txBox="1"/>
      </xdr:nvSpPr>
      <xdr:spPr>
        <a:xfrm>
          <a:off x="3530111" y="973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119964</xdr:rowOff>
    </xdr:from>
    <xdr:to>
      <xdr:col>15</xdr:col>
      <xdr:colOff>50800</xdr:colOff>
      <xdr:row>58</xdr:row>
      <xdr:rowOff>139867</xdr:rowOff>
    </xdr:to>
    <xdr:cxnSp macro="">
      <xdr:nvCxnSpPr>
        <xdr:cNvPr id="127" name="直線コネクタ 126">
          <a:extLst>
            <a:ext uri="{FF2B5EF4-FFF2-40B4-BE49-F238E27FC236}">
              <a16:creationId xmlns="" xmlns:a16="http://schemas.microsoft.com/office/drawing/2014/main" id="{00000000-0008-0000-0600-00007F000000}"/>
            </a:ext>
          </a:extLst>
        </xdr:cNvPr>
        <xdr:cNvCxnSpPr/>
      </xdr:nvCxnSpPr>
      <xdr:spPr>
        <a:xfrm flipV="1">
          <a:off x="2019300" y="10064064"/>
          <a:ext cx="889000" cy="1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8" name="フローチャート: 判断 127">
          <a:extLst>
            <a:ext uri="{FF2B5EF4-FFF2-40B4-BE49-F238E27FC236}">
              <a16:creationId xmlns="" xmlns:a16="http://schemas.microsoft.com/office/drawing/2014/main" id="{00000000-0008-0000-0600-000080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9196</xdr:rowOff>
    </xdr:from>
    <xdr:ext cx="534377" cy="259045"/>
    <xdr:sp macro="" textlink="">
      <xdr:nvSpPr>
        <xdr:cNvPr id="129" name="テキスト ボックス 128">
          <a:extLst>
            <a:ext uri="{FF2B5EF4-FFF2-40B4-BE49-F238E27FC236}">
              <a16:creationId xmlns="" xmlns:a16="http://schemas.microsoft.com/office/drawing/2014/main" id="{00000000-0008-0000-0600-000081000000}"/>
            </a:ext>
          </a:extLst>
        </xdr:cNvPr>
        <xdr:cNvSpPr txBox="1"/>
      </xdr:nvSpPr>
      <xdr:spPr>
        <a:xfrm>
          <a:off x="2641111" y="978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139867</xdr:rowOff>
    </xdr:from>
    <xdr:to>
      <xdr:col>10</xdr:col>
      <xdr:colOff>114300</xdr:colOff>
      <xdr:row>58</xdr:row>
      <xdr:rowOff>140462</xdr:rowOff>
    </xdr:to>
    <xdr:cxnSp macro="">
      <xdr:nvCxnSpPr>
        <xdr:cNvPr id="130" name="直線コネクタ 129">
          <a:extLst>
            <a:ext uri="{FF2B5EF4-FFF2-40B4-BE49-F238E27FC236}">
              <a16:creationId xmlns="" xmlns:a16="http://schemas.microsoft.com/office/drawing/2014/main" id="{00000000-0008-0000-0600-000082000000}"/>
            </a:ext>
          </a:extLst>
        </xdr:cNvPr>
        <xdr:cNvCxnSpPr/>
      </xdr:nvCxnSpPr>
      <xdr:spPr>
        <a:xfrm flipV="1">
          <a:off x="1130300" y="10083967"/>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31" name="フローチャート: 判断 130">
          <a:extLst>
            <a:ext uri="{FF2B5EF4-FFF2-40B4-BE49-F238E27FC236}">
              <a16:creationId xmlns="" xmlns:a16="http://schemas.microsoft.com/office/drawing/2014/main" id="{00000000-0008-0000-0600-000083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27972</xdr:rowOff>
    </xdr:from>
    <xdr:ext cx="534377"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1752111" y="98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3" name="フローチャート: 判断 132">
          <a:extLst>
            <a:ext uri="{FF2B5EF4-FFF2-40B4-BE49-F238E27FC236}">
              <a16:creationId xmlns="" xmlns:a16="http://schemas.microsoft.com/office/drawing/2014/main" id="{00000000-0008-0000-0600-000085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25137</xdr:rowOff>
    </xdr:from>
    <xdr:ext cx="534377"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863111" y="979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117635</xdr:rowOff>
    </xdr:from>
    <xdr:to>
      <xdr:col>24</xdr:col>
      <xdr:colOff>114300</xdr:colOff>
      <xdr:row>59</xdr:row>
      <xdr:rowOff>47785</xdr:rowOff>
    </xdr:to>
    <xdr:sp macro="" textlink="">
      <xdr:nvSpPr>
        <xdr:cNvPr id="140" name="楕円 139">
          <a:extLst>
            <a:ext uri="{FF2B5EF4-FFF2-40B4-BE49-F238E27FC236}">
              <a16:creationId xmlns="" xmlns:a16="http://schemas.microsoft.com/office/drawing/2014/main" id="{00000000-0008-0000-0600-00008C000000}"/>
            </a:ext>
          </a:extLst>
        </xdr:cNvPr>
        <xdr:cNvSpPr/>
      </xdr:nvSpPr>
      <xdr:spPr>
        <a:xfrm>
          <a:off x="4584700" y="100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32562</xdr:rowOff>
    </xdr:from>
    <xdr:ext cx="534377" cy="259045"/>
    <xdr:sp macro="" textlink="">
      <xdr:nvSpPr>
        <xdr:cNvPr id="141" name="物件費該当値テキスト">
          <a:extLst>
            <a:ext uri="{FF2B5EF4-FFF2-40B4-BE49-F238E27FC236}">
              <a16:creationId xmlns="" xmlns:a16="http://schemas.microsoft.com/office/drawing/2014/main" id="{00000000-0008-0000-0600-00008D000000}"/>
            </a:ext>
          </a:extLst>
        </xdr:cNvPr>
        <xdr:cNvSpPr txBox="1"/>
      </xdr:nvSpPr>
      <xdr:spPr>
        <a:xfrm>
          <a:off x="4686300" y="997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34516</xdr:rowOff>
    </xdr:from>
    <xdr:to>
      <xdr:col>20</xdr:col>
      <xdr:colOff>38100</xdr:colOff>
      <xdr:row>58</xdr:row>
      <xdr:rowOff>136116</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3746500" y="997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127243</xdr:rowOff>
    </xdr:from>
    <xdr:ext cx="534377" cy="259045"/>
    <xdr:sp macro="" textlink="">
      <xdr:nvSpPr>
        <xdr:cNvPr id="143" name="テキスト ボックス 142">
          <a:extLst>
            <a:ext uri="{FF2B5EF4-FFF2-40B4-BE49-F238E27FC236}">
              <a16:creationId xmlns="" xmlns:a16="http://schemas.microsoft.com/office/drawing/2014/main" id="{00000000-0008-0000-0600-00008F000000}"/>
            </a:ext>
          </a:extLst>
        </xdr:cNvPr>
        <xdr:cNvSpPr txBox="1"/>
      </xdr:nvSpPr>
      <xdr:spPr>
        <a:xfrm>
          <a:off x="3530111" y="1007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69164</xdr:rowOff>
    </xdr:from>
    <xdr:to>
      <xdr:col>15</xdr:col>
      <xdr:colOff>101600</xdr:colOff>
      <xdr:row>58</xdr:row>
      <xdr:rowOff>170764</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2857500" y="1001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161891</xdr:rowOff>
    </xdr:from>
    <xdr:ext cx="534377"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2641111" y="1010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89067</xdr:rowOff>
    </xdr:from>
    <xdr:to>
      <xdr:col>10</xdr:col>
      <xdr:colOff>165100</xdr:colOff>
      <xdr:row>59</xdr:row>
      <xdr:rowOff>19217</xdr:rowOff>
    </xdr:to>
    <xdr:sp macro="" textlink="">
      <xdr:nvSpPr>
        <xdr:cNvPr id="146" name="楕円 145">
          <a:extLst>
            <a:ext uri="{FF2B5EF4-FFF2-40B4-BE49-F238E27FC236}">
              <a16:creationId xmlns="" xmlns:a16="http://schemas.microsoft.com/office/drawing/2014/main" id="{00000000-0008-0000-0600-000092000000}"/>
            </a:ext>
          </a:extLst>
        </xdr:cNvPr>
        <xdr:cNvSpPr/>
      </xdr:nvSpPr>
      <xdr:spPr>
        <a:xfrm>
          <a:off x="1968500" y="1003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10344</xdr:rowOff>
    </xdr:from>
    <xdr:ext cx="534377" cy="259045"/>
    <xdr:sp macro="" textlink="">
      <xdr:nvSpPr>
        <xdr:cNvPr id="147" name="テキスト ボックス 146">
          <a:extLst>
            <a:ext uri="{FF2B5EF4-FFF2-40B4-BE49-F238E27FC236}">
              <a16:creationId xmlns="" xmlns:a16="http://schemas.microsoft.com/office/drawing/2014/main" id="{00000000-0008-0000-0600-000093000000}"/>
            </a:ext>
          </a:extLst>
        </xdr:cNvPr>
        <xdr:cNvSpPr txBox="1"/>
      </xdr:nvSpPr>
      <xdr:spPr>
        <a:xfrm>
          <a:off x="1752111" y="1012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89662</xdr:rowOff>
    </xdr:from>
    <xdr:to>
      <xdr:col>6</xdr:col>
      <xdr:colOff>38100</xdr:colOff>
      <xdr:row>59</xdr:row>
      <xdr:rowOff>19812</xdr:rowOff>
    </xdr:to>
    <xdr:sp macro="" textlink="">
      <xdr:nvSpPr>
        <xdr:cNvPr id="148" name="楕円 147">
          <a:extLst>
            <a:ext uri="{FF2B5EF4-FFF2-40B4-BE49-F238E27FC236}">
              <a16:creationId xmlns="" xmlns:a16="http://schemas.microsoft.com/office/drawing/2014/main" id="{00000000-0008-0000-0600-000094000000}"/>
            </a:ext>
          </a:extLst>
        </xdr:cNvPr>
        <xdr:cNvSpPr/>
      </xdr:nvSpPr>
      <xdr:spPr>
        <a:xfrm>
          <a:off x="1079500" y="1003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10939</xdr:rowOff>
    </xdr:from>
    <xdr:ext cx="534377" cy="259045"/>
    <xdr:sp macro="" textlink="">
      <xdr:nvSpPr>
        <xdr:cNvPr id="149" name="テキスト ボックス 148">
          <a:extLst>
            <a:ext uri="{FF2B5EF4-FFF2-40B4-BE49-F238E27FC236}">
              <a16:creationId xmlns="" xmlns:a16="http://schemas.microsoft.com/office/drawing/2014/main" id="{00000000-0008-0000-0600-000095000000}"/>
            </a:ext>
          </a:extLst>
        </xdr:cNvPr>
        <xdr:cNvSpPr txBox="1"/>
      </xdr:nvSpPr>
      <xdr:spPr>
        <a:xfrm>
          <a:off x="863111" y="1012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71" name="直線コネクタ 170">
          <a:extLst>
            <a:ext uri="{FF2B5EF4-FFF2-40B4-BE49-F238E27FC236}">
              <a16:creationId xmlns="" xmlns:a16="http://schemas.microsoft.com/office/drawing/2014/main" id="{00000000-0008-0000-0600-0000AB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2" name="維持補修費最小値テキスト">
          <a:extLst>
            <a:ext uri="{FF2B5EF4-FFF2-40B4-BE49-F238E27FC236}">
              <a16:creationId xmlns="" xmlns:a16="http://schemas.microsoft.com/office/drawing/2014/main" id="{00000000-0008-0000-0600-0000AC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4" name="維持補修費最大値テキスト">
          <a:extLst>
            <a:ext uri="{FF2B5EF4-FFF2-40B4-BE49-F238E27FC236}">
              <a16:creationId xmlns="" xmlns:a16="http://schemas.microsoft.com/office/drawing/2014/main" id="{00000000-0008-0000-0600-0000AE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16210</xdr:rowOff>
    </xdr:from>
    <xdr:to>
      <xdr:col>24</xdr:col>
      <xdr:colOff>63500</xdr:colOff>
      <xdr:row>78</xdr:row>
      <xdr:rowOff>29470</xdr:rowOff>
    </xdr:to>
    <xdr:cxnSp macro="">
      <xdr:nvCxnSpPr>
        <xdr:cNvPr id="176" name="直線コネクタ 175">
          <a:extLst>
            <a:ext uri="{FF2B5EF4-FFF2-40B4-BE49-F238E27FC236}">
              <a16:creationId xmlns="" xmlns:a16="http://schemas.microsoft.com/office/drawing/2014/main" id="{00000000-0008-0000-0600-0000B0000000}"/>
            </a:ext>
          </a:extLst>
        </xdr:cNvPr>
        <xdr:cNvCxnSpPr/>
      </xdr:nvCxnSpPr>
      <xdr:spPr>
        <a:xfrm flipV="1">
          <a:off x="3797300" y="13389310"/>
          <a:ext cx="838200" cy="1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7" name="維持補修費平均値テキスト">
          <a:extLst>
            <a:ext uri="{FF2B5EF4-FFF2-40B4-BE49-F238E27FC236}">
              <a16:creationId xmlns="" xmlns:a16="http://schemas.microsoft.com/office/drawing/2014/main" id="{00000000-0008-0000-0600-0000B1000000}"/>
            </a:ext>
          </a:extLst>
        </xdr:cNvPr>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8" name="フローチャート: 判断 177">
          <a:extLst>
            <a:ext uri="{FF2B5EF4-FFF2-40B4-BE49-F238E27FC236}">
              <a16:creationId xmlns="" xmlns:a16="http://schemas.microsoft.com/office/drawing/2014/main" id="{00000000-0008-0000-0600-0000B2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29470</xdr:rowOff>
    </xdr:from>
    <xdr:to>
      <xdr:col>19</xdr:col>
      <xdr:colOff>177800</xdr:colOff>
      <xdr:row>78</xdr:row>
      <xdr:rowOff>52694</xdr:rowOff>
    </xdr:to>
    <xdr:cxnSp macro="">
      <xdr:nvCxnSpPr>
        <xdr:cNvPr id="179" name="直線コネクタ 178">
          <a:extLst>
            <a:ext uri="{FF2B5EF4-FFF2-40B4-BE49-F238E27FC236}">
              <a16:creationId xmlns="" xmlns:a16="http://schemas.microsoft.com/office/drawing/2014/main" id="{00000000-0008-0000-0600-0000B3000000}"/>
            </a:ext>
          </a:extLst>
        </xdr:cNvPr>
        <xdr:cNvCxnSpPr/>
      </xdr:nvCxnSpPr>
      <xdr:spPr>
        <a:xfrm flipV="1">
          <a:off x="2908300" y="13402570"/>
          <a:ext cx="889000" cy="2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80" name="フローチャート: 判断 179">
          <a:extLst>
            <a:ext uri="{FF2B5EF4-FFF2-40B4-BE49-F238E27FC236}">
              <a16:creationId xmlns="" xmlns:a16="http://schemas.microsoft.com/office/drawing/2014/main" id="{00000000-0008-0000-0600-0000B4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81" name="テキスト ボックス 180">
          <a:extLst>
            <a:ext uri="{FF2B5EF4-FFF2-40B4-BE49-F238E27FC236}">
              <a16:creationId xmlns="" xmlns:a16="http://schemas.microsoft.com/office/drawing/2014/main" id="{00000000-0008-0000-0600-0000B5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3775</xdr:rowOff>
    </xdr:from>
    <xdr:to>
      <xdr:col>15</xdr:col>
      <xdr:colOff>50800</xdr:colOff>
      <xdr:row>78</xdr:row>
      <xdr:rowOff>52694</xdr:rowOff>
    </xdr:to>
    <xdr:cxnSp macro="">
      <xdr:nvCxnSpPr>
        <xdr:cNvPr id="182" name="直線コネクタ 181">
          <a:extLst>
            <a:ext uri="{FF2B5EF4-FFF2-40B4-BE49-F238E27FC236}">
              <a16:creationId xmlns="" xmlns:a16="http://schemas.microsoft.com/office/drawing/2014/main" id="{00000000-0008-0000-0600-0000B6000000}"/>
            </a:ext>
          </a:extLst>
        </xdr:cNvPr>
        <xdr:cNvCxnSpPr/>
      </xdr:nvCxnSpPr>
      <xdr:spPr>
        <a:xfrm>
          <a:off x="2019300" y="13376875"/>
          <a:ext cx="889000" cy="4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3" name="フローチャート: 判断 182">
          <a:extLst>
            <a:ext uri="{FF2B5EF4-FFF2-40B4-BE49-F238E27FC236}">
              <a16:creationId xmlns="" xmlns:a16="http://schemas.microsoft.com/office/drawing/2014/main" id="{00000000-0008-0000-0600-0000B7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4" name="テキスト ボックス 183">
          <a:extLst>
            <a:ext uri="{FF2B5EF4-FFF2-40B4-BE49-F238E27FC236}">
              <a16:creationId xmlns="" xmlns:a16="http://schemas.microsoft.com/office/drawing/2014/main" id="{00000000-0008-0000-0600-0000B8000000}"/>
            </a:ext>
          </a:extLst>
        </xdr:cNvPr>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3775</xdr:rowOff>
    </xdr:from>
    <xdr:to>
      <xdr:col>10</xdr:col>
      <xdr:colOff>114300</xdr:colOff>
      <xdr:row>78</xdr:row>
      <xdr:rowOff>10358</xdr:rowOff>
    </xdr:to>
    <xdr:cxnSp macro="">
      <xdr:nvCxnSpPr>
        <xdr:cNvPr id="185" name="直線コネクタ 184">
          <a:extLst>
            <a:ext uri="{FF2B5EF4-FFF2-40B4-BE49-F238E27FC236}">
              <a16:creationId xmlns="" xmlns:a16="http://schemas.microsoft.com/office/drawing/2014/main" id="{00000000-0008-0000-0600-0000B9000000}"/>
            </a:ext>
          </a:extLst>
        </xdr:cNvPr>
        <xdr:cNvCxnSpPr/>
      </xdr:nvCxnSpPr>
      <xdr:spPr>
        <a:xfrm flipV="1">
          <a:off x="1130300" y="13376875"/>
          <a:ext cx="88900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6" name="フローチャート: 判断 185">
          <a:extLst>
            <a:ext uri="{FF2B5EF4-FFF2-40B4-BE49-F238E27FC236}">
              <a16:creationId xmlns="" xmlns:a16="http://schemas.microsoft.com/office/drawing/2014/main" id="{00000000-0008-0000-0600-0000BA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1784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8" name="フローチャート: 判断 187">
          <a:extLst>
            <a:ext uri="{FF2B5EF4-FFF2-40B4-BE49-F238E27FC236}">
              <a16:creationId xmlns="" xmlns:a16="http://schemas.microsoft.com/office/drawing/2014/main" id="{00000000-0008-0000-0600-0000BC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136860</xdr:rowOff>
    </xdr:from>
    <xdr:to>
      <xdr:col>24</xdr:col>
      <xdr:colOff>114300</xdr:colOff>
      <xdr:row>78</xdr:row>
      <xdr:rowOff>67010</xdr:rowOff>
    </xdr:to>
    <xdr:sp macro="" textlink="">
      <xdr:nvSpPr>
        <xdr:cNvPr id="195" name="楕円 194">
          <a:extLst>
            <a:ext uri="{FF2B5EF4-FFF2-40B4-BE49-F238E27FC236}">
              <a16:creationId xmlns="" xmlns:a16="http://schemas.microsoft.com/office/drawing/2014/main" id="{00000000-0008-0000-0600-0000C3000000}"/>
            </a:ext>
          </a:extLst>
        </xdr:cNvPr>
        <xdr:cNvSpPr/>
      </xdr:nvSpPr>
      <xdr:spPr>
        <a:xfrm>
          <a:off x="4584700" y="133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51787</xdr:rowOff>
    </xdr:from>
    <xdr:ext cx="469744" cy="259045"/>
    <xdr:sp macro="" textlink="">
      <xdr:nvSpPr>
        <xdr:cNvPr id="196" name="維持補修費該当値テキスト">
          <a:extLst>
            <a:ext uri="{FF2B5EF4-FFF2-40B4-BE49-F238E27FC236}">
              <a16:creationId xmlns="" xmlns:a16="http://schemas.microsoft.com/office/drawing/2014/main" id="{00000000-0008-0000-0600-0000C4000000}"/>
            </a:ext>
          </a:extLst>
        </xdr:cNvPr>
        <xdr:cNvSpPr txBox="1"/>
      </xdr:nvSpPr>
      <xdr:spPr>
        <a:xfrm>
          <a:off x="4686300" y="1325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150120</xdr:rowOff>
    </xdr:from>
    <xdr:to>
      <xdr:col>20</xdr:col>
      <xdr:colOff>38100</xdr:colOff>
      <xdr:row>78</xdr:row>
      <xdr:rowOff>80270</xdr:rowOff>
    </xdr:to>
    <xdr:sp macro="" textlink="">
      <xdr:nvSpPr>
        <xdr:cNvPr id="197" name="楕円 196">
          <a:extLst>
            <a:ext uri="{FF2B5EF4-FFF2-40B4-BE49-F238E27FC236}">
              <a16:creationId xmlns="" xmlns:a16="http://schemas.microsoft.com/office/drawing/2014/main" id="{00000000-0008-0000-0600-0000C5000000}"/>
            </a:ext>
          </a:extLst>
        </xdr:cNvPr>
        <xdr:cNvSpPr/>
      </xdr:nvSpPr>
      <xdr:spPr>
        <a:xfrm>
          <a:off x="3746500" y="1335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71397</xdr:rowOff>
    </xdr:from>
    <xdr:ext cx="469744" cy="259045"/>
    <xdr:sp macro="" textlink="">
      <xdr:nvSpPr>
        <xdr:cNvPr id="198" name="テキスト ボックス 197">
          <a:extLst>
            <a:ext uri="{FF2B5EF4-FFF2-40B4-BE49-F238E27FC236}">
              <a16:creationId xmlns="" xmlns:a16="http://schemas.microsoft.com/office/drawing/2014/main" id="{00000000-0008-0000-0600-0000C6000000}"/>
            </a:ext>
          </a:extLst>
        </xdr:cNvPr>
        <xdr:cNvSpPr txBox="1"/>
      </xdr:nvSpPr>
      <xdr:spPr>
        <a:xfrm>
          <a:off x="3562428" y="1344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1894</xdr:rowOff>
    </xdr:from>
    <xdr:to>
      <xdr:col>15</xdr:col>
      <xdr:colOff>101600</xdr:colOff>
      <xdr:row>78</xdr:row>
      <xdr:rowOff>103494</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2857500" y="133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94621</xdr:rowOff>
    </xdr:from>
    <xdr:ext cx="469744"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2673428" y="134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124425</xdr:rowOff>
    </xdr:from>
    <xdr:to>
      <xdr:col>10</xdr:col>
      <xdr:colOff>165100</xdr:colOff>
      <xdr:row>78</xdr:row>
      <xdr:rowOff>54575</xdr:rowOff>
    </xdr:to>
    <xdr:sp macro="" textlink="">
      <xdr:nvSpPr>
        <xdr:cNvPr id="201" name="楕円 200">
          <a:extLst>
            <a:ext uri="{FF2B5EF4-FFF2-40B4-BE49-F238E27FC236}">
              <a16:creationId xmlns="" xmlns:a16="http://schemas.microsoft.com/office/drawing/2014/main" id="{00000000-0008-0000-0600-0000C9000000}"/>
            </a:ext>
          </a:extLst>
        </xdr:cNvPr>
        <xdr:cNvSpPr/>
      </xdr:nvSpPr>
      <xdr:spPr>
        <a:xfrm>
          <a:off x="1968500" y="1332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45702</xdr:rowOff>
    </xdr:from>
    <xdr:ext cx="469744" cy="259045"/>
    <xdr:sp macro="" textlink="">
      <xdr:nvSpPr>
        <xdr:cNvPr id="202" name="テキスト ボックス 201">
          <a:extLst>
            <a:ext uri="{FF2B5EF4-FFF2-40B4-BE49-F238E27FC236}">
              <a16:creationId xmlns="" xmlns:a16="http://schemas.microsoft.com/office/drawing/2014/main" id="{00000000-0008-0000-0600-0000CA000000}"/>
            </a:ext>
          </a:extLst>
        </xdr:cNvPr>
        <xdr:cNvSpPr txBox="1"/>
      </xdr:nvSpPr>
      <xdr:spPr>
        <a:xfrm>
          <a:off x="1784428" y="1341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131008</xdr:rowOff>
    </xdr:from>
    <xdr:to>
      <xdr:col>6</xdr:col>
      <xdr:colOff>38100</xdr:colOff>
      <xdr:row>78</xdr:row>
      <xdr:rowOff>61158</xdr:rowOff>
    </xdr:to>
    <xdr:sp macro="" textlink="">
      <xdr:nvSpPr>
        <xdr:cNvPr id="203" name="楕円 202">
          <a:extLst>
            <a:ext uri="{FF2B5EF4-FFF2-40B4-BE49-F238E27FC236}">
              <a16:creationId xmlns="" xmlns:a16="http://schemas.microsoft.com/office/drawing/2014/main" id="{00000000-0008-0000-0600-0000CB000000}"/>
            </a:ext>
          </a:extLst>
        </xdr:cNvPr>
        <xdr:cNvSpPr/>
      </xdr:nvSpPr>
      <xdr:spPr>
        <a:xfrm>
          <a:off x="1079500" y="1333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52285</xdr:rowOff>
    </xdr:from>
    <xdr:ext cx="469744" cy="259045"/>
    <xdr:sp macro="" textlink="">
      <xdr:nvSpPr>
        <xdr:cNvPr id="204" name="テキスト ボックス 203">
          <a:extLst>
            <a:ext uri="{FF2B5EF4-FFF2-40B4-BE49-F238E27FC236}">
              <a16:creationId xmlns="" xmlns:a16="http://schemas.microsoft.com/office/drawing/2014/main" id="{00000000-0008-0000-0600-0000CC000000}"/>
            </a:ext>
          </a:extLst>
        </xdr:cNvPr>
        <xdr:cNvSpPr txBox="1"/>
      </xdr:nvSpPr>
      <xdr:spPr>
        <a:xfrm>
          <a:off x="895428" y="1342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31" name="直線コネクタ 230">
          <a:extLst>
            <a:ext uri="{FF2B5EF4-FFF2-40B4-BE49-F238E27FC236}">
              <a16:creationId xmlns="" xmlns:a16="http://schemas.microsoft.com/office/drawing/2014/main" id="{00000000-0008-0000-0600-0000E7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2" name="扶助費最小値テキスト">
          <a:extLst>
            <a:ext uri="{FF2B5EF4-FFF2-40B4-BE49-F238E27FC236}">
              <a16:creationId xmlns="" xmlns:a16="http://schemas.microsoft.com/office/drawing/2014/main" id="{00000000-0008-0000-0600-0000E8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4" name="扶助費最大値テキスト">
          <a:extLst>
            <a:ext uri="{FF2B5EF4-FFF2-40B4-BE49-F238E27FC236}">
              <a16:creationId xmlns="" xmlns:a16="http://schemas.microsoft.com/office/drawing/2014/main" id="{00000000-0008-0000-0600-0000EA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5" name="直線コネクタ 234">
          <a:extLst>
            <a:ext uri="{FF2B5EF4-FFF2-40B4-BE49-F238E27FC236}">
              <a16:creationId xmlns="" xmlns:a16="http://schemas.microsoft.com/office/drawing/2014/main" id="{00000000-0008-0000-0600-0000EB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22298</xdr:rowOff>
    </xdr:from>
    <xdr:to>
      <xdr:col>24</xdr:col>
      <xdr:colOff>63500</xdr:colOff>
      <xdr:row>95</xdr:row>
      <xdr:rowOff>38725</xdr:rowOff>
    </xdr:to>
    <xdr:cxnSp macro="">
      <xdr:nvCxnSpPr>
        <xdr:cNvPr id="236" name="直線コネクタ 235">
          <a:extLst>
            <a:ext uri="{FF2B5EF4-FFF2-40B4-BE49-F238E27FC236}">
              <a16:creationId xmlns="" xmlns:a16="http://schemas.microsoft.com/office/drawing/2014/main" id="{00000000-0008-0000-0600-0000EC000000}"/>
            </a:ext>
          </a:extLst>
        </xdr:cNvPr>
        <xdr:cNvCxnSpPr/>
      </xdr:nvCxnSpPr>
      <xdr:spPr>
        <a:xfrm>
          <a:off x="3797300" y="16138598"/>
          <a:ext cx="838200" cy="18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73151</xdr:rowOff>
    </xdr:from>
    <xdr:ext cx="534377" cy="259045"/>
    <xdr:sp macro="" textlink="">
      <xdr:nvSpPr>
        <xdr:cNvPr id="237" name="扶助費平均値テキスト">
          <a:extLst>
            <a:ext uri="{FF2B5EF4-FFF2-40B4-BE49-F238E27FC236}">
              <a16:creationId xmlns="" xmlns:a16="http://schemas.microsoft.com/office/drawing/2014/main" id="{00000000-0008-0000-0600-0000ED000000}"/>
            </a:ext>
          </a:extLst>
        </xdr:cNvPr>
        <xdr:cNvSpPr txBox="1"/>
      </xdr:nvSpPr>
      <xdr:spPr>
        <a:xfrm>
          <a:off x="4686300" y="163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8" name="フローチャート: 判断 237">
          <a:extLst>
            <a:ext uri="{FF2B5EF4-FFF2-40B4-BE49-F238E27FC236}">
              <a16:creationId xmlns="" xmlns:a16="http://schemas.microsoft.com/office/drawing/2014/main" id="{00000000-0008-0000-0600-0000EE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22298</xdr:rowOff>
    </xdr:from>
    <xdr:to>
      <xdr:col>19</xdr:col>
      <xdr:colOff>177800</xdr:colOff>
      <xdr:row>96</xdr:row>
      <xdr:rowOff>28329</xdr:rowOff>
    </xdr:to>
    <xdr:cxnSp macro="">
      <xdr:nvCxnSpPr>
        <xdr:cNvPr id="239" name="直線コネクタ 238">
          <a:extLst>
            <a:ext uri="{FF2B5EF4-FFF2-40B4-BE49-F238E27FC236}">
              <a16:creationId xmlns="" xmlns:a16="http://schemas.microsoft.com/office/drawing/2014/main" id="{00000000-0008-0000-0600-0000EF000000}"/>
            </a:ext>
          </a:extLst>
        </xdr:cNvPr>
        <xdr:cNvCxnSpPr/>
      </xdr:nvCxnSpPr>
      <xdr:spPr>
        <a:xfrm flipV="1">
          <a:off x="2908300" y="16138598"/>
          <a:ext cx="889000" cy="34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40" name="フローチャート: 判断 239">
          <a:extLst>
            <a:ext uri="{FF2B5EF4-FFF2-40B4-BE49-F238E27FC236}">
              <a16:creationId xmlns="" xmlns:a16="http://schemas.microsoft.com/office/drawing/2014/main" id="{00000000-0008-0000-0600-0000F0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55494</xdr:rowOff>
    </xdr:from>
    <xdr:ext cx="599010" cy="259045"/>
    <xdr:sp macro="" textlink="">
      <xdr:nvSpPr>
        <xdr:cNvPr id="241" name="テキスト ボックス 240">
          <a:extLst>
            <a:ext uri="{FF2B5EF4-FFF2-40B4-BE49-F238E27FC236}">
              <a16:creationId xmlns="" xmlns:a16="http://schemas.microsoft.com/office/drawing/2014/main" id="{00000000-0008-0000-0600-0000F1000000}"/>
            </a:ext>
          </a:extLst>
        </xdr:cNvPr>
        <xdr:cNvSpPr txBox="1"/>
      </xdr:nvSpPr>
      <xdr:spPr>
        <a:xfrm>
          <a:off x="3497795" y="1634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28329</xdr:rowOff>
    </xdr:from>
    <xdr:to>
      <xdr:col>15</xdr:col>
      <xdr:colOff>50800</xdr:colOff>
      <xdr:row>96</xdr:row>
      <xdr:rowOff>67114</xdr:rowOff>
    </xdr:to>
    <xdr:cxnSp macro="">
      <xdr:nvCxnSpPr>
        <xdr:cNvPr id="242" name="直線コネクタ 241">
          <a:extLst>
            <a:ext uri="{FF2B5EF4-FFF2-40B4-BE49-F238E27FC236}">
              <a16:creationId xmlns="" xmlns:a16="http://schemas.microsoft.com/office/drawing/2014/main" id="{00000000-0008-0000-0600-0000F2000000}"/>
            </a:ext>
          </a:extLst>
        </xdr:cNvPr>
        <xdr:cNvCxnSpPr/>
      </xdr:nvCxnSpPr>
      <xdr:spPr>
        <a:xfrm flipV="1">
          <a:off x="2019300" y="16487529"/>
          <a:ext cx="889000" cy="3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3" name="フローチャート: 判断 242">
          <a:extLst>
            <a:ext uri="{FF2B5EF4-FFF2-40B4-BE49-F238E27FC236}">
              <a16:creationId xmlns="" xmlns:a16="http://schemas.microsoft.com/office/drawing/2014/main" id="{00000000-0008-0000-0600-0000F3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155599</xdr:rowOff>
    </xdr:from>
    <xdr:ext cx="534377" cy="259045"/>
    <xdr:sp macro="" textlink="">
      <xdr:nvSpPr>
        <xdr:cNvPr id="244" name="テキスト ボックス 243">
          <a:extLst>
            <a:ext uri="{FF2B5EF4-FFF2-40B4-BE49-F238E27FC236}">
              <a16:creationId xmlns="" xmlns:a16="http://schemas.microsoft.com/office/drawing/2014/main" id="{00000000-0008-0000-0600-0000F4000000}"/>
            </a:ext>
          </a:extLst>
        </xdr:cNvPr>
        <xdr:cNvSpPr txBox="1"/>
      </xdr:nvSpPr>
      <xdr:spPr>
        <a:xfrm>
          <a:off x="2641111" y="166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67114</xdr:rowOff>
    </xdr:from>
    <xdr:to>
      <xdr:col>10</xdr:col>
      <xdr:colOff>114300</xdr:colOff>
      <xdr:row>96</xdr:row>
      <xdr:rowOff>101741</xdr:rowOff>
    </xdr:to>
    <xdr:cxnSp macro="">
      <xdr:nvCxnSpPr>
        <xdr:cNvPr id="245" name="直線コネクタ 244">
          <a:extLst>
            <a:ext uri="{FF2B5EF4-FFF2-40B4-BE49-F238E27FC236}">
              <a16:creationId xmlns="" xmlns:a16="http://schemas.microsoft.com/office/drawing/2014/main" id="{00000000-0008-0000-0600-0000F5000000}"/>
            </a:ext>
          </a:extLst>
        </xdr:cNvPr>
        <xdr:cNvCxnSpPr/>
      </xdr:nvCxnSpPr>
      <xdr:spPr>
        <a:xfrm flipV="1">
          <a:off x="1130300" y="16526314"/>
          <a:ext cx="889000" cy="3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6" name="フローチャート: 判断 245">
          <a:extLst>
            <a:ext uri="{FF2B5EF4-FFF2-40B4-BE49-F238E27FC236}">
              <a16:creationId xmlns="" xmlns:a16="http://schemas.microsoft.com/office/drawing/2014/main" id="{00000000-0008-0000-0600-0000F6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31557</xdr:rowOff>
    </xdr:from>
    <xdr:ext cx="534377"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1752111" y="1666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8" name="フローチャート: 判断 247">
          <a:extLst>
            <a:ext uri="{FF2B5EF4-FFF2-40B4-BE49-F238E27FC236}">
              <a16:creationId xmlns="" xmlns:a16="http://schemas.microsoft.com/office/drawing/2014/main" id="{00000000-0008-0000-0600-0000F8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70745</xdr:rowOff>
    </xdr:from>
    <xdr:ext cx="534377"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863111" y="1670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159375</xdr:rowOff>
    </xdr:from>
    <xdr:to>
      <xdr:col>24</xdr:col>
      <xdr:colOff>114300</xdr:colOff>
      <xdr:row>95</xdr:row>
      <xdr:rowOff>89525</xdr:rowOff>
    </xdr:to>
    <xdr:sp macro="" textlink="">
      <xdr:nvSpPr>
        <xdr:cNvPr id="255" name="楕円 254">
          <a:extLst>
            <a:ext uri="{FF2B5EF4-FFF2-40B4-BE49-F238E27FC236}">
              <a16:creationId xmlns="" xmlns:a16="http://schemas.microsoft.com/office/drawing/2014/main" id="{00000000-0008-0000-0600-0000FF000000}"/>
            </a:ext>
          </a:extLst>
        </xdr:cNvPr>
        <xdr:cNvSpPr/>
      </xdr:nvSpPr>
      <xdr:spPr>
        <a:xfrm>
          <a:off x="4584700" y="1627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10802</xdr:rowOff>
    </xdr:from>
    <xdr:ext cx="534377" cy="259045"/>
    <xdr:sp macro="" textlink="">
      <xdr:nvSpPr>
        <xdr:cNvPr id="256" name="扶助費該当値テキスト">
          <a:extLst>
            <a:ext uri="{FF2B5EF4-FFF2-40B4-BE49-F238E27FC236}">
              <a16:creationId xmlns="" xmlns:a16="http://schemas.microsoft.com/office/drawing/2014/main" id="{00000000-0008-0000-0600-000000010000}"/>
            </a:ext>
          </a:extLst>
        </xdr:cNvPr>
        <xdr:cNvSpPr txBox="1"/>
      </xdr:nvSpPr>
      <xdr:spPr>
        <a:xfrm>
          <a:off x="4686300" y="1612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142948</xdr:rowOff>
    </xdr:from>
    <xdr:to>
      <xdr:col>20</xdr:col>
      <xdr:colOff>38100</xdr:colOff>
      <xdr:row>94</xdr:row>
      <xdr:rowOff>73098</xdr:rowOff>
    </xdr:to>
    <xdr:sp macro="" textlink="">
      <xdr:nvSpPr>
        <xdr:cNvPr id="257" name="楕円 256">
          <a:extLst>
            <a:ext uri="{FF2B5EF4-FFF2-40B4-BE49-F238E27FC236}">
              <a16:creationId xmlns="" xmlns:a16="http://schemas.microsoft.com/office/drawing/2014/main" id="{00000000-0008-0000-0600-000001010000}"/>
            </a:ext>
          </a:extLst>
        </xdr:cNvPr>
        <xdr:cNvSpPr/>
      </xdr:nvSpPr>
      <xdr:spPr>
        <a:xfrm>
          <a:off x="3746500" y="1608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89625</xdr:rowOff>
    </xdr:from>
    <xdr:ext cx="599010" cy="259045"/>
    <xdr:sp macro="" textlink="">
      <xdr:nvSpPr>
        <xdr:cNvPr id="258" name="テキスト ボックス 257">
          <a:extLst>
            <a:ext uri="{FF2B5EF4-FFF2-40B4-BE49-F238E27FC236}">
              <a16:creationId xmlns="" xmlns:a16="http://schemas.microsoft.com/office/drawing/2014/main" id="{00000000-0008-0000-0600-000002010000}"/>
            </a:ext>
          </a:extLst>
        </xdr:cNvPr>
        <xdr:cNvSpPr txBox="1"/>
      </xdr:nvSpPr>
      <xdr:spPr>
        <a:xfrm>
          <a:off x="3497795" y="15863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148979</xdr:rowOff>
    </xdr:from>
    <xdr:to>
      <xdr:col>15</xdr:col>
      <xdr:colOff>101600</xdr:colOff>
      <xdr:row>96</xdr:row>
      <xdr:rowOff>79129</xdr:rowOff>
    </xdr:to>
    <xdr:sp macro="" textlink="">
      <xdr:nvSpPr>
        <xdr:cNvPr id="259" name="楕円 258">
          <a:extLst>
            <a:ext uri="{FF2B5EF4-FFF2-40B4-BE49-F238E27FC236}">
              <a16:creationId xmlns="" xmlns:a16="http://schemas.microsoft.com/office/drawing/2014/main" id="{00000000-0008-0000-0600-000003010000}"/>
            </a:ext>
          </a:extLst>
        </xdr:cNvPr>
        <xdr:cNvSpPr/>
      </xdr:nvSpPr>
      <xdr:spPr>
        <a:xfrm>
          <a:off x="2857500" y="1643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95656</xdr:rowOff>
    </xdr:from>
    <xdr:ext cx="534377" cy="259045"/>
    <xdr:sp macro="" textlink="">
      <xdr:nvSpPr>
        <xdr:cNvPr id="260" name="テキスト ボックス 259">
          <a:extLst>
            <a:ext uri="{FF2B5EF4-FFF2-40B4-BE49-F238E27FC236}">
              <a16:creationId xmlns="" xmlns:a16="http://schemas.microsoft.com/office/drawing/2014/main" id="{00000000-0008-0000-0600-000004010000}"/>
            </a:ext>
          </a:extLst>
        </xdr:cNvPr>
        <xdr:cNvSpPr txBox="1"/>
      </xdr:nvSpPr>
      <xdr:spPr>
        <a:xfrm>
          <a:off x="2641111" y="1621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16314</xdr:rowOff>
    </xdr:from>
    <xdr:to>
      <xdr:col>10</xdr:col>
      <xdr:colOff>165100</xdr:colOff>
      <xdr:row>96</xdr:row>
      <xdr:rowOff>117914</xdr:rowOff>
    </xdr:to>
    <xdr:sp macro="" textlink="">
      <xdr:nvSpPr>
        <xdr:cNvPr id="261" name="楕円 260">
          <a:extLst>
            <a:ext uri="{FF2B5EF4-FFF2-40B4-BE49-F238E27FC236}">
              <a16:creationId xmlns="" xmlns:a16="http://schemas.microsoft.com/office/drawing/2014/main" id="{00000000-0008-0000-0600-000005010000}"/>
            </a:ext>
          </a:extLst>
        </xdr:cNvPr>
        <xdr:cNvSpPr/>
      </xdr:nvSpPr>
      <xdr:spPr>
        <a:xfrm>
          <a:off x="1968500" y="1647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134441</xdr:rowOff>
    </xdr:from>
    <xdr:ext cx="534377" cy="259045"/>
    <xdr:sp macro="" textlink="">
      <xdr:nvSpPr>
        <xdr:cNvPr id="262" name="テキスト ボックス 261">
          <a:extLst>
            <a:ext uri="{FF2B5EF4-FFF2-40B4-BE49-F238E27FC236}">
              <a16:creationId xmlns="" xmlns:a16="http://schemas.microsoft.com/office/drawing/2014/main" id="{00000000-0008-0000-0600-000006010000}"/>
            </a:ext>
          </a:extLst>
        </xdr:cNvPr>
        <xdr:cNvSpPr txBox="1"/>
      </xdr:nvSpPr>
      <xdr:spPr>
        <a:xfrm>
          <a:off x="1752111" y="162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50941</xdr:rowOff>
    </xdr:from>
    <xdr:to>
      <xdr:col>6</xdr:col>
      <xdr:colOff>38100</xdr:colOff>
      <xdr:row>96</xdr:row>
      <xdr:rowOff>152541</xdr:rowOff>
    </xdr:to>
    <xdr:sp macro="" textlink="">
      <xdr:nvSpPr>
        <xdr:cNvPr id="263" name="楕円 262">
          <a:extLst>
            <a:ext uri="{FF2B5EF4-FFF2-40B4-BE49-F238E27FC236}">
              <a16:creationId xmlns="" xmlns:a16="http://schemas.microsoft.com/office/drawing/2014/main" id="{00000000-0008-0000-0600-000007010000}"/>
            </a:ext>
          </a:extLst>
        </xdr:cNvPr>
        <xdr:cNvSpPr/>
      </xdr:nvSpPr>
      <xdr:spPr>
        <a:xfrm>
          <a:off x="1079500" y="1651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169068</xdr:rowOff>
    </xdr:from>
    <xdr:ext cx="534377" cy="259045"/>
    <xdr:sp macro="" textlink="">
      <xdr:nvSpPr>
        <xdr:cNvPr id="264" name="テキスト ボックス 263">
          <a:extLst>
            <a:ext uri="{FF2B5EF4-FFF2-40B4-BE49-F238E27FC236}">
              <a16:creationId xmlns="" xmlns:a16="http://schemas.microsoft.com/office/drawing/2014/main" id="{00000000-0008-0000-0600-000008010000}"/>
            </a:ext>
          </a:extLst>
        </xdr:cNvPr>
        <xdr:cNvSpPr txBox="1"/>
      </xdr:nvSpPr>
      <xdr:spPr>
        <a:xfrm>
          <a:off x="863111" y="1628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97358</xdr:rowOff>
    </xdr:from>
    <xdr:to>
      <xdr:col>54</xdr:col>
      <xdr:colOff>189865</xdr:colOff>
      <xdr:row>39</xdr:row>
      <xdr:rowOff>135001</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flipV="1">
          <a:off x="10475595" y="5240858"/>
          <a:ext cx="1270" cy="1580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138828</xdr:rowOff>
    </xdr:from>
    <xdr:ext cx="534377" cy="259045"/>
    <xdr:sp macro="" textlink="">
      <xdr:nvSpPr>
        <xdr:cNvPr id="290" name="補助費等最小値テキスト">
          <a:extLst>
            <a:ext uri="{FF2B5EF4-FFF2-40B4-BE49-F238E27FC236}">
              <a16:creationId xmlns="" xmlns:a16="http://schemas.microsoft.com/office/drawing/2014/main" id="{00000000-0008-0000-0600-000022010000}"/>
            </a:ext>
          </a:extLst>
        </xdr:cNvPr>
        <xdr:cNvSpPr txBox="1"/>
      </xdr:nvSpPr>
      <xdr:spPr>
        <a:xfrm>
          <a:off x="10528300" y="68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135001</xdr:rowOff>
    </xdr:from>
    <xdr:to>
      <xdr:col>55</xdr:col>
      <xdr:colOff>88900</xdr:colOff>
      <xdr:row>39</xdr:row>
      <xdr:rowOff>135001</xdr:rowOff>
    </xdr:to>
    <xdr:cxnSp macro="">
      <xdr:nvCxnSpPr>
        <xdr:cNvPr id="291" name="直線コネクタ 290">
          <a:extLst>
            <a:ext uri="{FF2B5EF4-FFF2-40B4-BE49-F238E27FC236}">
              <a16:creationId xmlns="" xmlns:a16="http://schemas.microsoft.com/office/drawing/2014/main" id="{00000000-0008-0000-0600-000023010000}"/>
            </a:ext>
          </a:extLst>
        </xdr:cNvPr>
        <xdr:cNvCxnSpPr/>
      </xdr:nvCxnSpPr>
      <xdr:spPr>
        <a:xfrm>
          <a:off x="10388600" y="682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44035</xdr:rowOff>
    </xdr:from>
    <xdr:ext cx="599010" cy="259045"/>
    <xdr:sp macro="" textlink="">
      <xdr:nvSpPr>
        <xdr:cNvPr id="292" name="補助費等最大値テキスト">
          <a:extLst>
            <a:ext uri="{FF2B5EF4-FFF2-40B4-BE49-F238E27FC236}">
              <a16:creationId xmlns="" xmlns:a16="http://schemas.microsoft.com/office/drawing/2014/main" id="{00000000-0008-0000-0600-000024010000}"/>
            </a:ext>
          </a:extLst>
        </xdr:cNvPr>
        <xdr:cNvSpPr txBox="1"/>
      </xdr:nvSpPr>
      <xdr:spPr>
        <a:xfrm>
          <a:off x="10528300" y="501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97358</xdr:rowOff>
    </xdr:from>
    <xdr:to>
      <xdr:col>55</xdr:col>
      <xdr:colOff>88900</xdr:colOff>
      <xdr:row>30</xdr:row>
      <xdr:rowOff>97358</xdr:rowOff>
    </xdr:to>
    <xdr:cxnSp macro="">
      <xdr:nvCxnSpPr>
        <xdr:cNvPr id="293" name="直線コネクタ 292">
          <a:extLst>
            <a:ext uri="{FF2B5EF4-FFF2-40B4-BE49-F238E27FC236}">
              <a16:creationId xmlns="" xmlns:a16="http://schemas.microsoft.com/office/drawing/2014/main" id="{00000000-0008-0000-0600-000025010000}"/>
            </a:ext>
          </a:extLst>
        </xdr:cNvPr>
        <xdr:cNvCxnSpPr/>
      </xdr:nvCxnSpPr>
      <xdr:spPr>
        <a:xfrm>
          <a:off x="10388600" y="524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70409</xdr:rowOff>
    </xdr:from>
    <xdr:to>
      <xdr:col>55</xdr:col>
      <xdr:colOff>0</xdr:colOff>
      <xdr:row>38</xdr:row>
      <xdr:rowOff>47130</xdr:rowOff>
    </xdr:to>
    <xdr:cxnSp macro="">
      <xdr:nvCxnSpPr>
        <xdr:cNvPr id="294" name="直線コネクタ 293">
          <a:extLst>
            <a:ext uri="{FF2B5EF4-FFF2-40B4-BE49-F238E27FC236}">
              <a16:creationId xmlns="" xmlns:a16="http://schemas.microsoft.com/office/drawing/2014/main" id="{00000000-0008-0000-0600-000026010000}"/>
            </a:ext>
          </a:extLst>
        </xdr:cNvPr>
        <xdr:cNvCxnSpPr/>
      </xdr:nvCxnSpPr>
      <xdr:spPr>
        <a:xfrm flipV="1">
          <a:off x="9639300" y="6414059"/>
          <a:ext cx="838200" cy="14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170515</xdr:rowOff>
    </xdr:from>
    <xdr:ext cx="534377" cy="259045"/>
    <xdr:sp macro="" textlink="">
      <xdr:nvSpPr>
        <xdr:cNvPr id="295" name="補助費等平均値テキスト">
          <a:extLst>
            <a:ext uri="{FF2B5EF4-FFF2-40B4-BE49-F238E27FC236}">
              <a16:creationId xmlns="" xmlns:a16="http://schemas.microsoft.com/office/drawing/2014/main" id="{00000000-0008-0000-0600-000027010000}"/>
            </a:ext>
          </a:extLst>
        </xdr:cNvPr>
        <xdr:cNvSpPr txBox="1"/>
      </xdr:nvSpPr>
      <xdr:spPr>
        <a:xfrm>
          <a:off x="10528300" y="6171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147638</xdr:rowOff>
    </xdr:from>
    <xdr:to>
      <xdr:col>55</xdr:col>
      <xdr:colOff>50800</xdr:colOff>
      <xdr:row>37</xdr:row>
      <xdr:rowOff>77788</xdr:rowOff>
    </xdr:to>
    <xdr:sp macro="" textlink="">
      <xdr:nvSpPr>
        <xdr:cNvPr id="296" name="フローチャート: 判断 295">
          <a:extLst>
            <a:ext uri="{FF2B5EF4-FFF2-40B4-BE49-F238E27FC236}">
              <a16:creationId xmlns="" xmlns:a16="http://schemas.microsoft.com/office/drawing/2014/main" id="{00000000-0008-0000-0600-000028010000}"/>
            </a:ext>
          </a:extLst>
        </xdr:cNvPr>
        <xdr:cNvSpPr/>
      </xdr:nvSpPr>
      <xdr:spPr>
        <a:xfrm>
          <a:off x="10426700" y="6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49187</xdr:rowOff>
    </xdr:from>
    <xdr:to>
      <xdr:col>50</xdr:col>
      <xdr:colOff>114300</xdr:colOff>
      <xdr:row>38</xdr:row>
      <xdr:rowOff>47130</xdr:rowOff>
    </xdr:to>
    <xdr:cxnSp macro="">
      <xdr:nvCxnSpPr>
        <xdr:cNvPr id="297" name="直線コネクタ 296">
          <a:extLst>
            <a:ext uri="{FF2B5EF4-FFF2-40B4-BE49-F238E27FC236}">
              <a16:creationId xmlns="" xmlns:a16="http://schemas.microsoft.com/office/drawing/2014/main" id="{00000000-0008-0000-0600-000029010000}"/>
            </a:ext>
          </a:extLst>
        </xdr:cNvPr>
        <xdr:cNvCxnSpPr/>
      </xdr:nvCxnSpPr>
      <xdr:spPr>
        <a:xfrm>
          <a:off x="8750300" y="5192687"/>
          <a:ext cx="889000" cy="136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25349</xdr:rowOff>
    </xdr:from>
    <xdr:to>
      <xdr:col>50</xdr:col>
      <xdr:colOff>165100</xdr:colOff>
      <xdr:row>37</xdr:row>
      <xdr:rowOff>126949</xdr:rowOff>
    </xdr:to>
    <xdr:sp macro="" textlink="">
      <xdr:nvSpPr>
        <xdr:cNvPr id="298" name="フローチャート: 判断 297">
          <a:extLst>
            <a:ext uri="{FF2B5EF4-FFF2-40B4-BE49-F238E27FC236}">
              <a16:creationId xmlns="" xmlns:a16="http://schemas.microsoft.com/office/drawing/2014/main" id="{00000000-0008-0000-0600-00002A010000}"/>
            </a:ext>
          </a:extLst>
        </xdr:cNvPr>
        <xdr:cNvSpPr/>
      </xdr:nvSpPr>
      <xdr:spPr>
        <a:xfrm>
          <a:off x="9588500" y="636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143476</xdr:rowOff>
    </xdr:from>
    <xdr:ext cx="534377" cy="259045"/>
    <xdr:sp macro="" textlink="">
      <xdr:nvSpPr>
        <xdr:cNvPr id="299" name="テキスト ボックス 298">
          <a:extLst>
            <a:ext uri="{FF2B5EF4-FFF2-40B4-BE49-F238E27FC236}">
              <a16:creationId xmlns="" xmlns:a16="http://schemas.microsoft.com/office/drawing/2014/main" id="{00000000-0008-0000-0600-00002B010000}"/>
            </a:ext>
          </a:extLst>
        </xdr:cNvPr>
        <xdr:cNvSpPr txBox="1"/>
      </xdr:nvSpPr>
      <xdr:spPr>
        <a:xfrm>
          <a:off x="9372111" y="614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49187</xdr:rowOff>
    </xdr:from>
    <xdr:to>
      <xdr:col>45</xdr:col>
      <xdr:colOff>177800</xdr:colOff>
      <xdr:row>38</xdr:row>
      <xdr:rowOff>49073</xdr:rowOff>
    </xdr:to>
    <xdr:cxnSp macro="">
      <xdr:nvCxnSpPr>
        <xdr:cNvPr id="300" name="直線コネクタ 299">
          <a:extLst>
            <a:ext uri="{FF2B5EF4-FFF2-40B4-BE49-F238E27FC236}">
              <a16:creationId xmlns="" xmlns:a16="http://schemas.microsoft.com/office/drawing/2014/main" id="{00000000-0008-0000-0600-00002C010000}"/>
            </a:ext>
          </a:extLst>
        </xdr:cNvPr>
        <xdr:cNvCxnSpPr/>
      </xdr:nvCxnSpPr>
      <xdr:spPr>
        <a:xfrm flipV="1">
          <a:off x="7861300" y="5192687"/>
          <a:ext cx="889000" cy="137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129375</xdr:rowOff>
    </xdr:from>
    <xdr:to>
      <xdr:col>46</xdr:col>
      <xdr:colOff>38100</xdr:colOff>
      <xdr:row>30</xdr:row>
      <xdr:rowOff>59525</xdr:rowOff>
    </xdr:to>
    <xdr:sp macro="" textlink="">
      <xdr:nvSpPr>
        <xdr:cNvPr id="301" name="フローチャート: 判断 300">
          <a:extLst>
            <a:ext uri="{FF2B5EF4-FFF2-40B4-BE49-F238E27FC236}">
              <a16:creationId xmlns="" xmlns:a16="http://schemas.microsoft.com/office/drawing/2014/main" id="{00000000-0008-0000-0600-00002D010000}"/>
            </a:ext>
          </a:extLst>
        </xdr:cNvPr>
        <xdr:cNvSpPr/>
      </xdr:nvSpPr>
      <xdr:spPr>
        <a:xfrm>
          <a:off x="8699500" y="510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76052</xdr:rowOff>
    </xdr:from>
    <xdr:ext cx="599010"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8450795" y="487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49073</xdr:rowOff>
    </xdr:from>
    <xdr:to>
      <xdr:col>41</xdr:col>
      <xdr:colOff>50800</xdr:colOff>
      <xdr:row>38</xdr:row>
      <xdr:rowOff>93205</xdr:rowOff>
    </xdr:to>
    <xdr:cxnSp macro="">
      <xdr:nvCxnSpPr>
        <xdr:cNvPr id="303" name="直線コネクタ 302">
          <a:extLst>
            <a:ext uri="{FF2B5EF4-FFF2-40B4-BE49-F238E27FC236}">
              <a16:creationId xmlns="" xmlns:a16="http://schemas.microsoft.com/office/drawing/2014/main" id="{00000000-0008-0000-0600-00002F010000}"/>
            </a:ext>
          </a:extLst>
        </xdr:cNvPr>
        <xdr:cNvCxnSpPr/>
      </xdr:nvCxnSpPr>
      <xdr:spPr>
        <a:xfrm flipV="1">
          <a:off x="6972300" y="6564173"/>
          <a:ext cx="889000" cy="4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139383</xdr:rowOff>
    </xdr:from>
    <xdr:to>
      <xdr:col>41</xdr:col>
      <xdr:colOff>101600</xdr:colOff>
      <xdr:row>38</xdr:row>
      <xdr:rowOff>69532</xdr:rowOff>
    </xdr:to>
    <xdr:sp macro="" textlink="">
      <xdr:nvSpPr>
        <xdr:cNvPr id="304" name="フローチャート: 判断 303">
          <a:extLst>
            <a:ext uri="{FF2B5EF4-FFF2-40B4-BE49-F238E27FC236}">
              <a16:creationId xmlns="" xmlns:a16="http://schemas.microsoft.com/office/drawing/2014/main" id="{00000000-0008-0000-0600-000030010000}"/>
            </a:ext>
          </a:extLst>
        </xdr:cNvPr>
        <xdr:cNvSpPr/>
      </xdr:nvSpPr>
      <xdr:spPr>
        <a:xfrm>
          <a:off x="7810500" y="64830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86060</xdr:rowOff>
    </xdr:from>
    <xdr:ext cx="534377"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7594111" y="62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146215</xdr:rowOff>
    </xdr:from>
    <xdr:to>
      <xdr:col>36</xdr:col>
      <xdr:colOff>165100</xdr:colOff>
      <xdr:row>38</xdr:row>
      <xdr:rowOff>76365</xdr:rowOff>
    </xdr:to>
    <xdr:sp macro="" textlink="">
      <xdr:nvSpPr>
        <xdr:cNvPr id="306" name="フローチャート: 判断 305">
          <a:extLst>
            <a:ext uri="{FF2B5EF4-FFF2-40B4-BE49-F238E27FC236}">
              <a16:creationId xmlns="" xmlns:a16="http://schemas.microsoft.com/office/drawing/2014/main" id="{00000000-0008-0000-0600-000032010000}"/>
            </a:ext>
          </a:extLst>
        </xdr:cNvPr>
        <xdr:cNvSpPr/>
      </xdr:nvSpPr>
      <xdr:spPr>
        <a:xfrm>
          <a:off x="6921500" y="64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92892</xdr:rowOff>
    </xdr:from>
    <xdr:ext cx="534377"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6705111" y="62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19609</xdr:rowOff>
    </xdr:from>
    <xdr:to>
      <xdr:col>55</xdr:col>
      <xdr:colOff>50800</xdr:colOff>
      <xdr:row>37</xdr:row>
      <xdr:rowOff>121209</xdr:rowOff>
    </xdr:to>
    <xdr:sp macro="" textlink="">
      <xdr:nvSpPr>
        <xdr:cNvPr id="313" name="楕円 312">
          <a:extLst>
            <a:ext uri="{FF2B5EF4-FFF2-40B4-BE49-F238E27FC236}">
              <a16:creationId xmlns="" xmlns:a16="http://schemas.microsoft.com/office/drawing/2014/main" id="{00000000-0008-0000-0600-000039010000}"/>
            </a:ext>
          </a:extLst>
        </xdr:cNvPr>
        <xdr:cNvSpPr/>
      </xdr:nvSpPr>
      <xdr:spPr>
        <a:xfrm>
          <a:off x="10426700" y="636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169486</xdr:rowOff>
    </xdr:from>
    <xdr:ext cx="534377" cy="259045"/>
    <xdr:sp macro="" textlink="">
      <xdr:nvSpPr>
        <xdr:cNvPr id="314" name="補助費等該当値テキスト">
          <a:extLst>
            <a:ext uri="{FF2B5EF4-FFF2-40B4-BE49-F238E27FC236}">
              <a16:creationId xmlns="" xmlns:a16="http://schemas.microsoft.com/office/drawing/2014/main" id="{00000000-0008-0000-0600-00003A010000}"/>
            </a:ext>
          </a:extLst>
        </xdr:cNvPr>
        <xdr:cNvSpPr txBox="1"/>
      </xdr:nvSpPr>
      <xdr:spPr>
        <a:xfrm>
          <a:off x="10528300" y="634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167780</xdr:rowOff>
    </xdr:from>
    <xdr:to>
      <xdr:col>50</xdr:col>
      <xdr:colOff>165100</xdr:colOff>
      <xdr:row>38</xdr:row>
      <xdr:rowOff>97930</xdr:rowOff>
    </xdr:to>
    <xdr:sp macro="" textlink="">
      <xdr:nvSpPr>
        <xdr:cNvPr id="315" name="楕円 314">
          <a:extLst>
            <a:ext uri="{FF2B5EF4-FFF2-40B4-BE49-F238E27FC236}">
              <a16:creationId xmlns="" xmlns:a16="http://schemas.microsoft.com/office/drawing/2014/main" id="{00000000-0008-0000-0600-00003B010000}"/>
            </a:ext>
          </a:extLst>
        </xdr:cNvPr>
        <xdr:cNvSpPr/>
      </xdr:nvSpPr>
      <xdr:spPr>
        <a:xfrm>
          <a:off x="9588500" y="651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89057</xdr:rowOff>
    </xdr:from>
    <xdr:ext cx="534377" cy="259045"/>
    <xdr:sp macro="" textlink="">
      <xdr:nvSpPr>
        <xdr:cNvPr id="316" name="テキスト ボックス 315">
          <a:extLst>
            <a:ext uri="{FF2B5EF4-FFF2-40B4-BE49-F238E27FC236}">
              <a16:creationId xmlns="" xmlns:a16="http://schemas.microsoft.com/office/drawing/2014/main" id="{00000000-0008-0000-0600-00003C010000}"/>
            </a:ext>
          </a:extLst>
        </xdr:cNvPr>
        <xdr:cNvSpPr txBox="1"/>
      </xdr:nvSpPr>
      <xdr:spPr>
        <a:xfrm>
          <a:off x="9372111" y="660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169837</xdr:rowOff>
    </xdr:from>
    <xdr:to>
      <xdr:col>46</xdr:col>
      <xdr:colOff>38100</xdr:colOff>
      <xdr:row>30</xdr:row>
      <xdr:rowOff>99987</xdr:rowOff>
    </xdr:to>
    <xdr:sp macro="" textlink="">
      <xdr:nvSpPr>
        <xdr:cNvPr id="317" name="楕円 316">
          <a:extLst>
            <a:ext uri="{FF2B5EF4-FFF2-40B4-BE49-F238E27FC236}">
              <a16:creationId xmlns="" xmlns:a16="http://schemas.microsoft.com/office/drawing/2014/main" id="{00000000-0008-0000-0600-00003D010000}"/>
            </a:ext>
          </a:extLst>
        </xdr:cNvPr>
        <xdr:cNvSpPr/>
      </xdr:nvSpPr>
      <xdr:spPr>
        <a:xfrm>
          <a:off x="8699500" y="514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91114</xdr:rowOff>
    </xdr:from>
    <xdr:ext cx="599010" cy="259045"/>
    <xdr:sp macro="" textlink="">
      <xdr:nvSpPr>
        <xdr:cNvPr id="318" name="テキスト ボックス 317">
          <a:extLst>
            <a:ext uri="{FF2B5EF4-FFF2-40B4-BE49-F238E27FC236}">
              <a16:creationId xmlns="" xmlns:a16="http://schemas.microsoft.com/office/drawing/2014/main" id="{00000000-0008-0000-0600-00003E010000}"/>
            </a:ext>
          </a:extLst>
        </xdr:cNvPr>
        <xdr:cNvSpPr txBox="1"/>
      </xdr:nvSpPr>
      <xdr:spPr>
        <a:xfrm>
          <a:off x="8450795" y="523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169723</xdr:rowOff>
    </xdr:from>
    <xdr:to>
      <xdr:col>41</xdr:col>
      <xdr:colOff>101600</xdr:colOff>
      <xdr:row>38</xdr:row>
      <xdr:rowOff>99873</xdr:rowOff>
    </xdr:to>
    <xdr:sp macro="" textlink="">
      <xdr:nvSpPr>
        <xdr:cNvPr id="319" name="楕円 318">
          <a:extLst>
            <a:ext uri="{FF2B5EF4-FFF2-40B4-BE49-F238E27FC236}">
              <a16:creationId xmlns="" xmlns:a16="http://schemas.microsoft.com/office/drawing/2014/main" id="{00000000-0008-0000-0600-00003F010000}"/>
            </a:ext>
          </a:extLst>
        </xdr:cNvPr>
        <xdr:cNvSpPr/>
      </xdr:nvSpPr>
      <xdr:spPr>
        <a:xfrm>
          <a:off x="7810500" y="651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91000</xdr:rowOff>
    </xdr:from>
    <xdr:ext cx="534377" cy="259045"/>
    <xdr:sp macro="" textlink="">
      <xdr:nvSpPr>
        <xdr:cNvPr id="320" name="テキスト ボックス 319">
          <a:extLst>
            <a:ext uri="{FF2B5EF4-FFF2-40B4-BE49-F238E27FC236}">
              <a16:creationId xmlns="" xmlns:a16="http://schemas.microsoft.com/office/drawing/2014/main" id="{00000000-0008-0000-0600-000040010000}"/>
            </a:ext>
          </a:extLst>
        </xdr:cNvPr>
        <xdr:cNvSpPr txBox="1"/>
      </xdr:nvSpPr>
      <xdr:spPr>
        <a:xfrm>
          <a:off x="7594111" y="660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42405</xdr:rowOff>
    </xdr:from>
    <xdr:to>
      <xdr:col>36</xdr:col>
      <xdr:colOff>165100</xdr:colOff>
      <xdr:row>38</xdr:row>
      <xdr:rowOff>144005</xdr:rowOff>
    </xdr:to>
    <xdr:sp macro="" textlink="">
      <xdr:nvSpPr>
        <xdr:cNvPr id="321" name="楕円 320">
          <a:extLst>
            <a:ext uri="{FF2B5EF4-FFF2-40B4-BE49-F238E27FC236}">
              <a16:creationId xmlns="" xmlns:a16="http://schemas.microsoft.com/office/drawing/2014/main" id="{00000000-0008-0000-0600-000041010000}"/>
            </a:ext>
          </a:extLst>
        </xdr:cNvPr>
        <xdr:cNvSpPr/>
      </xdr:nvSpPr>
      <xdr:spPr>
        <a:xfrm>
          <a:off x="6921500" y="65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135132</xdr:rowOff>
    </xdr:from>
    <xdr:ext cx="534377" cy="259045"/>
    <xdr:sp macro="" textlink="">
      <xdr:nvSpPr>
        <xdr:cNvPr id="322" name="テキスト ボックス 321">
          <a:extLst>
            <a:ext uri="{FF2B5EF4-FFF2-40B4-BE49-F238E27FC236}">
              <a16:creationId xmlns="" xmlns:a16="http://schemas.microsoft.com/office/drawing/2014/main" id="{00000000-0008-0000-0600-000042010000}"/>
            </a:ext>
          </a:extLst>
        </xdr:cNvPr>
        <xdr:cNvSpPr txBox="1"/>
      </xdr:nvSpPr>
      <xdr:spPr>
        <a:xfrm>
          <a:off x="6705111" y="665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6" name="直線コネクタ 345">
          <a:extLst>
            <a:ext uri="{FF2B5EF4-FFF2-40B4-BE49-F238E27FC236}">
              <a16:creationId xmlns="" xmlns:a16="http://schemas.microsoft.com/office/drawing/2014/main" id="{00000000-0008-0000-0600-00005A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7" name="普通建設事業費最小値テキスト">
          <a:extLst>
            <a:ext uri="{FF2B5EF4-FFF2-40B4-BE49-F238E27FC236}">
              <a16:creationId xmlns="" xmlns:a16="http://schemas.microsoft.com/office/drawing/2014/main" id="{00000000-0008-0000-0600-00005B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9" name="普通建設事業費最大値テキスト">
          <a:extLst>
            <a:ext uri="{FF2B5EF4-FFF2-40B4-BE49-F238E27FC236}">
              <a16:creationId xmlns="" xmlns:a16="http://schemas.microsoft.com/office/drawing/2014/main" id="{00000000-0008-0000-0600-00005D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50" name="直線コネクタ 349">
          <a:extLst>
            <a:ext uri="{FF2B5EF4-FFF2-40B4-BE49-F238E27FC236}">
              <a16:creationId xmlns="" xmlns:a16="http://schemas.microsoft.com/office/drawing/2014/main" id="{00000000-0008-0000-0600-00005E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51681</xdr:rowOff>
    </xdr:from>
    <xdr:to>
      <xdr:col>55</xdr:col>
      <xdr:colOff>0</xdr:colOff>
      <xdr:row>58</xdr:row>
      <xdr:rowOff>77612</xdr:rowOff>
    </xdr:to>
    <xdr:cxnSp macro="">
      <xdr:nvCxnSpPr>
        <xdr:cNvPr id="351" name="直線コネクタ 350">
          <a:extLst>
            <a:ext uri="{FF2B5EF4-FFF2-40B4-BE49-F238E27FC236}">
              <a16:creationId xmlns="" xmlns:a16="http://schemas.microsoft.com/office/drawing/2014/main" id="{00000000-0008-0000-0600-00005F010000}"/>
            </a:ext>
          </a:extLst>
        </xdr:cNvPr>
        <xdr:cNvCxnSpPr/>
      </xdr:nvCxnSpPr>
      <xdr:spPr>
        <a:xfrm>
          <a:off x="9639300" y="9995781"/>
          <a:ext cx="838200" cy="2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28544</xdr:rowOff>
    </xdr:from>
    <xdr:ext cx="534377" cy="259045"/>
    <xdr:sp macro="" textlink="">
      <xdr:nvSpPr>
        <xdr:cNvPr id="352" name="普通建設事業費平均値テキスト">
          <a:extLst>
            <a:ext uri="{FF2B5EF4-FFF2-40B4-BE49-F238E27FC236}">
              <a16:creationId xmlns="" xmlns:a16="http://schemas.microsoft.com/office/drawing/2014/main" id="{00000000-0008-0000-0600-000060010000}"/>
            </a:ext>
          </a:extLst>
        </xdr:cNvPr>
        <xdr:cNvSpPr txBox="1"/>
      </xdr:nvSpPr>
      <xdr:spPr>
        <a:xfrm>
          <a:off x="10528300" y="9629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3" name="フローチャート: 判断 352">
          <a:extLst>
            <a:ext uri="{FF2B5EF4-FFF2-40B4-BE49-F238E27FC236}">
              <a16:creationId xmlns="" xmlns:a16="http://schemas.microsoft.com/office/drawing/2014/main" id="{00000000-0008-0000-0600-000061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170774</xdr:rowOff>
    </xdr:from>
    <xdr:to>
      <xdr:col>50</xdr:col>
      <xdr:colOff>114300</xdr:colOff>
      <xdr:row>58</xdr:row>
      <xdr:rowOff>51681</xdr:rowOff>
    </xdr:to>
    <xdr:cxnSp macro="">
      <xdr:nvCxnSpPr>
        <xdr:cNvPr id="354" name="直線コネクタ 353">
          <a:extLst>
            <a:ext uri="{FF2B5EF4-FFF2-40B4-BE49-F238E27FC236}">
              <a16:creationId xmlns="" xmlns:a16="http://schemas.microsoft.com/office/drawing/2014/main" id="{00000000-0008-0000-0600-000062010000}"/>
            </a:ext>
          </a:extLst>
        </xdr:cNvPr>
        <xdr:cNvCxnSpPr/>
      </xdr:nvCxnSpPr>
      <xdr:spPr>
        <a:xfrm>
          <a:off x="8750300" y="9943424"/>
          <a:ext cx="889000" cy="5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5" name="フローチャート: 判断 354">
          <a:extLst>
            <a:ext uri="{FF2B5EF4-FFF2-40B4-BE49-F238E27FC236}">
              <a16:creationId xmlns="" xmlns:a16="http://schemas.microsoft.com/office/drawing/2014/main" id="{00000000-0008-0000-0600-000063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95311</xdr:rowOff>
    </xdr:from>
    <xdr:ext cx="534377" cy="259045"/>
    <xdr:sp macro="" textlink="">
      <xdr:nvSpPr>
        <xdr:cNvPr id="356" name="テキスト ボックス 355">
          <a:extLst>
            <a:ext uri="{FF2B5EF4-FFF2-40B4-BE49-F238E27FC236}">
              <a16:creationId xmlns="" xmlns:a16="http://schemas.microsoft.com/office/drawing/2014/main" id="{00000000-0008-0000-0600-000064010000}"/>
            </a:ext>
          </a:extLst>
        </xdr:cNvPr>
        <xdr:cNvSpPr txBox="1"/>
      </xdr:nvSpPr>
      <xdr:spPr>
        <a:xfrm>
          <a:off x="9372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170774</xdr:rowOff>
    </xdr:from>
    <xdr:to>
      <xdr:col>45</xdr:col>
      <xdr:colOff>177800</xdr:colOff>
      <xdr:row>58</xdr:row>
      <xdr:rowOff>22611</xdr:rowOff>
    </xdr:to>
    <xdr:cxnSp macro="">
      <xdr:nvCxnSpPr>
        <xdr:cNvPr id="357" name="直線コネクタ 356">
          <a:extLst>
            <a:ext uri="{FF2B5EF4-FFF2-40B4-BE49-F238E27FC236}">
              <a16:creationId xmlns="" xmlns:a16="http://schemas.microsoft.com/office/drawing/2014/main" id="{00000000-0008-0000-0600-000065010000}"/>
            </a:ext>
          </a:extLst>
        </xdr:cNvPr>
        <xdr:cNvCxnSpPr/>
      </xdr:nvCxnSpPr>
      <xdr:spPr>
        <a:xfrm flipV="1">
          <a:off x="7861300" y="9943424"/>
          <a:ext cx="889000" cy="2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8" name="フローチャート: 判断 357">
          <a:extLst>
            <a:ext uri="{FF2B5EF4-FFF2-40B4-BE49-F238E27FC236}">
              <a16:creationId xmlns="" xmlns:a16="http://schemas.microsoft.com/office/drawing/2014/main" id="{00000000-0008-0000-0600-000066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57919</xdr:rowOff>
    </xdr:from>
    <xdr:ext cx="534377"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8483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22611</xdr:rowOff>
    </xdr:from>
    <xdr:to>
      <xdr:col>41</xdr:col>
      <xdr:colOff>50800</xdr:colOff>
      <xdr:row>58</xdr:row>
      <xdr:rowOff>149599</xdr:rowOff>
    </xdr:to>
    <xdr:cxnSp macro="">
      <xdr:nvCxnSpPr>
        <xdr:cNvPr id="360" name="直線コネクタ 359">
          <a:extLst>
            <a:ext uri="{FF2B5EF4-FFF2-40B4-BE49-F238E27FC236}">
              <a16:creationId xmlns="" xmlns:a16="http://schemas.microsoft.com/office/drawing/2014/main" id="{00000000-0008-0000-0600-000068010000}"/>
            </a:ext>
          </a:extLst>
        </xdr:cNvPr>
        <xdr:cNvCxnSpPr/>
      </xdr:nvCxnSpPr>
      <xdr:spPr>
        <a:xfrm flipV="1">
          <a:off x="6972300" y="9966711"/>
          <a:ext cx="889000" cy="1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61" name="フローチャート: 判断 360">
          <a:extLst>
            <a:ext uri="{FF2B5EF4-FFF2-40B4-BE49-F238E27FC236}">
              <a16:creationId xmlns="" xmlns:a16="http://schemas.microsoft.com/office/drawing/2014/main" id="{00000000-0008-0000-0600-000069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64045</xdr:rowOff>
    </xdr:from>
    <xdr:ext cx="534377"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7594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3" name="フローチャート: 判断 362">
          <a:extLst>
            <a:ext uri="{FF2B5EF4-FFF2-40B4-BE49-F238E27FC236}">
              <a16:creationId xmlns="" xmlns:a16="http://schemas.microsoft.com/office/drawing/2014/main" id="{00000000-0008-0000-0600-00006B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93588</xdr:rowOff>
    </xdr:from>
    <xdr:ext cx="534377"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6705111" y="95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26812</xdr:rowOff>
    </xdr:from>
    <xdr:to>
      <xdr:col>55</xdr:col>
      <xdr:colOff>50800</xdr:colOff>
      <xdr:row>58</xdr:row>
      <xdr:rowOff>128412</xdr:rowOff>
    </xdr:to>
    <xdr:sp macro="" textlink="">
      <xdr:nvSpPr>
        <xdr:cNvPr id="370" name="楕円 369">
          <a:extLst>
            <a:ext uri="{FF2B5EF4-FFF2-40B4-BE49-F238E27FC236}">
              <a16:creationId xmlns="" xmlns:a16="http://schemas.microsoft.com/office/drawing/2014/main" id="{00000000-0008-0000-0600-000072010000}"/>
            </a:ext>
          </a:extLst>
        </xdr:cNvPr>
        <xdr:cNvSpPr/>
      </xdr:nvSpPr>
      <xdr:spPr>
        <a:xfrm>
          <a:off x="10426700" y="997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113189</xdr:rowOff>
    </xdr:from>
    <xdr:ext cx="534377" cy="259045"/>
    <xdr:sp macro="" textlink="">
      <xdr:nvSpPr>
        <xdr:cNvPr id="371" name="普通建設事業費該当値テキスト">
          <a:extLst>
            <a:ext uri="{FF2B5EF4-FFF2-40B4-BE49-F238E27FC236}">
              <a16:creationId xmlns="" xmlns:a16="http://schemas.microsoft.com/office/drawing/2014/main" id="{00000000-0008-0000-0600-000073010000}"/>
            </a:ext>
          </a:extLst>
        </xdr:cNvPr>
        <xdr:cNvSpPr txBox="1"/>
      </xdr:nvSpPr>
      <xdr:spPr>
        <a:xfrm>
          <a:off x="10528300" y="988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881</xdr:rowOff>
    </xdr:from>
    <xdr:to>
      <xdr:col>50</xdr:col>
      <xdr:colOff>165100</xdr:colOff>
      <xdr:row>58</xdr:row>
      <xdr:rowOff>102481</xdr:rowOff>
    </xdr:to>
    <xdr:sp macro="" textlink="">
      <xdr:nvSpPr>
        <xdr:cNvPr id="372" name="楕円 371">
          <a:extLst>
            <a:ext uri="{FF2B5EF4-FFF2-40B4-BE49-F238E27FC236}">
              <a16:creationId xmlns="" xmlns:a16="http://schemas.microsoft.com/office/drawing/2014/main" id="{00000000-0008-0000-0600-000074010000}"/>
            </a:ext>
          </a:extLst>
        </xdr:cNvPr>
        <xdr:cNvSpPr/>
      </xdr:nvSpPr>
      <xdr:spPr>
        <a:xfrm>
          <a:off x="9588500" y="994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93608</xdr:rowOff>
    </xdr:from>
    <xdr:ext cx="534377" cy="259045"/>
    <xdr:sp macro="" textlink="">
      <xdr:nvSpPr>
        <xdr:cNvPr id="373" name="テキスト ボックス 372">
          <a:extLst>
            <a:ext uri="{FF2B5EF4-FFF2-40B4-BE49-F238E27FC236}">
              <a16:creationId xmlns="" xmlns:a16="http://schemas.microsoft.com/office/drawing/2014/main" id="{00000000-0008-0000-0600-000075010000}"/>
            </a:ext>
          </a:extLst>
        </xdr:cNvPr>
        <xdr:cNvSpPr txBox="1"/>
      </xdr:nvSpPr>
      <xdr:spPr>
        <a:xfrm>
          <a:off x="9372111" y="1003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119974</xdr:rowOff>
    </xdr:from>
    <xdr:to>
      <xdr:col>46</xdr:col>
      <xdr:colOff>38100</xdr:colOff>
      <xdr:row>58</xdr:row>
      <xdr:rowOff>50124</xdr:rowOff>
    </xdr:to>
    <xdr:sp macro="" textlink="">
      <xdr:nvSpPr>
        <xdr:cNvPr id="374" name="楕円 373">
          <a:extLst>
            <a:ext uri="{FF2B5EF4-FFF2-40B4-BE49-F238E27FC236}">
              <a16:creationId xmlns="" xmlns:a16="http://schemas.microsoft.com/office/drawing/2014/main" id="{00000000-0008-0000-0600-000076010000}"/>
            </a:ext>
          </a:extLst>
        </xdr:cNvPr>
        <xdr:cNvSpPr/>
      </xdr:nvSpPr>
      <xdr:spPr>
        <a:xfrm>
          <a:off x="8699500" y="98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41251</xdr:rowOff>
    </xdr:from>
    <xdr:ext cx="534377" cy="259045"/>
    <xdr:sp macro="" textlink="">
      <xdr:nvSpPr>
        <xdr:cNvPr id="375" name="テキスト ボックス 374">
          <a:extLst>
            <a:ext uri="{FF2B5EF4-FFF2-40B4-BE49-F238E27FC236}">
              <a16:creationId xmlns="" xmlns:a16="http://schemas.microsoft.com/office/drawing/2014/main" id="{00000000-0008-0000-0600-000077010000}"/>
            </a:ext>
          </a:extLst>
        </xdr:cNvPr>
        <xdr:cNvSpPr txBox="1"/>
      </xdr:nvSpPr>
      <xdr:spPr>
        <a:xfrm>
          <a:off x="8483111" y="998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143261</xdr:rowOff>
    </xdr:from>
    <xdr:to>
      <xdr:col>41</xdr:col>
      <xdr:colOff>101600</xdr:colOff>
      <xdr:row>58</xdr:row>
      <xdr:rowOff>73411</xdr:rowOff>
    </xdr:to>
    <xdr:sp macro="" textlink="">
      <xdr:nvSpPr>
        <xdr:cNvPr id="376" name="楕円 375">
          <a:extLst>
            <a:ext uri="{FF2B5EF4-FFF2-40B4-BE49-F238E27FC236}">
              <a16:creationId xmlns="" xmlns:a16="http://schemas.microsoft.com/office/drawing/2014/main" id="{00000000-0008-0000-0600-000078010000}"/>
            </a:ext>
          </a:extLst>
        </xdr:cNvPr>
        <xdr:cNvSpPr/>
      </xdr:nvSpPr>
      <xdr:spPr>
        <a:xfrm>
          <a:off x="7810500" y="991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64538</xdr:rowOff>
    </xdr:from>
    <xdr:ext cx="534377" cy="259045"/>
    <xdr:sp macro="" textlink="">
      <xdr:nvSpPr>
        <xdr:cNvPr id="377" name="テキスト ボックス 376">
          <a:extLst>
            <a:ext uri="{FF2B5EF4-FFF2-40B4-BE49-F238E27FC236}">
              <a16:creationId xmlns="" xmlns:a16="http://schemas.microsoft.com/office/drawing/2014/main" id="{00000000-0008-0000-0600-000079010000}"/>
            </a:ext>
          </a:extLst>
        </xdr:cNvPr>
        <xdr:cNvSpPr txBox="1"/>
      </xdr:nvSpPr>
      <xdr:spPr>
        <a:xfrm>
          <a:off x="7594111" y="1000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98799</xdr:rowOff>
    </xdr:from>
    <xdr:to>
      <xdr:col>36</xdr:col>
      <xdr:colOff>165100</xdr:colOff>
      <xdr:row>59</xdr:row>
      <xdr:rowOff>28949</xdr:rowOff>
    </xdr:to>
    <xdr:sp macro="" textlink="">
      <xdr:nvSpPr>
        <xdr:cNvPr id="378" name="楕円 377">
          <a:extLst>
            <a:ext uri="{FF2B5EF4-FFF2-40B4-BE49-F238E27FC236}">
              <a16:creationId xmlns="" xmlns:a16="http://schemas.microsoft.com/office/drawing/2014/main" id="{00000000-0008-0000-0600-00007A010000}"/>
            </a:ext>
          </a:extLst>
        </xdr:cNvPr>
        <xdr:cNvSpPr/>
      </xdr:nvSpPr>
      <xdr:spPr>
        <a:xfrm>
          <a:off x="6921500" y="1004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20076</xdr:rowOff>
    </xdr:from>
    <xdr:ext cx="469744" cy="259045"/>
    <xdr:sp macro="" textlink="">
      <xdr:nvSpPr>
        <xdr:cNvPr id="379" name="テキスト ボックス 378">
          <a:extLst>
            <a:ext uri="{FF2B5EF4-FFF2-40B4-BE49-F238E27FC236}">
              <a16:creationId xmlns="" xmlns:a16="http://schemas.microsoft.com/office/drawing/2014/main" id="{00000000-0008-0000-0600-00007B010000}"/>
            </a:ext>
          </a:extLst>
        </xdr:cNvPr>
        <xdr:cNvSpPr txBox="1"/>
      </xdr:nvSpPr>
      <xdr:spPr>
        <a:xfrm>
          <a:off x="6737428" y="1013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6" name="普通建設事業費 （ うち新規整備　）最大値テキスト">
          <a:extLst>
            <a:ext uri="{FF2B5EF4-FFF2-40B4-BE49-F238E27FC236}">
              <a16:creationId xmlns="" xmlns:a16="http://schemas.microsoft.com/office/drawing/2014/main" id="{00000000-0008-0000-0600-000096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7" name="直線コネクタ 406">
          <a:extLst>
            <a:ext uri="{FF2B5EF4-FFF2-40B4-BE49-F238E27FC236}">
              <a16:creationId xmlns="" xmlns:a16="http://schemas.microsoft.com/office/drawing/2014/main" id="{00000000-0008-0000-0600-000097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143739</xdr:rowOff>
    </xdr:from>
    <xdr:to>
      <xdr:col>55</xdr:col>
      <xdr:colOff>0</xdr:colOff>
      <xdr:row>78</xdr:row>
      <xdr:rowOff>171132</xdr:rowOff>
    </xdr:to>
    <xdr:cxnSp macro="">
      <xdr:nvCxnSpPr>
        <xdr:cNvPr id="408" name="直線コネクタ 407">
          <a:extLst>
            <a:ext uri="{FF2B5EF4-FFF2-40B4-BE49-F238E27FC236}">
              <a16:creationId xmlns="" xmlns:a16="http://schemas.microsoft.com/office/drawing/2014/main" id="{00000000-0008-0000-0600-000098010000}"/>
            </a:ext>
          </a:extLst>
        </xdr:cNvPr>
        <xdr:cNvCxnSpPr/>
      </xdr:nvCxnSpPr>
      <xdr:spPr>
        <a:xfrm flipV="1">
          <a:off x="9639300" y="13516839"/>
          <a:ext cx="838200" cy="2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165498</xdr:rowOff>
    </xdr:from>
    <xdr:ext cx="534377" cy="259045"/>
    <xdr:sp macro="" textlink="">
      <xdr:nvSpPr>
        <xdr:cNvPr id="409" name="普通建設事業費 （ うち新規整備　）平均値テキスト">
          <a:extLst>
            <a:ext uri="{FF2B5EF4-FFF2-40B4-BE49-F238E27FC236}">
              <a16:creationId xmlns="" xmlns:a16="http://schemas.microsoft.com/office/drawing/2014/main" id="{00000000-0008-0000-0600-000099010000}"/>
            </a:ext>
          </a:extLst>
        </xdr:cNvPr>
        <xdr:cNvSpPr txBox="1"/>
      </xdr:nvSpPr>
      <xdr:spPr>
        <a:xfrm>
          <a:off x="10528300" y="1319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10" name="フローチャート: 判断 409">
          <a:extLst>
            <a:ext uri="{FF2B5EF4-FFF2-40B4-BE49-F238E27FC236}">
              <a16:creationId xmlns="" xmlns:a16="http://schemas.microsoft.com/office/drawing/2014/main" id="{00000000-0008-0000-0600-00009A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158026</xdr:rowOff>
    </xdr:from>
    <xdr:to>
      <xdr:col>50</xdr:col>
      <xdr:colOff>114300</xdr:colOff>
      <xdr:row>78</xdr:row>
      <xdr:rowOff>171132</xdr:rowOff>
    </xdr:to>
    <xdr:cxnSp macro="">
      <xdr:nvCxnSpPr>
        <xdr:cNvPr id="411" name="直線コネクタ 410">
          <a:extLst>
            <a:ext uri="{FF2B5EF4-FFF2-40B4-BE49-F238E27FC236}">
              <a16:creationId xmlns="" xmlns:a16="http://schemas.microsoft.com/office/drawing/2014/main" id="{00000000-0008-0000-0600-00009B010000}"/>
            </a:ext>
          </a:extLst>
        </xdr:cNvPr>
        <xdr:cNvCxnSpPr/>
      </xdr:nvCxnSpPr>
      <xdr:spPr>
        <a:xfrm>
          <a:off x="8750300" y="13531126"/>
          <a:ext cx="8890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2" name="フローチャート: 判断 411">
          <a:extLst>
            <a:ext uri="{FF2B5EF4-FFF2-40B4-BE49-F238E27FC236}">
              <a16:creationId xmlns="" xmlns:a16="http://schemas.microsoft.com/office/drawing/2014/main" id="{00000000-0008-0000-0600-00009C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62971</xdr:rowOff>
    </xdr:from>
    <xdr:ext cx="534377" cy="259045"/>
    <xdr:sp macro="" textlink="">
      <xdr:nvSpPr>
        <xdr:cNvPr id="413" name="テキスト ボックス 412">
          <a:extLst>
            <a:ext uri="{FF2B5EF4-FFF2-40B4-BE49-F238E27FC236}">
              <a16:creationId xmlns="" xmlns:a16="http://schemas.microsoft.com/office/drawing/2014/main" id="{00000000-0008-0000-0600-00009D010000}"/>
            </a:ext>
          </a:extLst>
        </xdr:cNvPr>
        <xdr:cNvSpPr txBox="1"/>
      </xdr:nvSpPr>
      <xdr:spPr>
        <a:xfrm>
          <a:off x="9372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158026</xdr:rowOff>
    </xdr:from>
    <xdr:to>
      <xdr:col>45</xdr:col>
      <xdr:colOff>177800</xdr:colOff>
      <xdr:row>79</xdr:row>
      <xdr:rowOff>44450</xdr:rowOff>
    </xdr:to>
    <xdr:cxnSp macro="">
      <xdr:nvCxnSpPr>
        <xdr:cNvPr id="414" name="直線コネクタ 413">
          <a:extLst>
            <a:ext uri="{FF2B5EF4-FFF2-40B4-BE49-F238E27FC236}">
              <a16:creationId xmlns="" xmlns:a16="http://schemas.microsoft.com/office/drawing/2014/main" id="{00000000-0008-0000-0600-00009E010000}"/>
            </a:ext>
          </a:extLst>
        </xdr:cNvPr>
        <xdr:cNvCxnSpPr/>
      </xdr:nvCxnSpPr>
      <xdr:spPr>
        <a:xfrm flipV="1">
          <a:off x="7861300" y="13531126"/>
          <a:ext cx="889000" cy="5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5" name="フローチャート: 判断 414">
          <a:extLst>
            <a:ext uri="{FF2B5EF4-FFF2-40B4-BE49-F238E27FC236}">
              <a16:creationId xmlns="" xmlns:a16="http://schemas.microsoft.com/office/drawing/2014/main" id="{00000000-0008-0000-0600-00009F010000}"/>
            </a:ext>
          </a:extLst>
        </xdr:cNvPr>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25804</xdr:rowOff>
    </xdr:from>
    <xdr:ext cx="534377"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8483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17" name="直線コネクタ 416">
          <a:extLst>
            <a:ext uri="{FF2B5EF4-FFF2-40B4-BE49-F238E27FC236}">
              <a16:creationId xmlns="" xmlns:a16="http://schemas.microsoft.com/office/drawing/2014/main" id="{00000000-0008-0000-0600-0000A1010000}"/>
            </a:ext>
          </a:extLst>
        </xdr:cNvPr>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8" name="フローチャート: 判断 417">
          <a:extLst>
            <a:ext uri="{FF2B5EF4-FFF2-40B4-BE49-F238E27FC236}">
              <a16:creationId xmlns="" xmlns:a16="http://schemas.microsoft.com/office/drawing/2014/main" id="{00000000-0008-0000-0600-0000A2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35825</xdr:rowOff>
    </xdr:from>
    <xdr:ext cx="534377"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7594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20" name="フローチャート: 判断 419">
          <a:extLst>
            <a:ext uri="{FF2B5EF4-FFF2-40B4-BE49-F238E27FC236}">
              <a16:creationId xmlns="" xmlns:a16="http://schemas.microsoft.com/office/drawing/2014/main" id="{00000000-0008-0000-0600-0000A4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159307</xdr:rowOff>
    </xdr:from>
    <xdr:ext cx="534377"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6705111" y="13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92939</xdr:rowOff>
    </xdr:from>
    <xdr:to>
      <xdr:col>55</xdr:col>
      <xdr:colOff>50800</xdr:colOff>
      <xdr:row>79</xdr:row>
      <xdr:rowOff>23089</xdr:rowOff>
    </xdr:to>
    <xdr:sp macro="" textlink="">
      <xdr:nvSpPr>
        <xdr:cNvPr id="427" name="楕円 426">
          <a:extLst>
            <a:ext uri="{FF2B5EF4-FFF2-40B4-BE49-F238E27FC236}">
              <a16:creationId xmlns="" xmlns:a16="http://schemas.microsoft.com/office/drawing/2014/main" id="{00000000-0008-0000-0600-0000AB010000}"/>
            </a:ext>
          </a:extLst>
        </xdr:cNvPr>
        <xdr:cNvSpPr/>
      </xdr:nvSpPr>
      <xdr:spPr>
        <a:xfrm>
          <a:off x="10426700" y="1346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7866</xdr:rowOff>
    </xdr:from>
    <xdr:ext cx="469744" cy="259045"/>
    <xdr:sp macro="" textlink="">
      <xdr:nvSpPr>
        <xdr:cNvPr id="428" name="普通建設事業費 （ うち新規整備　）該当値テキスト">
          <a:extLst>
            <a:ext uri="{FF2B5EF4-FFF2-40B4-BE49-F238E27FC236}">
              <a16:creationId xmlns="" xmlns:a16="http://schemas.microsoft.com/office/drawing/2014/main" id="{00000000-0008-0000-0600-0000AC010000}"/>
            </a:ext>
          </a:extLst>
        </xdr:cNvPr>
        <xdr:cNvSpPr txBox="1"/>
      </xdr:nvSpPr>
      <xdr:spPr>
        <a:xfrm>
          <a:off x="10528300" y="1338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120332</xdr:rowOff>
    </xdr:from>
    <xdr:to>
      <xdr:col>50</xdr:col>
      <xdr:colOff>165100</xdr:colOff>
      <xdr:row>79</xdr:row>
      <xdr:rowOff>50482</xdr:rowOff>
    </xdr:to>
    <xdr:sp macro="" textlink="">
      <xdr:nvSpPr>
        <xdr:cNvPr id="429" name="楕円 428">
          <a:extLst>
            <a:ext uri="{FF2B5EF4-FFF2-40B4-BE49-F238E27FC236}">
              <a16:creationId xmlns="" xmlns:a16="http://schemas.microsoft.com/office/drawing/2014/main" id="{00000000-0008-0000-0600-0000AD010000}"/>
            </a:ext>
          </a:extLst>
        </xdr:cNvPr>
        <xdr:cNvSpPr/>
      </xdr:nvSpPr>
      <xdr:spPr>
        <a:xfrm>
          <a:off x="9588500" y="1349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41609</xdr:rowOff>
    </xdr:from>
    <xdr:ext cx="469744" cy="259045"/>
    <xdr:sp macro="" textlink="">
      <xdr:nvSpPr>
        <xdr:cNvPr id="430" name="テキスト ボックス 429">
          <a:extLst>
            <a:ext uri="{FF2B5EF4-FFF2-40B4-BE49-F238E27FC236}">
              <a16:creationId xmlns="" xmlns:a16="http://schemas.microsoft.com/office/drawing/2014/main" id="{00000000-0008-0000-0600-0000AE010000}"/>
            </a:ext>
          </a:extLst>
        </xdr:cNvPr>
        <xdr:cNvSpPr txBox="1"/>
      </xdr:nvSpPr>
      <xdr:spPr>
        <a:xfrm>
          <a:off x="9404428" y="1358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107226</xdr:rowOff>
    </xdr:from>
    <xdr:to>
      <xdr:col>46</xdr:col>
      <xdr:colOff>38100</xdr:colOff>
      <xdr:row>79</xdr:row>
      <xdr:rowOff>37376</xdr:rowOff>
    </xdr:to>
    <xdr:sp macro="" textlink="">
      <xdr:nvSpPr>
        <xdr:cNvPr id="431" name="楕円 430">
          <a:extLst>
            <a:ext uri="{FF2B5EF4-FFF2-40B4-BE49-F238E27FC236}">
              <a16:creationId xmlns="" xmlns:a16="http://schemas.microsoft.com/office/drawing/2014/main" id="{00000000-0008-0000-0600-0000AF010000}"/>
            </a:ext>
          </a:extLst>
        </xdr:cNvPr>
        <xdr:cNvSpPr/>
      </xdr:nvSpPr>
      <xdr:spPr>
        <a:xfrm>
          <a:off x="8699500" y="134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28503</xdr:rowOff>
    </xdr:from>
    <xdr:ext cx="469744" cy="259045"/>
    <xdr:sp macro="" textlink="">
      <xdr:nvSpPr>
        <xdr:cNvPr id="432" name="テキスト ボックス 431">
          <a:extLst>
            <a:ext uri="{FF2B5EF4-FFF2-40B4-BE49-F238E27FC236}">
              <a16:creationId xmlns="" xmlns:a16="http://schemas.microsoft.com/office/drawing/2014/main" id="{00000000-0008-0000-0600-0000B0010000}"/>
            </a:ext>
          </a:extLst>
        </xdr:cNvPr>
        <xdr:cNvSpPr txBox="1"/>
      </xdr:nvSpPr>
      <xdr:spPr>
        <a:xfrm>
          <a:off x="8515428" y="1357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33" name="楕円 432">
          <a:extLst>
            <a:ext uri="{FF2B5EF4-FFF2-40B4-BE49-F238E27FC236}">
              <a16:creationId xmlns="" xmlns:a16="http://schemas.microsoft.com/office/drawing/2014/main" id="{00000000-0008-0000-0600-0000B1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4" name="テキスト ボックス 433">
          <a:extLst>
            <a:ext uri="{FF2B5EF4-FFF2-40B4-BE49-F238E27FC236}">
              <a16:creationId xmlns="" xmlns:a16="http://schemas.microsoft.com/office/drawing/2014/main" id="{00000000-0008-0000-0600-0000B2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5" name="楕円 434">
          <a:extLst>
            <a:ext uri="{FF2B5EF4-FFF2-40B4-BE49-F238E27FC236}">
              <a16:creationId xmlns="" xmlns:a16="http://schemas.microsoft.com/office/drawing/2014/main" id="{00000000-0008-0000-0600-0000B3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6" name="テキスト ボックス 435">
          <a:extLst>
            <a:ext uri="{FF2B5EF4-FFF2-40B4-BE49-F238E27FC236}">
              <a16:creationId xmlns="" xmlns:a16="http://schemas.microsoft.com/office/drawing/2014/main" id="{00000000-0008-0000-0600-0000B4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 xmlns:a16="http://schemas.microsoft.com/office/drawing/2014/main" id="{00000000-0008-0000-06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 xmlns:a16="http://schemas.microsoft.com/office/drawing/2014/main" id="{00000000-0008-0000-06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 xmlns:a16="http://schemas.microsoft.com/office/drawing/2014/main" id="{00000000-0008-0000-06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62" name="直線コネクタ 461">
          <a:extLst>
            <a:ext uri="{FF2B5EF4-FFF2-40B4-BE49-F238E27FC236}">
              <a16:creationId xmlns="" xmlns:a16="http://schemas.microsoft.com/office/drawing/2014/main" id="{00000000-0008-0000-0600-0000CE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3" name="普通建設事業費 （ うち更新整備　）最小値テキスト">
          <a:extLst>
            <a:ext uri="{FF2B5EF4-FFF2-40B4-BE49-F238E27FC236}">
              <a16:creationId xmlns="" xmlns:a16="http://schemas.microsoft.com/office/drawing/2014/main" id="{00000000-0008-0000-0600-0000CF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4" name="直線コネクタ 463">
          <a:extLst>
            <a:ext uri="{FF2B5EF4-FFF2-40B4-BE49-F238E27FC236}">
              <a16:creationId xmlns="" xmlns:a16="http://schemas.microsoft.com/office/drawing/2014/main" id="{00000000-0008-0000-0600-0000D0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5" name="普通建設事業費 （ うち更新整備　）最大値テキスト">
          <a:extLst>
            <a:ext uri="{FF2B5EF4-FFF2-40B4-BE49-F238E27FC236}">
              <a16:creationId xmlns="" xmlns:a16="http://schemas.microsoft.com/office/drawing/2014/main" id="{00000000-0008-0000-0600-0000D1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6" name="直線コネクタ 465">
          <a:extLst>
            <a:ext uri="{FF2B5EF4-FFF2-40B4-BE49-F238E27FC236}">
              <a16:creationId xmlns="" xmlns:a16="http://schemas.microsoft.com/office/drawing/2014/main" id="{00000000-0008-0000-0600-0000D2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67985</xdr:rowOff>
    </xdr:from>
    <xdr:to>
      <xdr:col>55</xdr:col>
      <xdr:colOff>0</xdr:colOff>
      <xdr:row>98</xdr:row>
      <xdr:rowOff>72672</xdr:rowOff>
    </xdr:to>
    <xdr:cxnSp macro="">
      <xdr:nvCxnSpPr>
        <xdr:cNvPr id="467" name="直線コネクタ 466">
          <a:extLst>
            <a:ext uri="{FF2B5EF4-FFF2-40B4-BE49-F238E27FC236}">
              <a16:creationId xmlns="" xmlns:a16="http://schemas.microsoft.com/office/drawing/2014/main" id="{00000000-0008-0000-0600-0000D3010000}"/>
            </a:ext>
          </a:extLst>
        </xdr:cNvPr>
        <xdr:cNvCxnSpPr/>
      </xdr:nvCxnSpPr>
      <xdr:spPr>
        <a:xfrm>
          <a:off x="9639300" y="16870085"/>
          <a:ext cx="8382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162918</xdr:rowOff>
    </xdr:from>
    <xdr:ext cx="534377" cy="259045"/>
    <xdr:sp macro="" textlink="">
      <xdr:nvSpPr>
        <xdr:cNvPr id="468" name="普通建設事業費 （ うち更新整備　）平均値テキスト">
          <a:extLst>
            <a:ext uri="{FF2B5EF4-FFF2-40B4-BE49-F238E27FC236}">
              <a16:creationId xmlns="" xmlns:a16="http://schemas.microsoft.com/office/drawing/2014/main" id="{00000000-0008-0000-0600-0000D4010000}"/>
            </a:ext>
          </a:extLst>
        </xdr:cNvPr>
        <xdr:cNvSpPr txBox="1"/>
      </xdr:nvSpPr>
      <xdr:spPr>
        <a:xfrm>
          <a:off x="10528300" y="1645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9" name="フローチャート: 判断 468">
          <a:extLst>
            <a:ext uri="{FF2B5EF4-FFF2-40B4-BE49-F238E27FC236}">
              <a16:creationId xmlns="" xmlns:a16="http://schemas.microsoft.com/office/drawing/2014/main" id="{00000000-0008-0000-0600-0000D5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24730</xdr:rowOff>
    </xdr:from>
    <xdr:to>
      <xdr:col>50</xdr:col>
      <xdr:colOff>114300</xdr:colOff>
      <xdr:row>98</xdr:row>
      <xdr:rowOff>67985</xdr:rowOff>
    </xdr:to>
    <xdr:cxnSp macro="">
      <xdr:nvCxnSpPr>
        <xdr:cNvPr id="470" name="直線コネクタ 469">
          <a:extLst>
            <a:ext uri="{FF2B5EF4-FFF2-40B4-BE49-F238E27FC236}">
              <a16:creationId xmlns="" xmlns:a16="http://schemas.microsoft.com/office/drawing/2014/main" id="{00000000-0008-0000-0600-0000D6010000}"/>
            </a:ext>
          </a:extLst>
        </xdr:cNvPr>
        <xdr:cNvCxnSpPr/>
      </xdr:nvCxnSpPr>
      <xdr:spPr>
        <a:xfrm>
          <a:off x="8750300" y="16826830"/>
          <a:ext cx="889000" cy="4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71" name="フローチャート: 判断 470">
          <a:extLst>
            <a:ext uri="{FF2B5EF4-FFF2-40B4-BE49-F238E27FC236}">
              <a16:creationId xmlns="" xmlns:a16="http://schemas.microsoft.com/office/drawing/2014/main" id="{00000000-0008-0000-0600-0000D7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80904</xdr:rowOff>
    </xdr:from>
    <xdr:ext cx="534377" cy="259045"/>
    <xdr:sp macro="" textlink="">
      <xdr:nvSpPr>
        <xdr:cNvPr id="472" name="テキスト ボックス 471">
          <a:extLst>
            <a:ext uri="{FF2B5EF4-FFF2-40B4-BE49-F238E27FC236}">
              <a16:creationId xmlns="" xmlns:a16="http://schemas.microsoft.com/office/drawing/2014/main" id="{00000000-0008-0000-0600-0000D8010000}"/>
            </a:ext>
          </a:extLst>
        </xdr:cNvPr>
        <xdr:cNvSpPr txBox="1"/>
      </xdr:nvSpPr>
      <xdr:spPr>
        <a:xfrm>
          <a:off x="9372111" y="163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151800</xdr:rowOff>
    </xdr:from>
    <xdr:to>
      <xdr:col>45</xdr:col>
      <xdr:colOff>177800</xdr:colOff>
      <xdr:row>98</xdr:row>
      <xdr:rowOff>24730</xdr:rowOff>
    </xdr:to>
    <xdr:cxnSp macro="">
      <xdr:nvCxnSpPr>
        <xdr:cNvPr id="473" name="直線コネクタ 472">
          <a:extLst>
            <a:ext uri="{FF2B5EF4-FFF2-40B4-BE49-F238E27FC236}">
              <a16:creationId xmlns="" xmlns:a16="http://schemas.microsoft.com/office/drawing/2014/main" id="{00000000-0008-0000-0600-0000D9010000}"/>
            </a:ext>
          </a:extLst>
        </xdr:cNvPr>
        <xdr:cNvCxnSpPr/>
      </xdr:nvCxnSpPr>
      <xdr:spPr>
        <a:xfrm>
          <a:off x="7861300" y="16782450"/>
          <a:ext cx="889000" cy="4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4" name="フローチャート: 判断 473">
          <a:extLst>
            <a:ext uri="{FF2B5EF4-FFF2-40B4-BE49-F238E27FC236}">
              <a16:creationId xmlns="" xmlns:a16="http://schemas.microsoft.com/office/drawing/2014/main" id="{00000000-0008-0000-0600-0000DA010000}"/>
            </a:ext>
          </a:extLst>
        </xdr:cNvPr>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33095</xdr:rowOff>
    </xdr:from>
    <xdr:ext cx="534377"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8483111" y="163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151800</xdr:rowOff>
    </xdr:from>
    <xdr:to>
      <xdr:col>41</xdr:col>
      <xdr:colOff>50800</xdr:colOff>
      <xdr:row>98</xdr:row>
      <xdr:rowOff>135716</xdr:rowOff>
    </xdr:to>
    <xdr:cxnSp macro="">
      <xdr:nvCxnSpPr>
        <xdr:cNvPr id="476" name="直線コネクタ 475">
          <a:extLst>
            <a:ext uri="{FF2B5EF4-FFF2-40B4-BE49-F238E27FC236}">
              <a16:creationId xmlns="" xmlns:a16="http://schemas.microsoft.com/office/drawing/2014/main" id="{00000000-0008-0000-0600-0000DC010000}"/>
            </a:ext>
          </a:extLst>
        </xdr:cNvPr>
        <xdr:cNvCxnSpPr/>
      </xdr:nvCxnSpPr>
      <xdr:spPr>
        <a:xfrm flipV="1">
          <a:off x="6972300" y="16782450"/>
          <a:ext cx="889000" cy="15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7" name="フローチャート: 判断 476">
          <a:extLst>
            <a:ext uri="{FF2B5EF4-FFF2-40B4-BE49-F238E27FC236}">
              <a16:creationId xmlns="" xmlns:a16="http://schemas.microsoft.com/office/drawing/2014/main" id="{00000000-0008-0000-0600-0000DD010000}"/>
            </a:ext>
          </a:extLst>
        </xdr:cNvPr>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30286</xdr:rowOff>
    </xdr:from>
    <xdr:ext cx="534377"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7594111" y="1631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9" name="フローチャート: 判断 478">
          <a:extLst>
            <a:ext uri="{FF2B5EF4-FFF2-40B4-BE49-F238E27FC236}">
              <a16:creationId xmlns="" xmlns:a16="http://schemas.microsoft.com/office/drawing/2014/main" id="{00000000-0008-0000-0600-0000DF010000}"/>
            </a:ext>
          </a:extLst>
        </xdr:cNvPr>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125547</xdr:rowOff>
    </xdr:from>
    <xdr:ext cx="534377" cy="259045"/>
    <xdr:sp macro="" textlink="">
      <xdr:nvSpPr>
        <xdr:cNvPr id="480" name="テキスト ボックス 479">
          <a:extLst>
            <a:ext uri="{FF2B5EF4-FFF2-40B4-BE49-F238E27FC236}">
              <a16:creationId xmlns="" xmlns:a16="http://schemas.microsoft.com/office/drawing/2014/main" id="{00000000-0008-0000-0600-0000E0010000}"/>
            </a:ext>
          </a:extLst>
        </xdr:cNvPr>
        <xdr:cNvSpPr txBox="1"/>
      </xdr:nvSpPr>
      <xdr:spPr>
        <a:xfrm>
          <a:off x="6705111" y="1641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21872</xdr:rowOff>
    </xdr:from>
    <xdr:to>
      <xdr:col>55</xdr:col>
      <xdr:colOff>50800</xdr:colOff>
      <xdr:row>98</xdr:row>
      <xdr:rowOff>123472</xdr:rowOff>
    </xdr:to>
    <xdr:sp macro="" textlink="">
      <xdr:nvSpPr>
        <xdr:cNvPr id="486" name="楕円 485">
          <a:extLst>
            <a:ext uri="{FF2B5EF4-FFF2-40B4-BE49-F238E27FC236}">
              <a16:creationId xmlns="" xmlns:a16="http://schemas.microsoft.com/office/drawing/2014/main" id="{00000000-0008-0000-0600-0000E6010000}"/>
            </a:ext>
          </a:extLst>
        </xdr:cNvPr>
        <xdr:cNvSpPr/>
      </xdr:nvSpPr>
      <xdr:spPr>
        <a:xfrm>
          <a:off x="10426700" y="16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299</xdr:rowOff>
    </xdr:from>
    <xdr:ext cx="534377" cy="259045"/>
    <xdr:sp macro="" textlink="">
      <xdr:nvSpPr>
        <xdr:cNvPr id="487" name="普通建設事業費 （ うち更新整備　）該当値テキスト">
          <a:extLst>
            <a:ext uri="{FF2B5EF4-FFF2-40B4-BE49-F238E27FC236}">
              <a16:creationId xmlns="" xmlns:a16="http://schemas.microsoft.com/office/drawing/2014/main" id="{00000000-0008-0000-0600-0000E7010000}"/>
            </a:ext>
          </a:extLst>
        </xdr:cNvPr>
        <xdr:cNvSpPr txBox="1"/>
      </xdr:nvSpPr>
      <xdr:spPr>
        <a:xfrm>
          <a:off x="10528300" y="1680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17185</xdr:rowOff>
    </xdr:from>
    <xdr:to>
      <xdr:col>50</xdr:col>
      <xdr:colOff>165100</xdr:colOff>
      <xdr:row>98</xdr:row>
      <xdr:rowOff>118785</xdr:rowOff>
    </xdr:to>
    <xdr:sp macro="" textlink="">
      <xdr:nvSpPr>
        <xdr:cNvPr id="488" name="楕円 487">
          <a:extLst>
            <a:ext uri="{FF2B5EF4-FFF2-40B4-BE49-F238E27FC236}">
              <a16:creationId xmlns="" xmlns:a16="http://schemas.microsoft.com/office/drawing/2014/main" id="{00000000-0008-0000-0600-0000E8010000}"/>
            </a:ext>
          </a:extLst>
        </xdr:cNvPr>
        <xdr:cNvSpPr/>
      </xdr:nvSpPr>
      <xdr:spPr>
        <a:xfrm>
          <a:off x="9588500" y="1681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109912</xdr:rowOff>
    </xdr:from>
    <xdr:ext cx="534377" cy="259045"/>
    <xdr:sp macro="" textlink="">
      <xdr:nvSpPr>
        <xdr:cNvPr id="489" name="テキスト ボックス 488">
          <a:extLst>
            <a:ext uri="{FF2B5EF4-FFF2-40B4-BE49-F238E27FC236}">
              <a16:creationId xmlns="" xmlns:a16="http://schemas.microsoft.com/office/drawing/2014/main" id="{00000000-0008-0000-0600-0000E9010000}"/>
            </a:ext>
          </a:extLst>
        </xdr:cNvPr>
        <xdr:cNvSpPr txBox="1"/>
      </xdr:nvSpPr>
      <xdr:spPr>
        <a:xfrm>
          <a:off x="9372111" y="1691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145380</xdr:rowOff>
    </xdr:from>
    <xdr:to>
      <xdr:col>46</xdr:col>
      <xdr:colOff>38100</xdr:colOff>
      <xdr:row>98</xdr:row>
      <xdr:rowOff>75530</xdr:rowOff>
    </xdr:to>
    <xdr:sp macro="" textlink="">
      <xdr:nvSpPr>
        <xdr:cNvPr id="490" name="楕円 489">
          <a:extLst>
            <a:ext uri="{FF2B5EF4-FFF2-40B4-BE49-F238E27FC236}">
              <a16:creationId xmlns="" xmlns:a16="http://schemas.microsoft.com/office/drawing/2014/main" id="{00000000-0008-0000-0600-0000EA010000}"/>
            </a:ext>
          </a:extLst>
        </xdr:cNvPr>
        <xdr:cNvSpPr/>
      </xdr:nvSpPr>
      <xdr:spPr>
        <a:xfrm>
          <a:off x="8699500" y="1677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66657</xdr:rowOff>
    </xdr:from>
    <xdr:ext cx="534377" cy="259045"/>
    <xdr:sp macro="" textlink="">
      <xdr:nvSpPr>
        <xdr:cNvPr id="491" name="テキスト ボックス 490">
          <a:extLst>
            <a:ext uri="{FF2B5EF4-FFF2-40B4-BE49-F238E27FC236}">
              <a16:creationId xmlns="" xmlns:a16="http://schemas.microsoft.com/office/drawing/2014/main" id="{00000000-0008-0000-0600-0000EB010000}"/>
            </a:ext>
          </a:extLst>
        </xdr:cNvPr>
        <xdr:cNvSpPr txBox="1"/>
      </xdr:nvSpPr>
      <xdr:spPr>
        <a:xfrm>
          <a:off x="8483111" y="1686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101000</xdr:rowOff>
    </xdr:from>
    <xdr:to>
      <xdr:col>41</xdr:col>
      <xdr:colOff>101600</xdr:colOff>
      <xdr:row>98</xdr:row>
      <xdr:rowOff>31150</xdr:rowOff>
    </xdr:to>
    <xdr:sp macro="" textlink="">
      <xdr:nvSpPr>
        <xdr:cNvPr id="492" name="楕円 491">
          <a:extLst>
            <a:ext uri="{FF2B5EF4-FFF2-40B4-BE49-F238E27FC236}">
              <a16:creationId xmlns="" xmlns:a16="http://schemas.microsoft.com/office/drawing/2014/main" id="{00000000-0008-0000-0600-0000EC010000}"/>
            </a:ext>
          </a:extLst>
        </xdr:cNvPr>
        <xdr:cNvSpPr/>
      </xdr:nvSpPr>
      <xdr:spPr>
        <a:xfrm>
          <a:off x="7810500" y="1673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22277</xdr:rowOff>
    </xdr:from>
    <xdr:ext cx="534377" cy="259045"/>
    <xdr:sp macro="" textlink="">
      <xdr:nvSpPr>
        <xdr:cNvPr id="493" name="テキスト ボックス 492">
          <a:extLst>
            <a:ext uri="{FF2B5EF4-FFF2-40B4-BE49-F238E27FC236}">
              <a16:creationId xmlns="" xmlns:a16="http://schemas.microsoft.com/office/drawing/2014/main" id="{00000000-0008-0000-0600-0000ED010000}"/>
            </a:ext>
          </a:extLst>
        </xdr:cNvPr>
        <xdr:cNvSpPr txBox="1"/>
      </xdr:nvSpPr>
      <xdr:spPr>
        <a:xfrm>
          <a:off x="7594111" y="1682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84916</xdr:rowOff>
    </xdr:from>
    <xdr:to>
      <xdr:col>36</xdr:col>
      <xdr:colOff>165100</xdr:colOff>
      <xdr:row>99</xdr:row>
      <xdr:rowOff>15066</xdr:rowOff>
    </xdr:to>
    <xdr:sp macro="" textlink="">
      <xdr:nvSpPr>
        <xdr:cNvPr id="494" name="楕円 493">
          <a:extLst>
            <a:ext uri="{FF2B5EF4-FFF2-40B4-BE49-F238E27FC236}">
              <a16:creationId xmlns="" xmlns:a16="http://schemas.microsoft.com/office/drawing/2014/main" id="{00000000-0008-0000-0600-0000EE010000}"/>
            </a:ext>
          </a:extLst>
        </xdr:cNvPr>
        <xdr:cNvSpPr/>
      </xdr:nvSpPr>
      <xdr:spPr>
        <a:xfrm>
          <a:off x="6921500" y="1688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6193</xdr:rowOff>
    </xdr:from>
    <xdr:ext cx="469744" cy="259045"/>
    <xdr:sp macro="" textlink="">
      <xdr:nvSpPr>
        <xdr:cNvPr id="495" name="テキスト ボックス 494">
          <a:extLst>
            <a:ext uri="{FF2B5EF4-FFF2-40B4-BE49-F238E27FC236}">
              <a16:creationId xmlns="" xmlns:a16="http://schemas.microsoft.com/office/drawing/2014/main" id="{00000000-0008-0000-0600-0000EF010000}"/>
            </a:ext>
          </a:extLst>
        </xdr:cNvPr>
        <xdr:cNvSpPr txBox="1"/>
      </xdr:nvSpPr>
      <xdr:spPr>
        <a:xfrm>
          <a:off x="6737428" y="1697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 xmlns:a16="http://schemas.microsoft.com/office/drawing/2014/main" id="{00000000-0008-0000-06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21" name="直線コネクタ 520">
          <a:extLst>
            <a:ext uri="{FF2B5EF4-FFF2-40B4-BE49-F238E27FC236}">
              <a16:creationId xmlns="" xmlns:a16="http://schemas.microsoft.com/office/drawing/2014/main" id="{00000000-0008-0000-0600-000009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2" name="災害復旧事業費最小値テキスト">
          <a:extLst>
            <a:ext uri="{FF2B5EF4-FFF2-40B4-BE49-F238E27FC236}">
              <a16:creationId xmlns="" xmlns:a16="http://schemas.microsoft.com/office/drawing/2014/main" id="{00000000-0008-0000-0600-00000A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4" name="災害復旧事業費最大値テキスト">
          <a:extLst>
            <a:ext uri="{FF2B5EF4-FFF2-40B4-BE49-F238E27FC236}">
              <a16:creationId xmlns="" xmlns:a16="http://schemas.microsoft.com/office/drawing/2014/main" id="{00000000-0008-0000-0600-00000C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5" name="直線コネクタ 524">
          <a:extLst>
            <a:ext uri="{FF2B5EF4-FFF2-40B4-BE49-F238E27FC236}">
              <a16:creationId xmlns="" xmlns:a16="http://schemas.microsoft.com/office/drawing/2014/main" id="{00000000-0008-0000-0600-00000D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6" name="直線コネクタ 525">
          <a:extLst>
            <a:ext uri="{FF2B5EF4-FFF2-40B4-BE49-F238E27FC236}">
              <a16:creationId xmlns="" xmlns:a16="http://schemas.microsoft.com/office/drawing/2014/main" id="{00000000-0008-0000-0600-00000E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7" name="災害復旧事業費平均値テキスト">
          <a:extLst>
            <a:ext uri="{FF2B5EF4-FFF2-40B4-BE49-F238E27FC236}">
              <a16:creationId xmlns="" xmlns:a16="http://schemas.microsoft.com/office/drawing/2014/main" id="{00000000-0008-0000-0600-00000F020000}"/>
            </a:ext>
          </a:extLst>
        </xdr:cNvPr>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8" name="フローチャート: 判断 527">
          <a:extLst>
            <a:ext uri="{FF2B5EF4-FFF2-40B4-BE49-F238E27FC236}">
              <a16:creationId xmlns="" xmlns:a16="http://schemas.microsoft.com/office/drawing/2014/main" id="{00000000-0008-0000-0600-000010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9" name="直線コネクタ 528">
          <a:extLst>
            <a:ext uri="{FF2B5EF4-FFF2-40B4-BE49-F238E27FC236}">
              <a16:creationId xmlns="" xmlns:a16="http://schemas.microsoft.com/office/drawing/2014/main" id="{00000000-0008-0000-0600-000011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30" name="フローチャート: 判断 529">
          <a:extLst>
            <a:ext uri="{FF2B5EF4-FFF2-40B4-BE49-F238E27FC236}">
              <a16:creationId xmlns="" xmlns:a16="http://schemas.microsoft.com/office/drawing/2014/main" id="{00000000-0008-0000-0600-000012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2" name="直線コネクタ 531">
          <a:extLst>
            <a:ext uri="{FF2B5EF4-FFF2-40B4-BE49-F238E27FC236}">
              <a16:creationId xmlns="" xmlns:a16="http://schemas.microsoft.com/office/drawing/2014/main" id="{00000000-0008-0000-0600-000014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3" name="フローチャート: 判断 532">
          <a:extLst>
            <a:ext uri="{FF2B5EF4-FFF2-40B4-BE49-F238E27FC236}">
              <a16:creationId xmlns="" xmlns:a16="http://schemas.microsoft.com/office/drawing/2014/main" id="{00000000-0008-0000-0600-000015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5" name="直線コネクタ 534">
          <a:extLst>
            <a:ext uri="{FF2B5EF4-FFF2-40B4-BE49-F238E27FC236}">
              <a16:creationId xmlns="" xmlns:a16="http://schemas.microsoft.com/office/drawing/2014/main" id="{00000000-0008-0000-0600-000017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6" name="フローチャート: 判断 535">
          <a:extLst>
            <a:ext uri="{FF2B5EF4-FFF2-40B4-BE49-F238E27FC236}">
              <a16:creationId xmlns="" xmlns:a16="http://schemas.microsoft.com/office/drawing/2014/main" id="{00000000-0008-0000-0600-000018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37" name="テキスト ボックス 536">
          <a:extLst>
            <a:ext uri="{FF2B5EF4-FFF2-40B4-BE49-F238E27FC236}">
              <a16:creationId xmlns="" xmlns:a16="http://schemas.microsoft.com/office/drawing/2014/main" id="{00000000-0008-0000-0600-000019020000}"/>
            </a:ext>
          </a:extLst>
        </xdr:cNvPr>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8" name="フローチャート: 判断 537">
          <a:extLst>
            <a:ext uri="{FF2B5EF4-FFF2-40B4-BE49-F238E27FC236}">
              <a16:creationId xmlns="" xmlns:a16="http://schemas.microsoft.com/office/drawing/2014/main" id="{00000000-0008-0000-0600-00001A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141811</xdr:rowOff>
    </xdr:from>
    <xdr:ext cx="469744" cy="259045"/>
    <xdr:sp macro="" textlink="">
      <xdr:nvSpPr>
        <xdr:cNvPr id="539" name="テキスト ボックス 538">
          <a:extLst>
            <a:ext uri="{FF2B5EF4-FFF2-40B4-BE49-F238E27FC236}">
              <a16:creationId xmlns="" xmlns:a16="http://schemas.microsoft.com/office/drawing/2014/main" id="{00000000-0008-0000-0600-00001B020000}"/>
            </a:ext>
          </a:extLst>
        </xdr:cNvPr>
        <xdr:cNvSpPr txBox="1"/>
      </xdr:nvSpPr>
      <xdr:spPr>
        <a:xfrm>
          <a:off x="12579428" y="6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5" name="楕円 544">
          <a:extLst>
            <a:ext uri="{FF2B5EF4-FFF2-40B4-BE49-F238E27FC236}">
              <a16:creationId xmlns="" xmlns:a16="http://schemas.microsoft.com/office/drawing/2014/main" id="{00000000-0008-0000-0600-000021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249299" cy="259045"/>
    <xdr:sp macro="" textlink="">
      <xdr:nvSpPr>
        <xdr:cNvPr id="546" name="災害復旧事業費該当値テキスト">
          <a:extLst>
            <a:ext uri="{FF2B5EF4-FFF2-40B4-BE49-F238E27FC236}">
              <a16:creationId xmlns="" xmlns:a16="http://schemas.microsoft.com/office/drawing/2014/main" id="{00000000-0008-0000-0600-000022020000}"/>
            </a:ext>
          </a:extLst>
        </xdr:cNvPr>
        <xdr:cNvSpPr txBox="1"/>
      </xdr:nvSpPr>
      <xdr:spPr>
        <a:xfrm>
          <a:off x="16370300" y="668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7" name="楕円 546">
          <a:extLst>
            <a:ext uri="{FF2B5EF4-FFF2-40B4-BE49-F238E27FC236}">
              <a16:creationId xmlns="" xmlns:a16="http://schemas.microsoft.com/office/drawing/2014/main" id="{00000000-0008-0000-0600-000023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8" name="テキスト ボックス 547">
          <a:extLst>
            <a:ext uri="{FF2B5EF4-FFF2-40B4-BE49-F238E27FC236}">
              <a16:creationId xmlns="" xmlns:a16="http://schemas.microsoft.com/office/drawing/2014/main" id="{00000000-0008-0000-0600-000024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a:extLst>
            <a:ext uri="{FF2B5EF4-FFF2-40B4-BE49-F238E27FC236}">
              <a16:creationId xmlns="" xmlns:a16="http://schemas.microsoft.com/office/drawing/2014/main" id="{00000000-0008-0000-0600-000025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a:extLst>
            <a:ext uri="{FF2B5EF4-FFF2-40B4-BE49-F238E27FC236}">
              <a16:creationId xmlns="" xmlns:a16="http://schemas.microsoft.com/office/drawing/2014/main" id="{00000000-0008-0000-0600-000026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a:extLst>
            <a:ext uri="{FF2B5EF4-FFF2-40B4-BE49-F238E27FC236}">
              <a16:creationId xmlns="" xmlns:a16="http://schemas.microsoft.com/office/drawing/2014/main" id="{00000000-0008-0000-0600-000027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a:extLst>
            <a:ext uri="{FF2B5EF4-FFF2-40B4-BE49-F238E27FC236}">
              <a16:creationId xmlns="" xmlns:a16="http://schemas.microsoft.com/office/drawing/2014/main" id="{00000000-0008-0000-0600-000028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3" name="楕円 552">
          <a:extLst>
            <a:ext uri="{FF2B5EF4-FFF2-40B4-BE49-F238E27FC236}">
              <a16:creationId xmlns="" xmlns:a16="http://schemas.microsoft.com/office/drawing/2014/main" id="{00000000-0008-0000-0600-000029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4" name="テキスト ボックス 553">
          <a:extLst>
            <a:ext uri="{FF2B5EF4-FFF2-40B4-BE49-F238E27FC236}">
              <a16:creationId xmlns="" xmlns:a16="http://schemas.microsoft.com/office/drawing/2014/main" id="{00000000-0008-0000-0600-00002A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9" name="直線コネクタ 628">
          <a:extLst>
            <a:ext uri="{FF2B5EF4-FFF2-40B4-BE49-F238E27FC236}">
              <a16:creationId xmlns="" xmlns:a16="http://schemas.microsoft.com/office/drawing/2014/main" id="{00000000-0008-0000-0600-000075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30" name="公債費最小値テキスト">
          <a:extLst>
            <a:ext uri="{FF2B5EF4-FFF2-40B4-BE49-F238E27FC236}">
              <a16:creationId xmlns="" xmlns:a16="http://schemas.microsoft.com/office/drawing/2014/main" id="{00000000-0008-0000-0600-000076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31" name="直線コネクタ 630">
          <a:extLst>
            <a:ext uri="{FF2B5EF4-FFF2-40B4-BE49-F238E27FC236}">
              <a16:creationId xmlns="" xmlns:a16="http://schemas.microsoft.com/office/drawing/2014/main" id="{00000000-0008-0000-0600-000077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2" name="公債費最大値テキスト">
          <a:extLst>
            <a:ext uri="{FF2B5EF4-FFF2-40B4-BE49-F238E27FC236}">
              <a16:creationId xmlns="" xmlns:a16="http://schemas.microsoft.com/office/drawing/2014/main" id="{00000000-0008-0000-0600-000078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3" name="直線コネクタ 632">
          <a:extLst>
            <a:ext uri="{FF2B5EF4-FFF2-40B4-BE49-F238E27FC236}">
              <a16:creationId xmlns="" xmlns:a16="http://schemas.microsoft.com/office/drawing/2014/main" id="{00000000-0008-0000-0600-000079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29367</xdr:rowOff>
    </xdr:from>
    <xdr:to>
      <xdr:col>85</xdr:col>
      <xdr:colOff>127000</xdr:colOff>
      <xdr:row>77</xdr:row>
      <xdr:rowOff>33369</xdr:rowOff>
    </xdr:to>
    <xdr:cxnSp macro="">
      <xdr:nvCxnSpPr>
        <xdr:cNvPr id="634" name="直線コネクタ 633">
          <a:extLst>
            <a:ext uri="{FF2B5EF4-FFF2-40B4-BE49-F238E27FC236}">
              <a16:creationId xmlns="" xmlns:a16="http://schemas.microsoft.com/office/drawing/2014/main" id="{00000000-0008-0000-0600-00007A020000}"/>
            </a:ext>
          </a:extLst>
        </xdr:cNvPr>
        <xdr:cNvCxnSpPr/>
      </xdr:nvCxnSpPr>
      <xdr:spPr>
        <a:xfrm flipV="1">
          <a:off x="15481300" y="13231017"/>
          <a:ext cx="83820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5" name="公債費平均値テキスト">
          <a:extLst>
            <a:ext uri="{FF2B5EF4-FFF2-40B4-BE49-F238E27FC236}">
              <a16:creationId xmlns="" xmlns:a16="http://schemas.microsoft.com/office/drawing/2014/main" id="{00000000-0008-0000-0600-00007B020000}"/>
            </a:ext>
          </a:extLst>
        </xdr:cNvPr>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6" name="フローチャート: 判断 635">
          <a:extLst>
            <a:ext uri="{FF2B5EF4-FFF2-40B4-BE49-F238E27FC236}">
              <a16:creationId xmlns="" xmlns:a16="http://schemas.microsoft.com/office/drawing/2014/main" id="{00000000-0008-0000-0600-00007C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33369</xdr:rowOff>
    </xdr:from>
    <xdr:to>
      <xdr:col>81</xdr:col>
      <xdr:colOff>50800</xdr:colOff>
      <xdr:row>77</xdr:row>
      <xdr:rowOff>47051</xdr:rowOff>
    </xdr:to>
    <xdr:cxnSp macro="">
      <xdr:nvCxnSpPr>
        <xdr:cNvPr id="637" name="直線コネクタ 636">
          <a:extLst>
            <a:ext uri="{FF2B5EF4-FFF2-40B4-BE49-F238E27FC236}">
              <a16:creationId xmlns="" xmlns:a16="http://schemas.microsoft.com/office/drawing/2014/main" id="{00000000-0008-0000-0600-00007D020000}"/>
            </a:ext>
          </a:extLst>
        </xdr:cNvPr>
        <xdr:cNvCxnSpPr/>
      </xdr:nvCxnSpPr>
      <xdr:spPr>
        <a:xfrm flipV="1">
          <a:off x="14592300" y="13235019"/>
          <a:ext cx="889000" cy="1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8" name="フローチャート: 判断 637">
          <a:extLst>
            <a:ext uri="{FF2B5EF4-FFF2-40B4-BE49-F238E27FC236}">
              <a16:creationId xmlns="" xmlns:a16="http://schemas.microsoft.com/office/drawing/2014/main" id="{00000000-0008-0000-0600-00007E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149518</xdr:rowOff>
    </xdr:from>
    <xdr:ext cx="534377"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5214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47051</xdr:rowOff>
    </xdr:from>
    <xdr:to>
      <xdr:col>76</xdr:col>
      <xdr:colOff>114300</xdr:colOff>
      <xdr:row>77</xdr:row>
      <xdr:rowOff>49763</xdr:rowOff>
    </xdr:to>
    <xdr:cxnSp macro="">
      <xdr:nvCxnSpPr>
        <xdr:cNvPr id="640" name="直線コネクタ 639">
          <a:extLst>
            <a:ext uri="{FF2B5EF4-FFF2-40B4-BE49-F238E27FC236}">
              <a16:creationId xmlns="" xmlns:a16="http://schemas.microsoft.com/office/drawing/2014/main" id="{00000000-0008-0000-0600-000080020000}"/>
            </a:ext>
          </a:extLst>
        </xdr:cNvPr>
        <xdr:cNvCxnSpPr/>
      </xdr:nvCxnSpPr>
      <xdr:spPr>
        <a:xfrm flipV="1">
          <a:off x="13703300" y="13248701"/>
          <a:ext cx="889000" cy="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41" name="フローチャート: 判断 640">
          <a:extLst>
            <a:ext uri="{FF2B5EF4-FFF2-40B4-BE49-F238E27FC236}">
              <a16:creationId xmlns="" xmlns:a16="http://schemas.microsoft.com/office/drawing/2014/main" id="{00000000-0008-0000-0600-000081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170827</xdr:rowOff>
    </xdr:from>
    <xdr:ext cx="534377"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4325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49763</xdr:rowOff>
    </xdr:from>
    <xdr:to>
      <xdr:col>71</xdr:col>
      <xdr:colOff>177800</xdr:colOff>
      <xdr:row>77</xdr:row>
      <xdr:rowOff>58319</xdr:rowOff>
    </xdr:to>
    <xdr:cxnSp macro="">
      <xdr:nvCxnSpPr>
        <xdr:cNvPr id="643" name="直線コネクタ 642">
          <a:extLst>
            <a:ext uri="{FF2B5EF4-FFF2-40B4-BE49-F238E27FC236}">
              <a16:creationId xmlns="" xmlns:a16="http://schemas.microsoft.com/office/drawing/2014/main" id="{00000000-0008-0000-0600-000083020000}"/>
            </a:ext>
          </a:extLst>
        </xdr:cNvPr>
        <xdr:cNvCxnSpPr/>
      </xdr:nvCxnSpPr>
      <xdr:spPr>
        <a:xfrm flipV="1">
          <a:off x="12814300" y="13251413"/>
          <a:ext cx="8890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4" name="フローチャート: 判断 643">
          <a:extLst>
            <a:ext uri="{FF2B5EF4-FFF2-40B4-BE49-F238E27FC236}">
              <a16:creationId xmlns="" xmlns:a16="http://schemas.microsoft.com/office/drawing/2014/main" id="{00000000-0008-0000-0600-000084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45" name="テキスト ボックス 644">
          <a:extLst>
            <a:ext uri="{FF2B5EF4-FFF2-40B4-BE49-F238E27FC236}">
              <a16:creationId xmlns="" xmlns:a16="http://schemas.microsoft.com/office/drawing/2014/main" id="{00000000-0008-0000-0600-000085020000}"/>
            </a:ext>
          </a:extLst>
        </xdr:cNvPr>
        <xdr:cNvSpPr txBox="1"/>
      </xdr:nvSpPr>
      <xdr:spPr>
        <a:xfrm>
          <a:off x="13436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6" name="フローチャート: 判断 645">
          <a:extLst>
            <a:ext uri="{FF2B5EF4-FFF2-40B4-BE49-F238E27FC236}">
              <a16:creationId xmlns="" xmlns:a16="http://schemas.microsoft.com/office/drawing/2014/main" id="{00000000-0008-0000-0600-000086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7" name="テキスト ボックス 646">
          <a:extLst>
            <a:ext uri="{FF2B5EF4-FFF2-40B4-BE49-F238E27FC236}">
              <a16:creationId xmlns="" xmlns:a16="http://schemas.microsoft.com/office/drawing/2014/main" id="{00000000-0008-0000-0600-000087020000}"/>
            </a:ext>
          </a:extLst>
        </xdr:cNvPr>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150017</xdr:rowOff>
    </xdr:from>
    <xdr:to>
      <xdr:col>85</xdr:col>
      <xdr:colOff>177800</xdr:colOff>
      <xdr:row>77</xdr:row>
      <xdr:rowOff>80167</xdr:rowOff>
    </xdr:to>
    <xdr:sp macro="" textlink="">
      <xdr:nvSpPr>
        <xdr:cNvPr id="653" name="楕円 652">
          <a:extLst>
            <a:ext uri="{FF2B5EF4-FFF2-40B4-BE49-F238E27FC236}">
              <a16:creationId xmlns="" xmlns:a16="http://schemas.microsoft.com/office/drawing/2014/main" id="{00000000-0008-0000-0600-00008D020000}"/>
            </a:ext>
          </a:extLst>
        </xdr:cNvPr>
        <xdr:cNvSpPr/>
      </xdr:nvSpPr>
      <xdr:spPr>
        <a:xfrm>
          <a:off x="16268700" y="1318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128444</xdr:rowOff>
    </xdr:from>
    <xdr:ext cx="534377" cy="259045"/>
    <xdr:sp macro="" textlink="">
      <xdr:nvSpPr>
        <xdr:cNvPr id="654" name="公債費該当値テキスト">
          <a:extLst>
            <a:ext uri="{FF2B5EF4-FFF2-40B4-BE49-F238E27FC236}">
              <a16:creationId xmlns="" xmlns:a16="http://schemas.microsoft.com/office/drawing/2014/main" id="{00000000-0008-0000-0600-00008E020000}"/>
            </a:ext>
          </a:extLst>
        </xdr:cNvPr>
        <xdr:cNvSpPr txBox="1"/>
      </xdr:nvSpPr>
      <xdr:spPr>
        <a:xfrm>
          <a:off x="16370300" y="1315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154019</xdr:rowOff>
    </xdr:from>
    <xdr:to>
      <xdr:col>81</xdr:col>
      <xdr:colOff>101600</xdr:colOff>
      <xdr:row>77</xdr:row>
      <xdr:rowOff>84169</xdr:rowOff>
    </xdr:to>
    <xdr:sp macro="" textlink="">
      <xdr:nvSpPr>
        <xdr:cNvPr id="655" name="楕円 654">
          <a:extLst>
            <a:ext uri="{FF2B5EF4-FFF2-40B4-BE49-F238E27FC236}">
              <a16:creationId xmlns="" xmlns:a16="http://schemas.microsoft.com/office/drawing/2014/main" id="{00000000-0008-0000-0600-00008F020000}"/>
            </a:ext>
          </a:extLst>
        </xdr:cNvPr>
        <xdr:cNvSpPr/>
      </xdr:nvSpPr>
      <xdr:spPr>
        <a:xfrm>
          <a:off x="15430500" y="131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75296</xdr:rowOff>
    </xdr:from>
    <xdr:ext cx="534377" cy="259045"/>
    <xdr:sp macro="" textlink="">
      <xdr:nvSpPr>
        <xdr:cNvPr id="656" name="テキスト ボックス 655">
          <a:extLst>
            <a:ext uri="{FF2B5EF4-FFF2-40B4-BE49-F238E27FC236}">
              <a16:creationId xmlns="" xmlns:a16="http://schemas.microsoft.com/office/drawing/2014/main" id="{00000000-0008-0000-0600-000090020000}"/>
            </a:ext>
          </a:extLst>
        </xdr:cNvPr>
        <xdr:cNvSpPr txBox="1"/>
      </xdr:nvSpPr>
      <xdr:spPr>
        <a:xfrm>
          <a:off x="15214111" y="1327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167701</xdr:rowOff>
    </xdr:from>
    <xdr:to>
      <xdr:col>76</xdr:col>
      <xdr:colOff>165100</xdr:colOff>
      <xdr:row>77</xdr:row>
      <xdr:rowOff>97851</xdr:rowOff>
    </xdr:to>
    <xdr:sp macro="" textlink="">
      <xdr:nvSpPr>
        <xdr:cNvPr id="657" name="楕円 656">
          <a:extLst>
            <a:ext uri="{FF2B5EF4-FFF2-40B4-BE49-F238E27FC236}">
              <a16:creationId xmlns="" xmlns:a16="http://schemas.microsoft.com/office/drawing/2014/main" id="{00000000-0008-0000-0600-000091020000}"/>
            </a:ext>
          </a:extLst>
        </xdr:cNvPr>
        <xdr:cNvSpPr/>
      </xdr:nvSpPr>
      <xdr:spPr>
        <a:xfrm>
          <a:off x="14541500" y="1319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88978</xdr:rowOff>
    </xdr:from>
    <xdr:ext cx="534377" cy="259045"/>
    <xdr:sp macro="" textlink="">
      <xdr:nvSpPr>
        <xdr:cNvPr id="658" name="テキスト ボックス 657">
          <a:extLst>
            <a:ext uri="{FF2B5EF4-FFF2-40B4-BE49-F238E27FC236}">
              <a16:creationId xmlns="" xmlns:a16="http://schemas.microsoft.com/office/drawing/2014/main" id="{00000000-0008-0000-0600-000092020000}"/>
            </a:ext>
          </a:extLst>
        </xdr:cNvPr>
        <xdr:cNvSpPr txBox="1"/>
      </xdr:nvSpPr>
      <xdr:spPr>
        <a:xfrm>
          <a:off x="14325111" y="1329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170413</xdr:rowOff>
    </xdr:from>
    <xdr:to>
      <xdr:col>72</xdr:col>
      <xdr:colOff>38100</xdr:colOff>
      <xdr:row>77</xdr:row>
      <xdr:rowOff>100563</xdr:rowOff>
    </xdr:to>
    <xdr:sp macro="" textlink="">
      <xdr:nvSpPr>
        <xdr:cNvPr id="659" name="楕円 658">
          <a:extLst>
            <a:ext uri="{FF2B5EF4-FFF2-40B4-BE49-F238E27FC236}">
              <a16:creationId xmlns="" xmlns:a16="http://schemas.microsoft.com/office/drawing/2014/main" id="{00000000-0008-0000-0600-000093020000}"/>
            </a:ext>
          </a:extLst>
        </xdr:cNvPr>
        <xdr:cNvSpPr/>
      </xdr:nvSpPr>
      <xdr:spPr>
        <a:xfrm>
          <a:off x="13652500" y="1320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91690</xdr:rowOff>
    </xdr:from>
    <xdr:ext cx="534377" cy="259045"/>
    <xdr:sp macro="" textlink="">
      <xdr:nvSpPr>
        <xdr:cNvPr id="660" name="テキスト ボックス 659">
          <a:extLst>
            <a:ext uri="{FF2B5EF4-FFF2-40B4-BE49-F238E27FC236}">
              <a16:creationId xmlns="" xmlns:a16="http://schemas.microsoft.com/office/drawing/2014/main" id="{00000000-0008-0000-0600-000094020000}"/>
            </a:ext>
          </a:extLst>
        </xdr:cNvPr>
        <xdr:cNvSpPr txBox="1"/>
      </xdr:nvSpPr>
      <xdr:spPr>
        <a:xfrm>
          <a:off x="13436111" y="1329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7519</xdr:rowOff>
    </xdr:from>
    <xdr:to>
      <xdr:col>67</xdr:col>
      <xdr:colOff>101600</xdr:colOff>
      <xdr:row>77</xdr:row>
      <xdr:rowOff>109119</xdr:rowOff>
    </xdr:to>
    <xdr:sp macro="" textlink="">
      <xdr:nvSpPr>
        <xdr:cNvPr id="661" name="楕円 660">
          <a:extLst>
            <a:ext uri="{FF2B5EF4-FFF2-40B4-BE49-F238E27FC236}">
              <a16:creationId xmlns="" xmlns:a16="http://schemas.microsoft.com/office/drawing/2014/main" id="{00000000-0008-0000-0600-000095020000}"/>
            </a:ext>
          </a:extLst>
        </xdr:cNvPr>
        <xdr:cNvSpPr/>
      </xdr:nvSpPr>
      <xdr:spPr>
        <a:xfrm>
          <a:off x="12763500" y="132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100246</xdr:rowOff>
    </xdr:from>
    <xdr:ext cx="534377" cy="259045"/>
    <xdr:sp macro="" textlink="">
      <xdr:nvSpPr>
        <xdr:cNvPr id="662" name="テキスト ボックス 661">
          <a:extLst>
            <a:ext uri="{FF2B5EF4-FFF2-40B4-BE49-F238E27FC236}">
              <a16:creationId xmlns="" xmlns:a16="http://schemas.microsoft.com/office/drawing/2014/main" id="{00000000-0008-0000-0600-000096020000}"/>
            </a:ext>
          </a:extLst>
        </xdr:cNvPr>
        <xdr:cNvSpPr txBox="1"/>
      </xdr:nvSpPr>
      <xdr:spPr>
        <a:xfrm>
          <a:off x="12547111" y="1330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4" name="直線コネクタ 683">
          <a:extLst>
            <a:ext uri="{FF2B5EF4-FFF2-40B4-BE49-F238E27FC236}">
              <a16:creationId xmlns="" xmlns:a16="http://schemas.microsoft.com/office/drawing/2014/main" id="{00000000-0008-0000-0600-0000AC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5" name="積立金最小値テキスト">
          <a:extLst>
            <a:ext uri="{FF2B5EF4-FFF2-40B4-BE49-F238E27FC236}">
              <a16:creationId xmlns="" xmlns:a16="http://schemas.microsoft.com/office/drawing/2014/main" id="{00000000-0008-0000-0600-0000AD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6" name="直線コネクタ 685">
          <a:extLst>
            <a:ext uri="{FF2B5EF4-FFF2-40B4-BE49-F238E27FC236}">
              <a16:creationId xmlns="" xmlns:a16="http://schemas.microsoft.com/office/drawing/2014/main" id="{00000000-0008-0000-0600-0000AE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7" name="積立金最大値テキスト">
          <a:extLst>
            <a:ext uri="{FF2B5EF4-FFF2-40B4-BE49-F238E27FC236}">
              <a16:creationId xmlns="" xmlns:a16="http://schemas.microsoft.com/office/drawing/2014/main" id="{00000000-0008-0000-0600-0000AF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8" name="直線コネクタ 687">
          <a:extLst>
            <a:ext uri="{FF2B5EF4-FFF2-40B4-BE49-F238E27FC236}">
              <a16:creationId xmlns="" xmlns:a16="http://schemas.microsoft.com/office/drawing/2014/main" id="{00000000-0008-0000-0600-0000B0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40771</xdr:rowOff>
    </xdr:from>
    <xdr:to>
      <xdr:col>85</xdr:col>
      <xdr:colOff>127000</xdr:colOff>
      <xdr:row>98</xdr:row>
      <xdr:rowOff>28189</xdr:rowOff>
    </xdr:to>
    <xdr:cxnSp macro="">
      <xdr:nvCxnSpPr>
        <xdr:cNvPr id="689" name="直線コネクタ 688">
          <a:extLst>
            <a:ext uri="{FF2B5EF4-FFF2-40B4-BE49-F238E27FC236}">
              <a16:creationId xmlns="" xmlns:a16="http://schemas.microsoft.com/office/drawing/2014/main" id="{00000000-0008-0000-0600-0000B1020000}"/>
            </a:ext>
          </a:extLst>
        </xdr:cNvPr>
        <xdr:cNvCxnSpPr/>
      </xdr:nvCxnSpPr>
      <xdr:spPr>
        <a:xfrm flipV="1">
          <a:off x="15481300" y="16499971"/>
          <a:ext cx="838200" cy="33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128894</xdr:rowOff>
    </xdr:from>
    <xdr:ext cx="534377" cy="259045"/>
    <xdr:sp macro="" textlink="">
      <xdr:nvSpPr>
        <xdr:cNvPr id="690" name="積立金平均値テキスト">
          <a:extLst>
            <a:ext uri="{FF2B5EF4-FFF2-40B4-BE49-F238E27FC236}">
              <a16:creationId xmlns="" xmlns:a16="http://schemas.microsoft.com/office/drawing/2014/main" id="{00000000-0008-0000-0600-0000B2020000}"/>
            </a:ext>
          </a:extLst>
        </xdr:cNvPr>
        <xdr:cNvSpPr txBox="1"/>
      </xdr:nvSpPr>
      <xdr:spPr>
        <a:xfrm>
          <a:off x="16370300" y="1675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91" name="フローチャート: 判断 690">
          <a:extLst>
            <a:ext uri="{FF2B5EF4-FFF2-40B4-BE49-F238E27FC236}">
              <a16:creationId xmlns="" xmlns:a16="http://schemas.microsoft.com/office/drawing/2014/main" id="{00000000-0008-0000-0600-0000B3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28189</xdr:rowOff>
    </xdr:from>
    <xdr:to>
      <xdr:col>81</xdr:col>
      <xdr:colOff>50800</xdr:colOff>
      <xdr:row>98</xdr:row>
      <xdr:rowOff>101451</xdr:rowOff>
    </xdr:to>
    <xdr:cxnSp macro="">
      <xdr:nvCxnSpPr>
        <xdr:cNvPr id="692" name="直線コネクタ 691">
          <a:extLst>
            <a:ext uri="{FF2B5EF4-FFF2-40B4-BE49-F238E27FC236}">
              <a16:creationId xmlns="" xmlns:a16="http://schemas.microsoft.com/office/drawing/2014/main" id="{00000000-0008-0000-0600-0000B4020000}"/>
            </a:ext>
          </a:extLst>
        </xdr:cNvPr>
        <xdr:cNvCxnSpPr/>
      </xdr:nvCxnSpPr>
      <xdr:spPr>
        <a:xfrm flipV="1">
          <a:off x="14592300" y="16830289"/>
          <a:ext cx="889000" cy="7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3" name="フローチャート: 判断 692">
          <a:extLst>
            <a:ext uri="{FF2B5EF4-FFF2-40B4-BE49-F238E27FC236}">
              <a16:creationId xmlns="" xmlns:a16="http://schemas.microsoft.com/office/drawing/2014/main" id="{00000000-0008-0000-0600-0000B5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83231</xdr:rowOff>
    </xdr:from>
    <xdr:ext cx="534377"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5214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92078</xdr:rowOff>
    </xdr:from>
    <xdr:to>
      <xdr:col>76</xdr:col>
      <xdr:colOff>114300</xdr:colOff>
      <xdr:row>98</xdr:row>
      <xdr:rowOff>101451</xdr:rowOff>
    </xdr:to>
    <xdr:cxnSp macro="">
      <xdr:nvCxnSpPr>
        <xdr:cNvPr id="695" name="直線コネクタ 694">
          <a:extLst>
            <a:ext uri="{FF2B5EF4-FFF2-40B4-BE49-F238E27FC236}">
              <a16:creationId xmlns="" xmlns:a16="http://schemas.microsoft.com/office/drawing/2014/main" id="{00000000-0008-0000-0600-0000B7020000}"/>
            </a:ext>
          </a:extLst>
        </xdr:cNvPr>
        <xdr:cNvCxnSpPr/>
      </xdr:nvCxnSpPr>
      <xdr:spPr>
        <a:xfrm>
          <a:off x="13703300" y="16894178"/>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6" name="フローチャート: 判断 695">
          <a:extLst>
            <a:ext uri="{FF2B5EF4-FFF2-40B4-BE49-F238E27FC236}">
              <a16:creationId xmlns="" xmlns:a16="http://schemas.microsoft.com/office/drawing/2014/main" id="{00000000-0008-0000-0600-0000B8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130391</xdr:rowOff>
    </xdr:from>
    <xdr:ext cx="534377"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4325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76322</xdr:rowOff>
    </xdr:from>
    <xdr:to>
      <xdr:col>71</xdr:col>
      <xdr:colOff>177800</xdr:colOff>
      <xdr:row>98</xdr:row>
      <xdr:rowOff>92078</xdr:rowOff>
    </xdr:to>
    <xdr:cxnSp macro="">
      <xdr:nvCxnSpPr>
        <xdr:cNvPr id="698" name="直線コネクタ 697">
          <a:extLst>
            <a:ext uri="{FF2B5EF4-FFF2-40B4-BE49-F238E27FC236}">
              <a16:creationId xmlns="" xmlns:a16="http://schemas.microsoft.com/office/drawing/2014/main" id="{00000000-0008-0000-0600-0000BA020000}"/>
            </a:ext>
          </a:extLst>
        </xdr:cNvPr>
        <xdr:cNvCxnSpPr/>
      </xdr:nvCxnSpPr>
      <xdr:spPr>
        <a:xfrm>
          <a:off x="12814300" y="16878422"/>
          <a:ext cx="889000" cy="1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9" name="フローチャート: 判断 698">
          <a:extLst>
            <a:ext uri="{FF2B5EF4-FFF2-40B4-BE49-F238E27FC236}">
              <a16:creationId xmlns="" xmlns:a16="http://schemas.microsoft.com/office/drawing/2014/main" id="{00000000-0008-0000-0600-0000BB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150302</xdr:rowOff>
    </xdr:from>
    <xdr:ext cx="534377" cy="259045"/>
    <xdr:sp macro="" textlink="">
      <xdr:nvSpPr>
        <xdr:cNvPr id="700" name="テキスト ボックス 699">
          <a:extLst>
            <a:ext uri="{FF2B5EF4-FFF2-40B4-BE49-F238E27FC236}">
              <a16:creationId xmlns="" xmlns:a16="http://schemas.microsoft.com/office/drawing/2014/main" id="{00000000-0008-0000-0600-0000BC020000}"/>
            </a:ext>
          </a:extLst>
        </xdr:cNvPr>
        <xdr:cNvSpPr txBox="1"/>
      </xdr:nvSpPr>
      <xdr:spPr>
        <a:xfrm>
          <a:off x="13436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701" name="フローチャート: 判断 700">
          <a:extLst>
            <a:ext uri="{FF2B5EF4-FFF2-40B4-BE49-F238E27FC236}">
              <a16:creationId xmlns="" xmlns:a16="http://schemas.microsoft.com/office/drawing/2014/main" id="{00000000-0008-0000-0600-0000BD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2" name="テキスト ボックス 701">
          <a:extLst>
            <a:ext uri="{FF2B5EF4-FFF2-40B4-BE49-F238E27FC236}">
              <a16:creationId xmlns="" xmlns:a16="http://schemas.microsoft.com/office/drawing/2014/main" id="{00000000-0008-0000-0600-0000BE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161421</xdr:rowOff>
    </xdr:from>
    <xdr:to>
      <xdr:col>85</xdr:col>
      <xdr:colOff>177800</xdr:colOff>
      <xdr:row>96</xdr:row>
      <xdr:rowOff>91571</xdr:rowOff>
    </xdr:to>
    <xdr:sp macro="" textlink="">
      <xdr:nvSpPr>
        <xdr:cNvPr id="708" name="楕円 707">
          <a:extLst>
            <a:ext uri="{FF2B5EF4-FFF2-40B4-BE49-F238E27FC236}">
              <a16:creationId xmlns="" xmlns:a16="http://schemas.microsoft.com/office/drawing/2014/main" id="{00000000-0008-0000-0600-0000C4020000}"/>
            </a:ext>
          </a:extLst>
        </xdr:cNvPr>
        <xdr:cNvSpPr/>
      </xdr:nvSpPr>
      <xdr:spPr>
        <a:xfrm>
          <a:off x="16268700" y="1644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12848</xdr:rowOff>
    </xdr:from>
    <xdr:ext cx="534377" cy="259045"/>
    <xdr:sp macro="" textlink="">
      <xdr:nvSpPr>
        <xdr:cNvPr id="709" name="積立金該当値テキスト">
          <a:extLst>
            <a:ext uri="{FF2B5EF4-FFF2-40B4-BE49-F238E27FC236}">
              <a16:creationId xmlns="" xmlns:a16="http://schemas.microsoft.com/office/drawing/2014/main" id="{00000000-0008-0000-0600-0000C5020000}"/>
            </a:ext>
          </a:extLst>
        </xdr:cNvPr>
        <xdr:cNvSpPr txBox="1"/>
      </xdr:nvSpPr>
      <xdr:spPr>
        <a:xfrm>
          <a:off x="16370300" y="1630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148839</xdr:rowOff>
    </xdr:from>
    <xdr:to>
      <xdr:col>81</xdr:col>
      <xdr:colOff>101600</xdr:colOff>
      <xdr:row>98</xdr:row>
      <xdr:rowOff>78989</xdr:rowOff>
    </xdr:to>
    <xdr:sp macro="" textlink="">
      <xdr:nvSpPr>
        <xdr:cNvPr id="710" name="楕円 709">
          <a:extLst>
            <a:ext uri="{FF2B5EF4-FFF2-40B4-BE49-F238E27FC236}">
              <a16:creationId xmlns="" xmlns:a16="http://schemas.microsoft.com/office/drawing/2014/main" id="{00000000-0008-0000-0600-0000C6020000}"/>
            </a:ext>
          </a:extLst>
        </xdr:cNvPr>
        <xdr:cNvSpPr/>
      </xdr:nvSpPr>
      <xdr:spPr>
        <a:xfrm>
          <a:off x="15430500" y="1677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70116</xdr:rowOff>
    </xdr:from>
    <xdr:ext cx="534377" cy="259045"/>
    <xdr:sp macro="" textlink="">
      <xdr:nvSpPr>
        <xdr:cNvPr id="711" name="テキスト ボックス 710">
          <a:extLst>
            <a:ext uri="{FF2B5EF4-FFF2-40B4-BE49-F238E27FC236}">
              <a16:creationId xmlns="" xmlns:a16="http://schemas.microsoft.com/office/drawing/2014/main" id="{00000000-0008-0000-0600-0000C7020000}"/>
            </a:ext>
          </a:extLst>
        </xdr:cNvPr>
        <xdr:cNvSpPr txBox="1"/>
      </xdr:nvSpPr>
      <xdr:spPr>
        <a:xfrm>
          <a:off x="15214111" y="1687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50651</xdr:rowOff>
    </xdr:from>
    <xdr:to>
      <xdr:col>76</xdr:col>
      <xdr:colOff>165100</xdr:colOff>
      <xdr:row>98</xdr:row>
      <xdr:rowOff>152251</xdr:rowOff>
    </xdr:to>
    <xdr:sp macro="" textlink="">
      <xdr:nvSpPr>
        <xdr:cNvPr id="712" name="楕円 711">
          <a:extLst>
            <a:ext uri="{FF2B5EF4-FFF2-40B4-BE49-F238E27FC236}">
              <a16:creationId xmlns="" xmlns:a16="http://schemas.microsoft.com/office/drawing/2014/main" id="{00000000-0008-0000-0600-0000C8020000}"/>
            </a:ext>
          </a:extLst>
        </xdr:cNvPr>
        <xdr:cNvSpPr/>
      </xdr:nvSpPr>
      <xdr:spPr>
        <a:xfrm>
          <a:off x="14541500" y="1685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143378</xdr:rowOff>
    </xdr:from>
    <xdr:ext cx="469744" cy="259045"/>
    <xdr:sp macro="" textlink="">
      <xdr:nvSpPr>
        <xdr:cNvPr id="713" name="テキスト ボックス 712">
          <a:extLst>
            <a:ext uri="{FF2B5EF4-FFF2-40B4-BE49-F238E27FC236}">
              <a16:creationId xmlns="" xmlns:a16="http://schemas.microsoft.com/office/drawing/2014/main" id="{00000000-0008-0000-0600-0000C9020000}"/>
            </a:ext>
          </a:extLst>
        </xdr:cNvPr>
        <xdr:cNvSpPr txBox="1"/>
      </xdr:nvSpPr>
      <xdr:spPr>
        <a:xfrm>
          <a:off x="14357428" y="1694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41278</xdr:rowOff>
    </xdr:from>
    <xdr:to>
      <xdr:col>72</xdr:col>
      <xdr:colOff>38100</xdr:colOff>
      <xdr:row>98</xdr:row>
      <xdr:rowOff>142878</xdr:rowOff>
    </xdr:to>
    <xdr:sp macro="" textlink="">
      <xdr:nvSpPr>
        <xdr:cNvPr id="714" name="楕円 713">
          <a:extLst>
            <a:ext uri="{FF2B5EF4-FFF2-40B4-BE49-F238E27FC236}">
              <a16:creationId xmlns="" xmlns:a16="http://schemas.microsoft.com/office/drawing/2014/main" id="{00000000-0008-0000-0600-0000CA020000}"/>
            </a:ext>
          </a:extLst>
        </xdr:cNvPr>
        <xdr:cNvSpPr/>
      </xdr:nvSpPr>
      <xdr:spPr>
        <a:xfrm>
          <a:off x="13652500" y="1684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134005</xdr:rowOff>
    </xdr:from>
    <xdr:ext cx="534377" cy="259045"/>
    <xdr:sp macro="" textlink="">
      <xdr:nvSpPr>
        <xdr:cNvPr id="715" name="テキスト ボックス 714">
          <a:extLst>
            <a:ext uri="{FF2B5EF4-FFF2-40B4-BE49-F238E27FC236}">
              <a16:creationId xmlns="" xmlns:a16="http://schemas.microsoft.com/office/drawing/2014/main" id="{00000000-0008-0000-0600-0000CB020000}"/>
            </a:ext>
          </a:extLst>
        </xdr:cNvPr>
        <xdr:cNvSpPr txBox="1"/>
      </xdr:nvSpPr>
      <xdr:spPr>
        <a:xfrm>
          <a:off x="13436111" y="1693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25522</xdr:rowOff>
    </xdr:from>
    <xdr:to>
      <xdr:col>67</xdr:col>
      <xdr:colOff>101600</xdr:colOff>
      <xdr:row>98</xdr:row>
      <xdr:rowOff>127122</xdr:rowOff>
    </xdr:to>
    <xdr:sp macro="" textlink="">
      <xdr:nvSpPr>
        <xdr:cNvPr id="716" name="楕円 715">
          <a:extLst>
            <a:ext uri="{FF2B5EF4-FFF2-40B4-BE49-F238E27FC236}">
              <a16:creationId xmlns="" xmlns:a16="http://schemas.microsoft.com/office/drawing/2014/main" id="{00000000-0008-0000-0600-0000CC020000}"/>
            </a:ext>
          </a:extLst>
        </xdr:cNvPr>
        <xdr:cNvSpPr/>
      </xdr:nvSpPr>
      <xdr:spPr>
        <a:xfrm>
          <a:off x="12763500" y="168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118249</xdr:rowOff>
    </xdr:from>
    <xdr:ext cx="534377" cy="259045"/>
    <xdr:sp macro="" textlink="">
      <xdr:nvSpPr>
        <xdr:cNvPr id="717" name="テキスト ボックス 716">
          <a:extLst>
            <a:ext uri="{FF2B5EF4-FFF2-40B4-BE49-F238E27FC236}">
              <a16:creationId xmlns="" xmlns:a16="http://schemas.microsoft.com/office/drawing/2014/main" id="{00000000-0008-0000-0600-0000CD020000}"/>
            </a:ext>
          </a:extLst>
        </xdr:cNvPr>
        <xdr:cNvSpPr txBox="1"/>
      </xdr:nvSpPr>
      <xdr:spPr>
        <a:xfrm>
          <a:off x="12547111" y="1692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 xmlns:a16="http://schemas.microsoft.com/office/drawing/2014/main" id="{00000000-0008-0000-06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9" name="直線コネクタ 738">
          <a:extLst>
            <a:ext uri="{FF2B5EF4-FFF2-40B4-BE49-F238E27FC236}">
              <a16:creationId xmlns="" xmlns:a16="http://schemas.microsoft.com/office/drawing/2014/main" id="{00000000-0008-0000-0600-0000E3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2" name="投資及び出資金最大値テキスト">
          <a:extLst>
            <a:ext uri="{FF2B5EF4-FFF2-40B4-BE49-F238E27FC236}">
              <a16:creationId xmlns="" xmlns:a16="http://schemas.microsoft.com/office/drawing/2014/main" id="{00000000-0008-0000-0600-0000E6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3" name="直線コネクタ 742">
          <a:extLst>
            <a:ext uri="{FF2B5EF4-FFF2-40B4-BE49-F238E27FC236}">
              <a16:creationId xmlns="" xmlns:a16="http://schemas.microsoft.com/office/drawing/2014/main" id="{00000000-0008-0000-0600-0000E7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75326</xdr:rowOff>
    </xdr:from>
    <xdr:to>
      <xdr:col>116</xdr:col>
      <xdr:colOff>63500</xdr:colOff>
      <xdr:row>38</xdr:row>
      <xdr:rowOff>95260</xdr:rowOff>
    </xdr:to>
    <xdr:cxnSp macro="">
      <xdr:nvCxnSpPr>
        <xdr:cNvPr id="744" name="直線コネクタ 743">
          <a:extLst>
            <a:ext uri="{FF2B5EF4-FFF2-40B4-BE49-F238E27FC236}">
              <a16:creationId xmlns="" xmlns:a16="http://schemas.microsoft.com/office/drawing/2014/main" id="{00000000-0008-0000-0600-0000E8020000}"/>
            </a:ext>
          </a:extLst>
        </xdr:cNvPr>
        <xdr:cNvCxnSpPr/>
      </xdr:nvCxnSpPr>
      <xdr:spPr>
        <a:xfrm flipV="1">
          <a:off x="21323300" y="6590426"/>
          <a:ext cx="838200" cy="1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45" name="投資及び出資金平均値テキスト">
          <a:extLst>
            <a:ext uri="{FF2B5EF4-FFF2-40B4-BE49-F238E27FC236}">
              <a16:creationId xmlns="" xmlns:a16="http://schemas.microsoft.com/office/drawing/2014/main" id="{00000000-0008-0000-0600-0000E9020000}"/>
            </a:ext>
          </a:extLst>
        </xdr:cNvPr>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6" name="フローチャート: 判断 745">
          <a:extLst>
            <a:ext uri="{FF2B5EF4-FFF2-40B4-BE49-F238E27FC236}">
              <a16:creationId xmlns="" xmlns:a16="http://schemas.microsoft.com/office/drawing/2014/main" id="{00000000-0008-0000-0600-0000EA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51826</xdr:rowOff>
    </xdr:from>
    <xdr:to>
      <xdr:col>111</xdr:col>
      <xdr:colOff>177800</xdr:colOff>
      <xdr:row>38</xdr:row>
      <xdr:rowOff>95260</xdr:rowOff>
    </xdr:to>
    <xdr:cxnSp macro="">
      <xdr:nvCxnSpPr>
        <xdr:cNvPr id="747" name="直線コネクタ 746">
          <a:extLst>
            <a:ext uri="{FF2B5EF4-FFF2-40B4-BE49-F238E27FC236}">
              <a16:creationId xmlns="" xmlns:a16="http://schemas.microsoft.com/office/drawing/2014/main" id="{00000000-0008-0000-0600-0000EB020000}"/>
            </a:ext>
          </a:extLst>
        </xdr:cNvPr>
        <xdr:cNvCxnSpPr/>
      </xdr:nvCxnSpPr>
      <xdr:spPr>
        <a:xfrm>
          <a:off x="20434300" y="656692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8" name="フローチャート: 判断 747">
          <a:extLst>
            <a:ext uri="{FF2B5EF4-FFF2-40B4-BE49-F238E27FC236}">
              <a16:creationId xmlns="" xmlns:a16="http://schemas.microsoft.com/office/drawing/2014/main" id="{00000000-0008-0000-0600-0000EC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51826</xdr:rowOff>
    </xdr:from>
    <xdr:to>
      <xdr:col>107</xdr:col>
      <xdr:colOff>50800</xdr:colOff>
      <xdr:row>38</xdr:row>
      <xdr:rowOff>100838</xdr:rowOff>
    </xdr:to>
    <xdr:cxnSp macro="">
      <xdr:nvCxnSpPr>
        <xdr:cNvPr id="750" name="直線コネクタ 749">
          <a:extLst>
            <a:ext uri="{FF2B5EF4-FFF2-40B4-BE49-F238E27FC236}">
              <a16:creationId xmlns="" xmlns:a16="http://schemas.microsoft.com/office/drawing/2014/main" id="{00000000-0008-0000-0600-0000EE020000}"/>
            </a:ext>
          </a:extLst>
        </xdr:cNvPr>
        <xdr:cNvCxnSpPr/>
      </xdr:nvCxnSpPr>
      <xdr:spPr>
        <a:xfrm flipV="1">
          <a:off x="19545300" y="6566926"/>
          <a:ext cx="889000" cy="4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51" name="フローチャート: 判断 750">
          <a:extLst>
            <a:ext uri="{FF2B5EF4-FFF2-40B4-BE49-F238E27FC236}">
              <a16:creationId xmlns="" xmlns:a16="http://schemas.microsoft.com/office/drawing/2014/main" id="{00000000-0008-0000-0600-0000EF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100838</xdr:rowOff>
    </xdr:from>
    <xdr:to>
      <xdr:col>102</xdr:col>
      <xdr:colOff>114300</xdr:colOff>
      <xdr:row>38</xdr:row>
      <xdr:rowOff>109434</xdr:rowOff>
    </xdr:to>
    <xdr:cxnSp macro="">
      <xdr:nvCxnSpPr>
        <xdr:cNvPr id="753" name="直線コネクタ 752">
          <a:extLst>
            <a:ext uri="{FF2B5EF4-FFF2-40B4-BE49-F238E27FC236}">
              <a16:creationId xmlns="" xmlns:a16="http://schemas.microsoft.com/office/drawing/2014/main" id="{00000000-0008-0000-0600-0000F1020000}"/>
            </a:ext>
          </a:extLst>
        </xdr:cNvPr>
        <xdr:cNvCxnSpPr/>
      </xdr:nvCxnSpPr>
      <xdr:spPr>
        <a:xfrm flipV="1">
          <a:off x="18656300" y="6615938"/>
          <a:ext cx="889000" cy="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4" name="フローチャート: 判断 753">
          <a:extLst>
            <a:ext uri="{FF2B5EF4-FFF2-40B4-BE49-F238E27FC236}">
              <a16:creationId xmlns="" xmlns:a16="http://schemas.microsoft.com/office/drawing/2014/main" id="{00000000-0008-0000-0600-0000F2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6" name="フローチャート: 判断 755">
          <a:extLst>
            <a:ext uri="{FF2B5EF4-FFF2-40B4-BE49-F238E27FC236}">
              <a16:creationId xmlns="" xmlns:a16="http://schemas.microsoft.com/office/drawing/2014/main" id="{00000000-0008-0000-0600-0000F4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24526</xdr:rowOff>
    </xdr:from>
    <xdr:to>
      <xdr:col>116</xdr:col>
      <xdr:colOff>114300</xdr:colOff>
      <xdr:row>38</xdr:row>
      <xdr:rowOff>126126</xdr:rowOff>
    </xdr:to>
    <xdr:sp macro="" textlink="">
      <xdr:nvSpPr>
        <xdr:cNvPr id="763" name="楕円 762">
          <a:extLst>
            <a:ext uri="{FF2B5EF4-FFF2-40B4-BE49-F238E27FC236}">
              <a16:creationId xmlns="" xmlns:a16="http://schemas.microsoft.com/office/drawing/2014/main" id="{00000000-0008-0000-0600-0000FB020000}"/>
            </a:ext>
          </a:extLst>
        </xdr:cNvPr>
        <xdr:cNvSpPr/>
      </xdr:nvSpPr>
      <xdr:spPr>
        <a:xfrm>
          <a:off x="22110700" y="653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110903</xdr:rowOff>
    </xdr:from>
    <xdr:ext cx="378565" cy="259045"/>
    <xdr:sp macro="" textlink="">
      <xdr:nvSpPr>
        <xdr:cNvPr id="764" name="投資及び出資金該当値テキスト">
          <a:extLst>
            <a:ext uri="{FF2B5EF4-FFF2-40B4-BE49-F238E27FC236}">
              <a16:creationId xmlns="" xmlns:a16="http://schemas.microsoft.com/office/drawing/2014/main" id="{00000000-0008-0000-0600-0000FC020000}"/>
            </a:ext>
          </a:extLst>
        </xdr:cNvPr>
        <xdr:cNvSpPr txBox="1"/>
      </xdr:nvSpPr>
      <xdr:spPr>
        <a:xfrm>
          <a:off x="22212300" y="6454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44460</xdr:rowOff>
    </xdr:from>
    <xdr:to>
      <xdr:col>112</xdr:col>
      <xdr:colOff>38100</xdr:colOff>
      <xdr:row>38</xdr:row>
      <xdr:rowOff>146060</xdr:rowOff>
    </xdr:to>
    <xdr:sp macro="" textlink="">
      <xdr:nvSpPr>
        <xdr:cNvPr id="765" name="楕円 764">
          <a:extLst>
            <a:ext uri="{FF2B5EF4-FFF2-40B4-BE49-F238E27FC236}">
              <a16:creationId xmlns="" xmlns:a16="http://schemas.microsoft.com/office/drawing/2014/main" id="{00000000-0008-0000-0600-0000FD020000}"/>
            </a:ext>
          </a:extLst>
        </xdr:cNvPr>
        <xdr:cNvSpPr/>
      </xdr:nvSpPr>
      <xdr:spPr>
        <a:xfrm>
          <a:off x="21272500" y="655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137187</xdr:rowOff>
    </xdr:from>
    <xdr:ext cx="378565" cy="259045"/>
    <xdr:sp macro="" textlink="">
      <xdr:nvSpPr>
        <xdr:cNvPr id="766" name="テキスト ボックス 765">
          <a:extLst>
            <a:ext uri="{FF2B5EF4-FFF2-40B4-BE49-F238E27FC236}">
              <a16:creationId xmlns="" xmlns:a16="http://schemas.microsoft.com/office/drawing/2014/main" id="{00000000-0008-0000-0600-0000FE020000}"/>
            </a:ext>
          </a:extLst>
        </xdr:cNvPr>
        <xdr:cNvSpPr txBox="1"/>
      </xdr:nvSpPr>
      <xdr:spPr>
        <a:xfrm>
          <a:off x="21134017" y="6652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1026</xdr:rowOff>
    </xdr:from>
    <xdr:to>
      <xdr:col>107</xdr:col>
      <xdr:colOff>101600</xdr:colOff>
      <xdr:row>38</xdr:row>
      <xdr:rowOff>102626</xdr:rowOff>
    </xdr:to>
    <xdr:sp macro="" textlink="">
      <xdr:nvSpPr>
        <xdr:cNvPr id="767" name="楕円 766">
          <a:extLst>
            <a:ext uri="{FF2B5EF4-FFF2-40B4-BE49-F238E27FC236}">
              <a16:creationId xmlns="" xmlns:a16="http://schemas.microsoft.com/office/drawing/2014/main" id="{00000000-0008-0000-0600-0000FF020000}"/>
            </a:ext>
          </a:extLst>
        </xdr:cNvPr>
        <xdr:cNvSpPr/>
      </xdr:nvSpPr>
      <xdr:spPr>
        <a:xfrm>
          <a:off x="20383500" y="651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93753</xdr:rowOff>
    </xdr:from>
    <xdr:ext cx="378565" cy="259045"/>
    <xdr:sp macro="" textlink="">
      <xdr:nvSpPr>
        <xdr:cNvPr id="768" name="テキスト ボックス 767">
          <a:extLst>
            <a:ext uri="{FF2B5EF4-FFF2-40B4-BE49-F238E27FC236}">
              <a16:creationId xmlns="" xmlns:a16="http://schemas.microsoft.com/office/drawing/2014/main" id="{00000000-0008-0000-0600-000000030000}"/>
            </a:ext>
          </a:extLst>
        </xdr:cNvPr>
        <xdr:cNvSpPr txBox="1"/>
      </xdr:nvSpPr>
      <xdr:spPr>
        <a:xfrm>
          <a:off x="20245017" y="6608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50038</xdr:rowOff>
    </xdr:from>
    <xdr:to>
      <xdr:col>102</xdr:col>
      <xdr:colOff>165100</xdr:colOff>
      <xdr:row>38</xdr:row>
      <xdr:rowOff>151638</xdr:rowOff>
    </xdr:to>
    <xdr:sp macro="" textlink="">
      <xdr:nvSpPr>
        <xdr:cNvPr id="769" name="楕円 768">
          <a:extLst>
            <a:ext uri="{FF2B5EF4-FFF2-40B4-BE49-F238E27FC236}">
              <a16:creationId xmlns="" xmlns:a16="http://schemas.microsoft.com/office/drawing/2014/main" id="{00000000-0008-0000-0600-000001030000}"/>
            </a:ext>
          </a:extLst>
        </xdr:cNvPr>
        <xdr:cNvSpPr/>
      </xdr:nvSpPr>
      <xdr:spPr>
        <a:xfrm>
          <a:off x="19494500" y="65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142765</xdr:rowOff>
    </xdr:from>
    <xdr:ext cx="378565" cy="259045"/>
    <xdr:sp macro="" textlink="">
      <xdr:nvSpPr>
        <xdr:cNvPr id="770" name="テキスト ボックス 769">
          <a:extLst>
            <a:ext uri="{FF2B5EF4-FFF2-40B4-BE49-F238E27FC236}">
              <a16:creationId xmlns="" xmlns:a16="http://schemas.microsoft.com/office/drawing/2014/main" id="{00000000-0008-0000-0600-000002030000}"/>
            </a:ext>
          </a:extLst>
        </xdr:cNvPr>
        <xdr:cNvSpPr txBox="1"/>
      </xdr:nvSpPr>
      <xdr:spPr>
        <a:xfrm>
          <a:off x="19356017" y="665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58634</xdr:rowOff>
    </xdr:from>
    <xdr:to>
      <xdr:col>98</xdr:col>
      <xdr:colOff>38100</xdr:colOff>
      <xdr:row>38</xdr:row>
      <xdr:rowOff>160234</xdr:rowOff>
    </xdr:to>
    <xdr:sp macro="" textlink="">
      <xdr:nvSpPr>
        <xdr:cNvPr id="771" name="楕円 770">
          <a:extLst>
            <a:ext uri="{FF2B5EF4-FFF2-40B4-BE49-F238E27FC236}">
              <a16:creationId xmlns="" xmlns:a16="http://schemas.microsoft.com/office/drawing/2014/main" id="{00000000-0008-0000-0600-000003030000}"/>
            </a:ext>
          </a:extLst>
        </xdr:cNvPr>
        <xdr:cNvSpPr/>
      </xdr:nvSpPr>
      <xdr:spPr>
        <a:xfrm>
          <a:off x="18605500" y="65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151361</xdr:rowOff>
    </xdr:from>
    <xdr:ext cx="378565" cy="259045"/>
    <xdr:sp macro="" textlink="">
      <xdr:nvSpPr>
        <xdr:cNvPr id="772" name="テキスト ボックス 771">
          <a:extLst>
            <a:ext uri="{FF2B5EF4-FFF2-40B4-BE49-F238E27FC236}">
              <a16:creationId xmlns="" xmlns:a16="http://schemas.microsoft.com/office/drawing/2014/main" id="{00000000-0008-0000-0600-000004030000}"/>
            </a:ext>
          </a:extLst>
        </xdr:cNvPr>
        <xdr:cNvSpPr txBox="1"/>
      </xdr:nvSpPr>
      <xdr:spPr>
        <a:xfrm>
          <a:off x="18467017" y="6666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6" name="テキスト ボックス 785">
          <a:extLst>
            <a:ext uri="{FF2B5EF4-FFF2-40B4-BE49-F238E27FC236}">
              <a16:creationId xmlns="" xmlns:a16="http://schemas.microsoft.com/office/drawing/2014/main" id="{00000000-0008-0000-0600-000012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6" name="直線コネクタ 795">
          <a:extLst>
            <a:ext uri="{FF2B5EF4-FFF2-40B4-BE49-F238E27FC236}">
              <a16:creationId xmlns="" xmlns:a16="http://schemas.microsoft.com/office/drawing/2014/main" id="{00000000-0008-0000-0600-00001C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9" name="貸付金最大値テキスト">
          <a:extLst>
            <a:ext uri="{FF2B5EF4-FFF2-40B4-BE49-F238E27FC236}">
              <a16:creationId xmlns="" xmlns:a16="http://schemas.microsoft.com/office/drawing/2014/main" id="{00000000-0008-0000-0600-00001F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800" name="直線コネクタ 799">
          <a:extLst>
            <a:ext uri="{FF2B5EF4-FFF2-40B4-BE49-F238E27FC236}">
              <a16:creationId xmlns="" xmlns:a16="http://schemas.microsoft.com/office/drawing/2014/main" id="{00000000-0008-0000-0600-000020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a:extLst>
            <a:ext uri="{FF2B5EF4-FFF2-40B4-BE49-F238E27FC236}">
              <a16:creationId xmlns="" xmlns:a16="http://schemas.microsoft.com/office/drawing/2014/main" id="{00000000-0008-0000-0600-00002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802" name="貸付金平均値テキスト">
          <a:extLst>
            <a:ext uri="{FF2B5EF4-FFF2-40B4-BE49-F238E27FC236}">
              <a16:creationId xmlns="" xmlns:a16="http://schemas.microsoft.com/office/drawing/2014/main" id="{00000000-0008-0000-0600-000022030000}"/>
            </a:ext>
          </a:extLst>
        </xdr:cNvPr>
        <xdr:cNvSpPr txBox="1"/>
      </xdr:nvSpPr>
      <xdr:spPr>
        <a:xfrm>
          <a:off x="22212300" y="9887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3" name="フローチャート: 判断 802">
          <a:extLst>
            <a:ext uri="{FF2B5EF4-FFF2-40B4-BE49-F238E27FC236}">
              <a16:creationId xmlns="" xmlns:a16="http://schemas.microsoft.com/office/drawing/2014/main" id="{00000000-0008-0000-0600-000023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a:extLst>
            <a:ext uri="{FF2B5EF4-FFF2-40B4-BE49-F238E27FC236}">
              <a16:creationId xmlns="" xmlns:a16="http://schemas.microsoft.com/office/drawing/2014/main" id="{00000000-0008-0000-0600-00002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5" name="フローチャート: 判断 804">
          <a:extLst>
            <a:ext uri="{FF2B5EF4-FFF2-40B4-BE49-F238E27FC236}">
              <a16:creationId xmlns="" xmlns:a16="http://schemas.microsoft.com/office/drawing/2014/main" id="{00000000-0008-0000-0600-000025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21088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a:extLst>
            <a:ext uri="{FF2B5EF4-FFF2-40B4-BE49-F238E27FC236}">
              <a16:creationId xmlns="" xmlns:a16="http://schemas.microsoft.com/office/drawing/2014/main" id="{00000000-0008-0000-0600-00002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8" name="フローチャート: 判断 807">
          <a:extLst>
            <a:ext uri="{FF2B5EF4-FFF2-40B4-BE49-F238E27FC236}">
              <a16:creationId xmlns="" xmlns:a16="http://schemas.microsoft.com/office/drawing/2014/main" id="{00000000-0008-0000-0600-000028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a:extLst>
            <a:ext uri="{FF2B5EF4-FFF2-40B4-BE49-F238E27FC236}">
              <a16:creationId xmlns="" xmlns:a16="http://schemas.microsoft.com/office/drawing/2014/main" id="{00000000-0008-0000-0600-00002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11" name="フローチャート: 判断 810">
          <a:extLst>
            <a:ext uri="{FF2B5EF4-FFF2-40B4-BE49-F238E27FC236}">
              <a16:creationId xmlns="" xmlns:a16="http://schemas.microsoft.com/office/drawing/2014/main" id="{00000000-0008-0000-0600-00002B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12" name="テキスト ボックス 811">
          <a:extLst>
            <a:ext uri="{FF2B5EF4-FFF2-40B4-BE49-F238E27FC236}">
              <a16:creationId xmlns="" xmlns:a16="http://schemas.microsoft.com/office/drawing/2014/main" id="{00000000-0008-0000-0600-00002C030000}"/>
            </a:ext>
          </a:extLst>
        </xdr:cNvPr>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3" name="フローチャート: 判断 812">
          <a:extLst>
            <a:ext uri="{FF2B5EF4-FFF2-40B4-BE49-F238E27FC236}">
              <a16:creationId xmlns="" xmlns:a16="http://schemas.microsoft.com/office/drawing/2014/main" id="{00000000-0008-0000-0600-00002D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4" name="テキスト ボックス 813">
          <a:extLst>
            <a:ext uri="{FF2B5EF4-FFF2-40B4-BE49-F238E27FC236}">
              <a16:creationId xmlns="" xmlns:a16="http://schemas.microsoft.com/office/drawing/2014/main" id="{00000000-0008-0000-0600-00002E030000}"/>
            </a:ext>
          </a:extLst>
        </xdr:cNvPr>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a:extLst>
            <a:ext uri="{FF2B5EF4-FFF2-40B4-BE49-F238E27FC236}">
              <a16:creationId xmlns="" xmlns:a16="http://schemas.microsoft.com/office/drawing/2014/main" id="{00000000-0008-0000-0600-00003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a:extLst>
            <a:ext uri="{FF2B5EF4-FFF2-40B4-BE49-F238E27FC236}">
              <a16:creationId xmlns="" xmlns:a16="http://schemas.microsoft.com/office/drawing/2014/main" id="{00000000-0008-0000-0600-00003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a:extLst>
            <a:ext uri="{FF2B5EF4-FFF2-40B4-BE49-F238E27FC236}">
              <a16:creationId xmlns="" xmlns:a16="http://schemas.microsoft.com/office/drawing/2014/main" id="{00000000-0008-0000-0600-00003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a:extLst>
            <a:ext uri="{FF2B5EF4-FFF2-40B4-BE49-F238E27FC236}">
              <a16:creationId xmlns="" xmlns:a16="http://schemas.microsoft.com/office/drawing/2014/main" id="{00000000-0008-0000-0600-00003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a:extLst>
            <a:ext uri="{FF2B5EF4-FFF2-40B4-BE49-F238E27FC236}">
              <a16:creationId xmlns="" xmlns:a16="http://schemas.microsoft.com/office/drawing/2014/main" id="{00000000-0008-0000-0600-00003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a:extLst>
            <a:ext uri="{FF2B5EF4-FFF2-40B4-BE49-F238E27FC236}">
              <a16:creationId xmlns="" xmlns:a16="http://schemas.microsoft.com/office/drawing/2014/main" id="{00000000-0008-0000-0600-00003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a:extLst>
            <a:ext uri="{FF2B5EF4-FFF2-40B4-BE49-F238E27FC236}">
              <a16:creationId xmlns="" xmlns:a16="http://schemas.microsoft.com/office/drawing/2014/main" id="{00000000-0008-0000-0600-00003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a:extLst>
            <a:ext uri="{FF2B5EF4-FFF2-40B4-BE49-F238E27FC236}">
              <a16:creationId xmlns="" xmlns:a16="http://schemas.microsoft.com/office/drawing/2014/main" id="{00000000-0008-0000-0600-00003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a:extLst>
            <a:ext uri="{FF2B5EF4-FFF2-40B4-BE49-F238E27FC236}">
              <a16:creationId xmlns="" xmlns:a16="http://schemas.microsoft.com/office/drawing/2014/main" id="{00000000-0008-0000-0600-00003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a:extLst>
            <a:ext uri="{FF2B5EF4-FFF2-40B4-BE49-F238E27FC236}">
              <a16:creationId xmlns="" xmlns:a16="http://schemas.microsoft.com/office/drawing/2014/main" id="{00000000-0008-0000-0600-00003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4" name="直線コネクタ 853">
          <a:extLst>
            <a:ext uri="{FF2B5EF4-FFF2-40B4-BE49-F238E27FC236}">
              <a16:creationId xmlns="" xmlns:a16="http://schemas.microsoft.com/office/drawing/2014/main" id="{00000000-0008-0000-0600-000056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5" name="繰出金最小値テキスト">
          <a:extLst>
            <a:ext uri="{FF2B5EF4-FFF2-40B4-BE49-F238E27FC236}">
              <a16:creationId xmlns="" xmlns:a16="http://schemas.microsoft.com/office/drawing/2014/main" id="{00000000-0008-0000-0600-000057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6" name="直線コネクタ 855">
          <a:extLst>
            <a:ext uri="{FF2B5EF4-FFF2-40B4-BE49-F238E27FC236}">
              <a16:creationId xmlns="" xmlns:a16="http://schemas.microsoft.com/office/drawing/2014/main" id="{00000000-0008-0000-0600-000058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7" name="繰出金最大値テキスト">
          <a:extLst>
            <a:ext uri="{FF2B5EF4-FFF2-40B4-BE49-F238E27FC236}">
              <a16:creationId xmlns="" xmlns:a16="http://schemas.microsoft.com/office/drawing/2014/main" id="{00000000-0008-0000-0600-000059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8" name="直線コネクタ 857">
          <a:extLst>
            <a:ext uri="{FF2B5EF4-FFF2-40B4-BE49-F238E27FC236}">
              <a16:creationId xmlns="" xmlns:a16="http://schemas.microsoft.com/office/drawing/2014/main" id="{00000000-0008-0000-0600-00005A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114858</xdr:rowOff>
    </xdr:from>
    <xdr:to>
      <xdr:col>116</xdr:col>
      <xdr:colOff>63500</xdr:colOff>
      <xdr:row>78</xdr:row>
      <xdr:rowOff>17762</xdr:rowOff>
    </xdr:to>
    <xdr:cxnSp macro="">
      <xdr:nvCxnSpPr>
        <xdr:cNvPr id="859" name="直線コネクタ 858">
          <a:extLst>
            <a:ext uri="{FF2B5EF4-FFF2-40B4-BE49-F238E27FC236}">
              <a16:creationId xmlns="" xmlns:a16="http://schemas.microsoft.com/office/drawing/2014/main" id="{00000000-0008-0000-0600-00005B030000}"/>
            </a:ext>
          </a:extLst>
        </xdr:cNvPr>
        <xdr:cNvCxnSpPr/>
      </xdr:nvCxnSpPr>
      <xdr:spPr>
        <a:xfrm flipV="1">
          <a:off x="21323300" y="13316508"/>
          <a:ext cx="838200" cy="7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21614</xdr:rowOff>
    </xdr:from>
    <xdr:ext cx="534377" cy="259045"/>
    <xdr:sp macro="" textlink="">
      <xdr:nvSpPr>
        <xdr:cNvPr id="860" name="繰出金平均値テキスト">
          <a:extLst>
            <a:ext uri="{FF2B5EF4-FFF2-40B4-BE49-F238E27FC236}">
              <a16:creationId xmlns="" xmlns:a16="http://schemas.microsoft.com/office/drawing/2014/main" id="{00000000-0008-0000-0600-00005C030000}"/>
            </a:ext>
          </a:extLst>
        </xdr:cNvPr>
        <xdr:cNvSpPr txBox="1"/>
      </xdr:nvSpPr>
      <xdr:spPr>
        <a:xfrm>
          <a:off x="22212300" y="13051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61" name="フローチャート: 判断 860">
          <a:extLst>
            <a:ext uri="{FF2B5EF4-FFF2-40B4-BE49-F238E27FC236}">
              <a16:creationId xmlns="" xmlns:a16="http://schemas.microsoft.com/office/drawing/2014/main" id="{00000000-0008-0000-0600-00005D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17762</xdr:rowOff>
    </xdr:from>
    <xdr:to>
      <xdr:col>111</xdr:col>
      <xdr:colOff>177800</xdr:colOff>
      <xdr:row>78</xdr:row>
      <xdr:rowOff>32372</xdr:rowOff>
    </xdr:to>
    <xdr:cxnSp macro="">
      <xdr:nvCxnSpPr>
        <xdr:cNvPr id="862" name="直線コネクタ 861">
          <a:extLst>
            <a:ext uri="{FF2B5EF4-FFF2-40B4-BE49-F238E27FC236}">
              <a16:creationId xmlns="" xmlns:a16="http://schemas.microsoft.com/office/drawing/2014/main" id="{00000000-0008-0000-0600-00005E030000}"/>
            </a:ext>
          </a:extLst>
        </xdr:cNvPr>
        <xdr:cNvCxnSpPr/>
      </xdr:nvCxnSpPr>
      <xdr:spPr>
        <a:xfrm flipV="1">
          <a:off x="20434300" y="13390862"/>
          <a:ext cx="889000" cy="1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3" name="フローチャート: 判断 862">
          <a:extLst>
            <a:ext uri="{FF2B5EF4-FFF2-40B4-BE49-F238E27FC236}">
              <a16:creationId xmlns="" xmlns:a16="http://schemas.microsoft.com/office/drawing/2014/main" id="{00000000-0008-0000-0600-00005F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134447</xdr:rowOff>
    </xdr:from>
    <xdr:ext cx="534377"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21056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165779</xdr:rowOff>
    </xdr:from>
    <xdr:to>
      <xdr:col>107</xdr:col>
      <xdr:colOff>50800</xdr:colOff>
      <xdr:row>78</xdr:row>
      <xdr:rowOff>32372</xdr:rowOff>
    </xdr:to>
    <xdr:cxnSp macro="">
      <xdr:nvCxnSpPr>
        <xdr:cNvPr id="865" name="直線コネクタ 864">
          <a:extLst>
            <a:ext uri="{FF2B5EF4-FFF2-40B4-BE49-F238E27FC236}">
              <a16:creationId xmlns="" xmlns:a16="http://schemas.microsoft.com/office/drawing/2014/main" id="{00000000-0008-0000-0600-000061030000}"/>
            </a:ext>
          </a:extLst>
        </xdr:cNvPr>
        <xdr:cNvCxnSpPr/>
      </xdr:nvCxnSpPr>
      <xdr:spPr>
        <a:xfrm>
          <a:off x="19545300" y="13367429"/>
          <a:ext cx="889000" cy="3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6" name="フローチャート: 判断 865">
          <a:extLst>
            <a:ext uri="{FF2B5EF4-FFF2-40B4-BE49-F238E27FC236}">
              <a16:creationId xmlns="" xmlns:a16="http://schemas.microsoft.com/office/drawing/2014/main" id="{00000000-0008-0000-0600-000062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124922</xdr:rowOff>
    </xdr:from>
    <xdr:ext cx="534377"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20167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165779</xdr:rowOff>
    </xdr:from>
    <xdr:to>
      <xdr:col>102</xdr:col>
      <xdr:colOff>114300</xdr:colOff>
      <xdr:row>78</xdr:row>
      <xdr:rowOff>21456</xdr:rowOff>
    </xdr:to>
    <xdr:cxnSp macro="">
      <xdr:nvCxnSpPr>
        <xdr:cNvPr id="868" name="直線コネクタ 867">
          <a:extLst>
            <a:ext uri="{FF2B5EF4-FFF2-40B4-BE49-F238E27FC236}">
              <a16:creationId xmlns="" xmlns:a16="http://schemas.microsoft.com/office/drawing/2014/main" id="{00000000-0008-0000-0600-000064030000}"/>
            </a:ext>
          </a:extLst>
        </xdr:cNvPr>
        <xdr:cNvCxnSpPr/>
      </xdr:nvCxnSpPr>
      <xdr:spPr>
        <a:xfrm flipV="1">
          <a:off x="18656300" y="13367429"/>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9" name="フローチャート: 判断 868">
          <a:extLst>
            <a:ext uri="{FF2B5EF4-FFF2-40B4-BE49-F238E27FC236}">
              <a16:creationId xmlns="" xmlns:a16="http://schemas.microsoft.com/office/drawing/2014/main" id="{00000000-0008-0000-0600-000065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93375</xdr:rowOff>
    </xdr:from>
    <xdr:ext cx="534377"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19278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71" name="フローチャート: 判断 870">
          <a:extLst>
            <a:ext uri="{FF2B5EF4-FFF2-40B4-BE49-F238E27FC236}">
              <a16:creationId xmlns="" xmlns:a16="http://schemas.microsoft.com/office/drawing/2014/main" id="{00000000-0008-0000-0600-000067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67333</xdr:rowOff>
    </xdr:from>
    <xdr:ext cx="534377"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18389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64058</xdr:rowOff>
    </xdr:from>
    <xdr:to>
      <xdr:col>116</xdr:col>
      <xdr:colOff>114300</xdr:colOff>
      <xdr:row>77</xdr:row>
      <xdr:rowOff>165658</xdr:rowOff>
    </xdr:to>
    <xdr:sp macro="" textlink="">
      <xdr:nvSpPr>
        <xdr:cNvPr id="878" name="楕円 877">
          <a:extLst>
            <a:ext uri="{FF2B5EF4-FFF2-40B4-BE49-F238E27FC236}">
              <a16:creationId xmlns="" xmlns:a16="http://schemas.microsoft.com/office/drawing/2014/main" id="{00000000-0008-0000-0600-00006E030000}"/>
            </a:ext>
          </a:extLst>
        </xdr:cNvPr>
        <xdr:cNvSpPr/>
      </xdr:nvSpPr>
      <xdr:spPr>
        <a:xfrm>
          <a:off x="22110700" y="1326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42485</xdr:rowOff>
    </xdr:from>
    <xdr:ext cx="534377" cy="259045"/>
    <xdr:sp macro="" textlink="">
      <xdr:nvSpPr>
        <xdr:cNvPr id="879" name="繰出金該当値テキスト">
          <a:extLst>
            <a:ext uri="{FF2B5EF4-FFF2-40B4-BE49-F238E27FC236}">
              <a16:creationId xmlns="" xmlns:a16="http://schemas.microsoft.com/office/drawing/2014/main" id="{00000000-0008-0000-0600-00006F030000}"/>
            </a:ext>
          </a:extLst>
        </xdr:cNvPr>
        <xdr:cNvSpPr txBox="1"/>
      </xdr:nvSpPr>
      <xdr:spPr>
        <a:xfrm>
          <a:off x="22212300" y="1324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138412</xdr:rowOff>
    </xdr:from>
    <xdr:to>
      <xdr:col>112</xdr:col>
      <xdr:colOff>38100</xdr:colOff>
      <xdr:row>78</xdr:row>
      <xdr:rowOff>68562</xdr:rowOff>
    </xdr:to>
    <xdr:sp macro="" textlink="">
      <xdr:nvSpPr>
        <xdr:cNvPr id="880" name="楕円 879">
          <a:extLst>
            <a:ext uri="{FF2B5EF4-FFF2-40B4-BE49-F238E27FC236}">
              <a16:creationId xmlns="" xmlns:a16="http://schemas.microsoft.com/office/drawing/2014/main" id="{00000000-0008-0000-0600-000070030000}"/>
            </a:ext>
          </a:extLst>
        </xdr:cNvPr>
        <xdr:cNvSpPr/>
      </xdr:nvSpPr>
      <xdr:spPr>
        <a:xfrm>
          <a:off x="21272500" y="1334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59689</xdr:rowOff>
    </xdr:from>
    <xdr:ext cx="534377" cy="259045"/>
    <xdr:sp macro="" textlink="">
      <xdr:nvSpPr>
        <xdr:cNvPr id="881" name="テキスト ボックス 880">
          <a:extLst>
            <a:ext uri="{FF2B5EF4-FFF2-40B4-BE49-F238E27FC236}">
              <a16:creationId xmlns="" xmlns:a16="http://schemas.microsoft.com/office/drawing/2014/main" id="{00000000-0008-0000-0600-000071030000}"/>
            </a:ext>
          </a:extLst>
        </xdr:cNvPr>
        <xdr:cNvSpPr txBox="1"/>
      </xdr:nvSpPr>
      <xdr:spPr>
        <a:xfrm>
          <a:off x="21056111" y="1343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153022</xdr:rowOff>
    </xdr:from>
    <xdr:to>
      <xdr:col>107</xdr:col>
      <xdr:colOff>101600</xdr:colOff>
      <xdr:row>78</xdr:row>
      <xdr:rowOff>83172</xdr:rowOff>
    </xdr:to>
    <xdr:sp macro="" textlink="">
      <xdr:nvSpPr>
        <xdr:cNvPr id="882" name="楕円 881">
          <a:extLst>
            <a:ext uri="{FF2B5EF4-FFF2-40B4-BE49-F238E27FC236}">
              <a16:creationId xmlns="" xmlns:a16="http://schemas.microsoft.com/office/drawing/2014/main" id="{00000000-0008-0000-0600-000072030000}"/>
            </a:ext>
          </a:extLst>
        </xdr:cNvPr>
        <xdr:cNvSpPr/>
      </xdr:nvSpPr>
      <xdr:spPr>
        <a:xfrm>
          <a:off x="20383500" y="1335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74299</xdr:rowOff>
    </xdr:from>
    <xdr:ext cx="534377" cy="259045"/>
    <xdr:sp macro="" textlink="">
      <xdr:nvSpPr>
        <xdr:cNvPr id="883" name="テキスト ボックス 882">
          <a:extLst>
            <a:ext uri="{FF2B5EF4-FFF2-40B4-BE49-F238E27FC236}">
              <a16:creationId xmlns="" xmlns:a16="http://schemas.microsoft.com/office/drawing/2014/main" id="{00000000-0008-0000-0600-000073030000}"/>
            </a:ext>
          </a:extLst>
        </xdr:cNvPr>
        <xdr:cNvSpPr txBox="1"/>
      </xdr:nvSpPr>
      <xdr:spPr>
        <a:xfrm>
          <a:off x="20167111" y="1344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114979</xdr:rowOff>
    </xdr:from>
    <xdr:to>
      <xdr:col>102</xdr:col>
      <xdr:colOff>165100</xdr:colOff>
      <xdr:row>78</xdr:row>
      <xdr:rowOff>45129</xdr:rowOff>
    </xdr:to>
    <xdr:sp macro="" textlink="">
      <xdr:nvSpPr>
        <xdr:cNvPr id="884" name="楕円 883">
          <a:extLst>
            <a:ext uri="{FF2B5EF4-FFF2-40B4-BE49-F238E27FC236}">
              <a16:creationId xmlns="" xmlns:a16="http://schemas.microsoft.com/office/drawing/2014/main" id="{00000000-0008-0000-0600-000074030000}"/>
            </a:ext>
          </a:extLst>
        </xdr:cNvPr>
        <xdr:cNvSpPr/>
      </xdr:nvSpPr>
      <xdr:spPr>
        <a:xfrm>
          <a:off x="19494500" y="1331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36256</xdr:rowOff>
    </xdr:from>
    <xdr:ext cx="534377" cy="259045"/>
    <xdr:sp macro="" textlink="">
      <xdr:nvSpPr>
        <xdr:cNvPr id="885" name="テキスト ボックス 884">
          <a:extLst>
            <a:ext uri="{FF2B5EF4-FFF2-40B4-BE49-F238E27FC236}">
              <a16:creationId xmlns="" xmlns:a16="http://schemas.microsoft.com/office/drawing/2014/main" id="{00000000-0008-0000-0600-000075030000}"/>
            </a:ext>
          </a:extLst>
        </xdr:cNvPr>
        <xdr:cNvSpPr txBox="1"/>
      </xdr:nvSpPr>
      <xdr:spPr>
        <a:xfrm>
          <a:off x="19278111" y="134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142106</xdr:rowOff>
    </xdr:from>
    <xdr:to>
      <xdr:col>98</xdr:col>
      <xdr:colOff>38100</xdr:colOff>
      <xdr:row>78</xdr:row>
      <xdr:rowOff>72256</xdr:rowOff>
    </xdr:to>
    <xdr:sp macro="" textlink="">
      <xdr:nvSpPr>
        <xdr:cNvPr id="886" name="楕円 885">
          <a:extLst>
            <a:ext uri="{FF2B5EF4-FFF2-40B4-BE49-F238E27FC236}">
              <a16:creationId xmlns="" xmlns:a16="http://schemas.microsoft.com/office/drawing/2014/main" id="{00000000-0008-0000-0600-000076030000}"/>
            </a:ext>
          </a:extLst>
        </xdr:cNvPr>
        <xdr:cNvSpPr/>
      </xdr:nvSpPr>
      <xdr:spPr>
        <a:xfrm>
          <a:off x="18605500" y="1334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63383</xdr:rowOff>
    </xdr:from>
    <xdr:ext cx="534377" cy="259045"/>
    <xdr:sp macro="" textlink="">
      <xdr:nvSpPr>
        <xdr:cNvPr id="887" name="テキスト ボックス 886">
          <a:extLst>
            <a:ext uri="{FF2B5EF4-FFF2-40B4-BE49-F238E27FC236}">
              <a16:creationId xmlns="" xmlns:a16="http://schemas.microsoft.com/office/drawing/2014/main" id="{00000000-0008-0000-0600-000077030000}"/>
            </a:ext>
          </a:extLst>
        </xdr:cNvPr>
        <xdr:cNvSpPr txBox="1"/>
      </xdr:nvSpPr>
      <xdr:spPr>
        <a:xfrm>
          <a:off x="18389111" y="1343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432,779</a:t>
          </a:r>
          <a:r>
            <a:rPr kumimoji="1" lang="ja-JP" altLang="en-US" sz="1300">
              <a:latin typeface="ＭＳ Ｐゴシック" panose="020B0600070205080204" pitchFamily="50" charset="-128"/>
              <a:ea typeface="ＭＳ Ｐゴシック" panose="020B0600070205080204" pitchFamily="50" charset="-128"/>
            </a:rPr>
            <a:t>円（昨年度比</a:t>
          </a:r>
          <a:r>
            <a:rPr kumimoji="1" lang="en-US" altLang="ja-JP" sz="1300">
              <a:latin typeface="ＭＳ Ｐゴシック" panose="020B0600070205080204" pitchFamily="50" charset="-128"/>
              <a:ea typeface="ＭＳ Ｐゴシック" panose="020B0600070205080204" pitchFamily="50" charset="-128"/>
            </a:rPr>
            <a:t>56,495</a:t>
          </a:r>
          <a:r>
            <a:rPr kumimoji="1" lang="ja-JP" altLang="en-US" sz="1300">
              <a:latin typeface="ＭＳ Ｐゴシック" panose="020B0600070205080204" pitchFamily="50" charset="-128"/>
              <a:ea typeface="ＭＳ Ｐゴシック" panose="020B0600070205080204" pitchFamily="50" charset="-128"/>
            </a:rPr>
            <a:t>円増）となっている。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のうち、扶助費と積立金が類似団体平均を上回っている。扶助費においては、令和３年度が住民税非課税世帯臨時特別給付金及び子育て世帯への臨時特別給付金の影響で一時的に増加していたため、昨年度と比較して</a:t>
          </a:r>
          <a:r>
            <a:rPr kumimoji="1" lang="en-US" altLang="ja-JP" sz="1300">
              <a:latin typeface="ＭＳ Ｐゴシック" panose="020B0600070205080204" pitchFamily="50" charset="-128"/>
              <a:ea typeface="ＭＳ Ｐゴシック" panose="020B0600070205080204" pitchFamily="50" charset="-128"/>
            </a:rPr>
            <a:t>805</a:t>
          </a:r>
          <a:r>
            <a:rPr kumimoji="1" lang="ja-JP" altLang="en-US" sz="1300">
              <a:latin typeface="ＭＳ Ｐゴシック" panose="020B0600070205080204" pitchFamily="50" charset="-128"/>
              <a:ea typeface="ＭＳ Ｐゴシック" panose="020B0600070205080204" pitchFamily="50" charset="-128"/>
            </a:rPr>
            <a:t>百万円（住民一人当たり</a:t>
          </a:r>
          <a:r>
            <a:rPr kumimoji="1" lang="en-US" altLang="ja-JP" sz="1300">
              <a:latin typeface="ＭＳ Ｐゴシック" panose="020B0600070205080204" pitchFamily="50" charset="-128"/>
              <a:ea typeface="ＭＳ Ｐゴシック" panose="020B0600070205080204" pitchFamily="50" charset="-128"/>
            </a:rPr>
            <a:t>17,259</a:t>
          </a:r>
          <a:r>
            <a:rPr kumimoji="1" lang="ja-JP" altLang="en-US" sz="1300">
              <a:latin typeface="ＭＳ Ｐゴシック" panose="020B0600070205080204" pitchFamily="50" charset="-128"/>
              <a:ea typeface="ＭＳ Ｐゴシック" panose="020B0600070205080204" pitchFamily="50" charset="-128"/>
            </a:rPr>
            <a:t>円）減少している。また、積立金においては、老朽化している公共施設の改修等に備えるため、公共施設整備基金を新設したことに伴い、昨年度と比較して</a:t>
          </a:r>
          <a:r>
            <a:rPr kumimoji="1" lang="en-US" altLang="ja-JP" sz="1300">
              <a:latin typeface="ＭＳ Ｐゴシック" panose="020B0600070205080204" pitchFamily="50" charset="-128"/>
              <a:ea typeface="ＭＳ Ｐゴシック" panose="020B0600070205080204" pitchFamily="50" charset="-128"/>
            </a:rPr>
            <a:t>3.364</a:t>
          </a:r>
          <a:r>
            <a:rPr kumimoji="1" lang="ja-JP" altLang="en-US" sz="1300">
              <a:latin typeface="ＭＳ Ｐゴシック" panose="020B0600070205080204" pitchFamily="50" charset="-128"/>
              <a:ea typeface="ＭＳ Ｐゴシック" panose="020B0600070205080204" pitchFamily="50" charset="-128"/>
            </a:rPr>
            <a:t>百万円（住民一人当たり</a:t>
          </a:r>
          <a:r>
            <a:rPr kumimoji="1" lang="en-US" altLang="ja-JP" sz="1300">
              <a:latin typeface="ＭＳ Ｐゴシック" panose="020B0600070205080204" pitchFamily="50" charset="-128"/>
              <a:ea typeface="ＭＳ Ｐゴシック" panose="020B0600070205080204" pitchFamily="50" charset="-128"/>
            </a:rPr>
            <a:t>72,248</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公共施設個別施設計画に基づき、老朽化に伴う公共施設の維持管理を計画的に進めていく予定であるため、普通建設事業費の増加が見込まれている。様々な計画に基づき、急激なコスト増加とならぬよう、事業の精査及び取捨選択に努めていき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46,560
45,843
8.69
21,357,480
20,150,183
1,189,763
9,309,977
9,501,147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9398</xdr:rowOff>
    </xdr:from>
    <xdr:to>
      <xdr:col>24</xdr:col>
      <xdr:colOff>63500</xdr:colOff>
      <xdr:row>38</xdr:row>
      <xdr:rowOff>53975</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a:off x="3797300" y="6524498"/>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5882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9398</xdr:rowOff>
    </xdr:from>
    <xdr:to>
      <xdr:col>19</xdr:col>
      <xdr:colOff>177800</xdr:colOff>
      <xdr:row>38</xdr:row>
      <xdr:rowOff>15494</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flipV="1">
          <a:off x="2908300" y="652449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148734</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15494</xdr:rowOff>
    </xdr:from>
    <xdr:to>
      <xdr:col>15</xdr:col>
      <xdr:colOff>50800</xdr:colOff>
      <xdr:row>38</xdr:row>
      <xdr:rowOff>85979</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flipV="1">
          <a:off x="2019300" y="6530594"/>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149115</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85979</xdr:rowOff>
    </xdr:from>
    <xdr:to>
      <xdr:col>10</xdr:col>
      <xdr:colOff>114300</xdr:colOff>
      <xdr:row>38</xdr:row>
      <xdr:rowOff>123317</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flipV="1">
          <a:off x="1130300" y="6601079"/>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107967</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111777</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3175</xdr:rowOff>
    </xdr:from>
    <xdr:to>
      <xdr:col>24</xdr:col>
      <xdr:colOff>114300</xdr:colOff>
      <xdr:row>38</xdr:row>
      <xdr:rowOff>104775</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89552</xdr:rowOff>
    </xdr:from>
    <xdr:ext cx="469744"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643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130048</xdr:rowOff>
    </xdr:from>
    <xdr:to>
      <xdr:col>20</xdr:col>
      <xdr:colOff>38100</xdr:colOff>
      <xdr:row>38</xdr:row>
      <xdr:rowOff>60198</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64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51325</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62428" y="65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136144</xdr:rowOff>
    </xdr:from>
    <xdr:to>
      <xdr:col>15</xdr:col>
      <xdr:colOff>101600</xdr:colOff>
      <xdr:row>38</xdr:row>
      <xdr:rowOff>66294</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647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57421</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73428"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35179</xdr:rowOff>
    </xdr:from>
    <xdr:to>
      <xdr:col>10</xdr:col>
      <xdr:colOff>165100</xdr:colOff>
      <xdr:row>38</xdr:row>
      <xdr:rowOff>136779</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655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127906</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84428" y="664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72517</xdr:rowOff>
    </xdr:from>
    <xdr:to>
      <xdr:col>6</xdr:col>
      <xdr:colOff>38100</xdr:colOff>
      <xdr:row>39</xdr:row>
      <xdr:rowOff>2667</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65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165244</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95428" y="668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62803</xdr:rowOff>
    </xdr:from>
    <xdr:to>
      <xdr:col>24</xdr:col>
      <xdr:colOff>63500</xdr:colOff>
      <xdr:row>57</xdr:row>
      <xdr:rowOff>164175</xdr:rowOff>
    </xdr:to>
    <xdr:cxnSp macro="">
      <xdr:nvCxnSpPr>
        <xdr:cNvPr id="118" name="直線コネクタ 117">
          <a:extLst>
            <a:ext uri="{FF2B5EF4-FFF2-40B4-BE49-F238E27FC236}">
              <a16:creationId xmlns="" xmlns:a16="http://schemas.microsoft.com/office/drawing/2014/main" id="{00000000-0008-0000-0700-000076000000}"/>
            </a:ext>
          </a:extLst>
        </xdr:cNvPr>
        <xdr:cNvCxnSpPr/>
      </xdr:nvCxnSpPr>
      <xdr:spPr>
        <a:xfrm flipV="1">
          <a:off x="3797300" y="9664003"/>
          <a:ext cx="838200" cy="27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47256</xdr:rowOff>
    </xdr:from>
    <xdr:ext cx="534377" cy="259045"/>
    <xdr:sp macro="" textlink="">
      <xdr:nvSpPr>
        <xdr:cNvPr id="119" name="総務費平均値テキスト">
          <a:extLst>
            <a:ext uri="{FF2B5EF4-FFF2-40B4-BE49-F238E27FC236}">
              <a16:creationId xmlns="" xmlns:a16="http://schemas.microsoft.com/office/drawing/2014/main" id="{00000000-0008-0000-0700-000077000000}"/>
            </a:ext>
          </a:extLst>
        </xdr:cNvPr>
        <xdr:cNvSpPr txBox="1"/>
      </xdr:nvSpPr>
      <xdr:spPr>
        <a:xfrm>
          <a:off x="4686300" y="9819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10267</xdr:rowOff>
    </xdr:from>
    <xdr:to>
      <xdr:col>19</xdr:col>
      <xdr:colOff>177800</xdr:colOff>
      <xdr:row>57</xdr:row>
      <xdr:rowOff>164175</xdr:rowOff>
    </xdr:to>
    <xdr:cxnSp macro="">
      <xdr:nvCxnSpPr>
        <xdr:cNvPr id="121" name="直線コネクタ 120">
          <a:extLst>
            <a:ext uri="{FF2B5EF4-FFF2-40B4-BE49-F238E27FC236}">
              <a16:creationId xmlns="" xmlns:a16="http://schemas.microsoft.com/office/drawing/2014/main" id="{00000000-0008-0000-0700-000079000000}"/>
            </a:ext>
          </a:extLst>
        </xdr:cNvPr>
        <xdr:cNvCxnSpPr/>
      </xdr:nvCxnSpPr>
      <xdr:spPr>
        <a:xfrm>
          <a:off x="2908300" y="9611467"/>
          <a:ext cx="889000" cy="32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7569</xdr:rowOff>
    </xdr:from>
    <xdr:ext cx="534377" cy="259045"/>
    <xdr:sp macro="" textlink="">
      <xdr:nvSpPr>
        <xdr:cNvPr id="123" name="テキスト ボックス 122">
          <a:extLst>
            <a:ext uri="{FF2B5EF4-FFF2-40B4-BE49-F238E27FC236}">
              <a16:creationId xmlns="" xmlns:a16="http://schemas.microsoft.com/office/drawing/2014/main" id="{00000000-0008-0000-0700-00007B000000}"/>
            </a:ext>
          </a:extLst>
        </xdr:cNvPr>
        <xdr:cNvSpPr txBox="1"/>
      </xdr:nvSpPr>
      <xdr:spPr>
        <a:xfrm>
          <a:off x="3530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10267</xdr:rowOff>
    </xdr:from>
    <xdr:to>
      <xdr:col>15</xdr:col>
      <xdr:colOff>50800</xdr:colOff>
      <xdr:row>58</xdr:row>
      <xdr:rowOff>47547</xdr:rowOff>
    </xdr:to>
    <xdr:cxnSp macro="">
      <xdr:nvCxnSpPr>
        <xdr:cNvPr id="124" name="直線コネクタ 123">
          <a:extLst>
            <a:ext uri="{FF2B5EF4-FFF2-40B4-BE49-F238E27FC236}">
              <a16:creationId xmlns="" xmlns:a16="http://schemas.microsoft.com/office/drawing/2014/main" id="{00000000-0008-0000-0700-00007C000000}"/>
            </a:ext>
          </a:extLst>
        </xdr:cNvPr>
        <xdr:cNvCxnSpPr/>
      </xdr:nvCxnSpPr>
      <xdr:spPr>
        <a:xfrm flipV="1">
          <a:off x="2019300" y="9611467"/>
          <a:ext cx="889000" cy="38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14313</xdr:rowOff>
    </xdr:from>
    <xdr:ext cx="599010" cy="259045"/>
    <xdr:sp macro="" textlink="">
      <xdr:nvSpPr>
        <xdr:cNvPr id="126" name="テキスト ボックス 125">
          <a:extLst>
            <a:ext uri="{FF2B5EF4-FFF2-40B4-BE49-F238E27FC236}">
              <a16:creationId xmlns="" xmlns:a16="http://schemas.microsoft.com/office/drawing/2014/main" id="{00000000-0008-0000-0700-00007E000000}"/>
            </a:ext>
          </a:extLst>
        </xdr:cNvPr>
        <xdr:cNvSpPr txBox="1"/>
      </xdr:nvSpPr>
      <xdr:spPr>
        <a:xfrm>
          <a:off x="2608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41315</xdr:rowOff>
    </xdr:from>
    <xdr:to>
      <xdr:col>10</xdr:col>
      <xdr:colOff>114300</xdr:colOff>
      <xdr:row>58</xdr:row>
      <xdr:rowOff>47547</xdr:rowOff>
    </xdr:to>
    <xdr:cxnSp macro="">
      <xdr:nvCxnSpPr>
        <xdr:cNvPr id="127" name="直線コネクタ 126">
          <a:extLst>
            <a:ext uri="{FF2B5EF4-FFF2-40B4-BE49-F238E27FC236}">
              <a16:creationId xmlns="" xmlns:a16="http://schemas.microsoft.com/office/drawing/2014/main" id="{00000000-0008-0000-0700-00007F000000}"/>
            </a:ext>
          </a:extLst>
        </xdr:cNvPr>
        <xdr:cNvCxnSpPr/>
      </xdr:nvCxnSpPr>
      <xdr:spPr>
        <a:xfrm>
          <a:off x="1130300" y="9985415"/>
          <a:ext cx="889000" cy="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77186</xdr:rowOff>
    </xdr:from>
    <xdr:ext cx="534377" cy="259045"/>
    <xdr:sp macro="" textlink="">
      <xdr:nvSpPr>
        <xdr:cNvPr id="129" name="テキスト ボックス 128">
          <a:extLst>
            <a:ext uri="{FF2B5EF4-FFF2-40B4-BE49-F238E27FC236}">
              <a16:creationId xmlns="" xmlns:a16="http://schemas.microsoft.com/office/drawing/2014/main" id="{00000000-0008-0000-0700-000081000000}"/>
            </a:ext>
          </a:extLst>
        </xdr:cNvPr>
        <xdr:cNvSpPr txBox="1"/>
      </xdr:nvSpPr>
      <xdr:spPr>
        <a:xfrm>
          <a:off x="1752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34853</xdr:rowOff>
    </xdr:from>
    <xdr:ext cx="534377"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863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12003</xdr:rowOff>
    </xdr:from>
    <xdr:to>
      <xdr:col>24</xdr:col>
      <xdr:colOff>114300</xdr:colOff>
      <xdr:row>56</xdr:row>
      <xdr:rowOff>113603</xdr:rowOff>
    </xdr:to>
    <xdr:sp macro="" textlink="">
      <xdr:nvSpPr>
        <xdr:cNvPr id="137" name="楕円 136">
          <a:extLst>
            <a:ext uri="{FF2B5EF4-FFF2-40B4-BE49-F238E27FC236}">
              <a16:creationId xmlns="" xmlns:a16="http://schemas.microsoft.com/office/drawing/2014/main" id="{00000000-0008-0000-0700-000089000000}"/>
            </a:ext>
          </a:extLst>
        </xdr:cNvPr>
        <xdr:cNvSpPr/>
      </xdr:nvSpPr>
      <xdr:spPr>
        <a:xfrm>
          <a:off x="4584700" y="961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34880</xdr:rowOff>
    </xdr:from>
    <xdr:ext cx="599010" cy="259045"/>
    <xdr:sp macro="" textlink="">
      <xdr:nvSpPr>
        <xdr:cNvPr id="138" name="総務費該当値テキスト">
          <a:extLst>
            <a:ext uri="{FF2B5EF4-FFF2-40B4-BE49-F238E27FC236}">
              <a16:creationId xmlns="" xmlns:a16="http://schemas.microsoft.com/office/drawing/2014/main" id="{00000000-0008-0000-0700-00008A000000}"/>
            </a:ext>
          </a:extLst>
        </xdr:cNvPr>
        <xdr:cNvSpPr txBox="1"/>
      </xdr:nvSpPr>
      <xdr:spPr>
        <a:xfrm>
          <a:off x="4686300" y="9464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113375</xdr:rowOff>
    </xdr:from>
    <xdr:to>
      <xdr:col>20</xdr:col>
      <xdr:colOff>38100</xdr:colOff>
      <xdr:row>58</xdr:row>
      <xdr:rowOff>43525</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3746500" y="98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34652</xdr:rowOff>
    </xdr:from>
    <xdr:ext cx="534377" cy="259045"/>
    <xdr:sp macro="" textlink="">
      <xdr:nvSpPr>
        <xdr:cNvPr id="140" name="テキスト ボックス 139">
          <a:extLst>
            <a:ext uri="{FF2B5EF4-FFF2-40B4-BE49-F238E27FC236}">
              <a16:creationId xmlns="" xmlns:a16="http://schemas.microsoft.com/office/drawing/2014/main" id="{00000000-0008-0000-0700-00008C000000}"/>
            </a:ext>
          </a:extLst>
        </xdr:cNvPr>
        <xdr:cNvSpPr txBox="1"/>
      </xdr:nvSpPr>
      <xdr:spPr>
        <a:xfrm>
          <a:off x="3530111" y="99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130917</xdr:rowOff>
    </xdr:from>
    <xdr:to>
      <xdr:col>15</xdr:col>
      <xdr:colOff>101600</xdr:colOff>
      <xdr:row>56</xdr:row>
      <xdr:rowOff>61067</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2857500" y="956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52194</xdr:rowOff>
    </xdr:from>
    <xdr:ext cx="599010"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2608795" y="965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168197</xdr:rowOff>
    </xdr:from>
    <xdr:to>
      <xdr:col>10</xdr:col>
      <xdr:colOff>165100</xdr:colOff>
      <xdr:row>58</xdr:row>
      <xdr:rowOff>98347</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1968500" y="994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89474</xdr:rowOff>
    </xdr:from>
    <xdr:ext cx="534377"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1752111" y="1003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161965</xdr:rowOff>
    </xdr:from>
    <xdr:to>
      <xdr:col>6</xdr:col>
      <xdr:colOff>38100</xdr:colOff>
      <xdr:row>58</xdr:row>
      <xdr:rowOff>92115</xdr:rowOff>
    </xdr:to>
    <xdr:sp macro="" textlink="">
      <xdr:nvSpPr>
        <xdr:cNvPr id="145" name="楕円 144">
          <a:extLst>
            <a:ext uri="{FF2B5EF4-FFF2-40B4-BE49-F238E27FC236}">
              <a16:creationId xmlns="" xmlns:a16="http://schemas.microsoft.com/office/drawing/2014/main" id="{00000000-0008-0000-0700-000091000000}"/>
            </a:ext>
          </a:extLst>
        </xdr:cNvPr>
        <xdr:cNvSpPr/>
      </xdr:nvSpPr>
      <xdr:spPr>
        <a:xfrm>
          <a:off x="1079500" y="993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83242</xdr:rowOff>
    </xdr:from>
    <xdr:ext cx="534377" cy="259045"/>
    <xdr:sp macro="" textlink="">
      <xdr:nvSpPr>
        <xdr:cNvPr id="146" name="テキスト ボックス 145">
          <a:extLst>
            <a:ext uri="{FF2B5EF4-FFF2-40B4-BE49-F238E27FC236}">
              <a16:creationId xmlns="" xmlns:a16="http://schemas.microsoft.com/office/drawing/2014/main" id="{00000000-0008-0000-0700-000092000000}"/>
            </a:ext>
          </a:extLst>
        </xdr:cNvPr>
        <xdr:cNvSpPr txBox="1"/>
      </xdr:nvSpPr>
      <xdr:spPr>
        <a:xfrm>
          <a:off x="863111" y="1002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154384</xdr:rowOff>
    </xdr:from>
    <xdr:to>
      <xdr:col>24</xdr:col>
      <xdr:colOff>63500</xdr:colOff>
      <xdr:row>76</xdr:row>
      <xdr:rowOff>143694</xdr:rowOff>
    </xdr:to>
    <xdr:cxnSp macro="">
      <xdr:nvCxnSpPr>
        <xdr:cNvPr id="176" name="直線コネクタ 175">
          <a:extLst>
            <a:ext uri="{FF2B5EF4-FFF2-40B4-BE49-F238E27FC236}">
              <a16:creationId xmlns="" xmlns:a16="http://schemas.microsoft.com/office/drawing/2014/main" id="{00000000-0008-0000-0700-0000B0000000}"/>
            </a:ext>
          </a:extLst>
        </xdr:cNvPr>
        <xdr:cNvCxnSpPr/>
      </xdr:nvCxnSpPr>
      <xdr:spPr>
        <a:xfrm>
          <a:off x="3797300" y="13013134"/>
          <a:ext cx="838200" cy="16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83314</xdr:rowOff>
    </xdr:from>
    <xdr:ext cx="599010" cy="259045"/>
    <xdr:sp macro="" textlink="">
      <xdr:nvSpPr>
        <xdr:cNvPr id="177" name="民生費平均値テキスト">
          <a:extLst>
            <a:ext uri="{FF2B5EF4-FFF2-40B4-BE49-F238E27FC236}">
              <a16:creationId xmlns="" xmlns:a16="http://schemas.microsoft.com/office/drawing/2014/main" id="{00000000-0008-0000-0700-0000B1000000}"/>
            </a:ext>
          </a:extLst>
        </xdr:cNvPr>
        <xdr:cNvSpPr txBox="1"/>
      </xdr:nvSpPr>
      <xdr:spPr>
        <a:xfrm>
          <a:off x="4686300" y="13113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154384</xdr:rowOff>
    </xdr:from>
    <xdr:to>
      <xdr:col>19</xdr:col>
      <xdr:colOff>177800</xdr:colOff>
      <xdr:row>77</xdr:row>
      <xdr:rowOff>24257</xdr:rowOff>
    </xdr:to>
    <xdr:cxnSp macro="">
      <xdr:nvCxnSpPr>
        <xdr:cNvPr id="179" name="直線コネクタ 178">
          <a:extLst>
            <a:ext uri="{FF2B5EF4-FFF2-40B4-BE49-F238E27FC236}">
              <a16:creationId xmlns="" xmlns:a16="http://schemas.microsoft.com/office/drawing/2014/main" id="{00000000-0008-0000-0700-0000B3000000}"/>
            </a:ext>
          </a:extLst>
        </xdr:cNvPr>
        <xdr:cNvCxnSpPr/>
      </xdr:nvCxnSpPr>
      <xdr:spPr>
        <a:xfrm flipV="1">
          <a:off x="2908300" y="13013134"/>
          <a:ext cx="889000" cy="21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119623</xdr:rowOff>
    </xdr:from>
    <xdr:ext cx="599010" cy="259045"/>
    <xdr:sp macro="" textlink="">
      <xdr:nvSpPr>
        <xdr:cNvPr id="181" name="テキスト ボックス 180">
          <a:extLst>
            <a:ext uri="{FF2B5EF4-FFF2-40B4-BE49-F238E27FC236}">
              <a16:creationId xmlns="" xmlns:a16="http://schemas.microsoft.com/office/drawing/2014/main" id="{00000000-0008-0000-0700-0000B5000000}"/>
            </a:ext>
          </a:extLst>
        </xdr:cNvPr>
        <xdr:cNvSpPr txBox="1"/>
      </xdr:nvSpPr>
      <xdr:spPr>
        <a:xfrm>
          <a:off x="3497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24257</xdr:rowOff>
    </xdr:from>
    <xdr:to>
      <xdr:col>15</xdr:col>
      <xdr:colOff>50800</xdr:colOff>
      <xdr:row>77</xdr:row>
      <xdr:rowOff>100656</xdr:rowOff>
    </xdr:to>
    <xdr:cxnSp macro="">
      <xdr:nvCxnSpPr>
        <xdr:cNvPr id="182" name="直線コネクタ 181">
          <a:extLst>
            <a:ext uri="{FF2B5EF4-FFF2-40B4-BE49-F238E27FC236}">
              <a16:creationId xmlns="" xmlns:a16="http://schemas.microsoft.com/office/drawing/2014/main" id="{00000000-0008-0000-0700-0000B6000000}"/>
            </a:ext>
          </a:extLst>
        </xdr:cNvPr>
        <xdr:cNvCxnSpPr/>
      </xdr:nvCxnSpPr>
      <xdr:spPr>
        <a:xfrm flipV="1">
          <a:off x="2019300" y="13225907"/>
          <a:ext cx="889000" cy="7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158920</xdr:rowOff>
    </xdr:from>
    <xdr:ext cx="599010" cy="259045"/>
    <xdr:sp macro="" textlink="">
      <xdr:nvSpPr>
        <xdr:cNvPr id="184" name="テキスト ボックス 183">
          <a:extLst>
            <a:ext uri="{FF2B5EF4-FFF2-40B4-BE49-F238E27FC236}">
              <a16:creationId xmlns="" xmlns:a16="http://schemas.microsoft.com/office/drawing/2014/main" id="{00000000-0008-0000-0700-0000B8000000}"/>
            </a:ext>
          </a:extLst>
        </xdr:cNvPr>
        <xdr:cNvSpPr txBox="1"/>
      </xdr:nvSpPr>
      <xdr:spPr>
        <a:xfrm>
          <a:off x="2608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100656</xdr:rowOff>
    </xdr:from>
    <xdr:to>
      <xdr:col>10</xdr:col>
      <xdr:colOff>114300</xdr:colOff>
      <xdr:row>78</xdr:row>
      <xdr:rowOff>5694</xdr:rowOff>
    </xdr:to>
    <xdr:cxnSp macro="">
      <xdr:nvCxnSpPr>
        <xdr:cNvPr id="185" name="直線コネクタ 184">
          <a:extLst>
            <a:ext uri="{FF2B5EF4-FFF2-40B4-BE49-F238E27FC236}">
              <a16:creationId xmlns="" xmlns:a16="http://schemas.microsoft.com/office/drawing/2014/main" id="{00000000-0008-0000-0700-0000B9000000}"/>
            </a:ext>
          </a:extLst>
        </xdr:cNvPr>
        <xdr:cNvCxnSpPr/>
      </xdr:nvCxnSpPr>
      <xdr:spPr>
        <a:xfrm flipV="1">
          <a:off x="1130300" y="13302306"/>
          <a:ext cx="889000" cy="7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31825</xdr:rowOff>
    </xdr:from>
    <xdr:ext cx="599010" cy="259045"/>
    <xdr:sp macro="" textlink="">
      <xdr:nvSpPr>
        <xdr:cNvPr id="187" name="テキスト ボックス 186">
          <a:extLst>
            <a:ext uri="{FF2B5EF4-FFF2-40B4-BE49-F238E27FC236}">
              <a16:creationId xmlns="" xmlns:a16="http://schemas.microsoft.com/office/drawing/2014/main" id="{00000000-0008-0000-0700-0000BB000000}"/>
            </a:ext>
          </a:extLst>
        </xdr:cNvPr>
        <xdr:cNvSpPr txBox="1"/>
      </xdr:nvSpPr>
      <xdr:spPr>
        <a:xfrm>
          <a:off x="1719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76578</xdr:rowOff>
    </xdr:from>
    <xdr:ext cx="59901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830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92894</xdr:rowOff>
    </xdr:from>
    <xdr:to>
      <xdr:col>24</xdr:col>
      <xdr:colOff>114300</xdr:colOff>
      <xdr:row>77</xdr:row>
      <xdr:rowOff>23044</xdr:rowOff>
    </xdr:to>
    <xdr:sp macro="" textlink="">
      <xdr:nvSpPr>
        <xdr:cNvPr id="195" name="楕円 194">
          <a:extLst>
            <a:ext uri="{FF2B5EF4-FFF2-40B4-BE49-F238E27FC236}">
              <a16:creationId xmlns="" xmlns:a16="http://schemas.microsoft.com/office/drawing/2014/main" id="{00000000-0008-0000-0700-0000C3000000}"/>
            </a:ext>
          </a:extLst>
        </xdr:cNvPr>
        <xdr:cNvSpPr/>
      </xdr:nvSpPr>
      <xdr:spPr>
        <a:xfrm>
          <a:off x="4584700" y="1312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115771</xdr:rowOff>
    </xdr:from>
    <xdr:ext cx="599010" cy="259045"/>
    <xdr:sp macro="" textlink="">
      <xdr:nvSpPr>
        <xdr:cNvPr id="196" name="民生費該当値テキスト">
          <a:extLst>
            <a:ext uri="{FF2B5EF4-FFF2-40B4-BE49-F238E27FC236}">
              <a16:creationId xmlns="" xmlns:a16="http://schemas.microsoft.com/office/drawing/2014/main" id="{00000000-0008-0000-0700-0000C4000000}"/>
            </a:ext>
          </a:extLst>
        </xdr:cNvPr>
        <xdr:cNvSpPr txBox="1"/>
      </xdr:nvSpPr>
      <xdr:spPr>
        <a:xfrm>
          <a:off x="4686300" y="12974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103584</xdr:rowOff>
    </xdr:from>
    <xdr:to>
      <xdr:col>20</xdr:col>
      <xdr:colOff>38100</xdr:colOff>
      <xdr:row>76</xdr:row>
      <xdr:rowOff>33734</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3746500" y="1296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50261</xdr:rowOff>
    </xdr:from>
    <xdr:ext cx="59901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3497795" y="1273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144907</xdr:rowOff>
    </xdr:from>
    <xdr:to>
      <xdr:col>15</xdr:col>
      <xdr:colOff>101600</xdr:colOff>
      <xdr:row>77</xdr:row>
      <xdr:rowOff>75057</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2857500" y="1317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91584</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2608795" y="1295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49856</xdr:rowOff>
    </xdr:from>
    <xdr:to>
      <xdr:col>10</xdr:col>
      <xdr:colOff>165100</xdr:colOff>
      <xdr:row>77</xdr:row>
      <xdr:rowOff>151456</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1968500" y="1325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167983</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1719795" y="1302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126344</xdr:rowOff>
    </xdr:from>
    <xdr:to>
      <xdr:col>6</xdr:col>
      <xdr:colOff>38100</xdr:colOff>
      <xdr:row>78</xdr:row>
      <xdr:rowOff>56494</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1079500" y="1332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73021</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830795" y="1310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111288</xdr:rowOff>
    </xdr:from>
    <xdr:to>
      <xdr:col>24</xdr:col>
      <xdr:colOff>63500</xdr:colOff>
      <xdr:row>97</xdr:row>
      <xdr:rowOff>140157</xdr:rowOff>
    </xdr:to>
    <xdr:cxnSp macro="">
      <xdr:nvCxnSpPr>
        <xdr:cNvPr id="236" name="直線コネクタ 235">
          <a:extLst>
            <a:ext uri="{FF2B5EF4-FFF2-40B4-BE49-F238E27FC236}">
              <a16:creationId xmlns="" xmlns:a16="http://schemas.microsoft.com/office/drawing/2014/main" id="{00000000-0008-0000-0700-0000EC000000}"/>
            </a:ext>
          </a:extLst>
        </xdr:cNvPr>
        <xdr:cNvCxnSpPr/>
      </xdr:nvCxnSpPr>
      <xdr:spPr>
        <a:xfrm flipV="1">
          <a:off x="3797300" y="16741938"/>
          <a:ext cx="838200" cy="2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36535</xdr:rowOff>
    </xdr:from>
    <xdr:ext cx="534377" cy="259045"/>
    <xdr:sp macro="" textlink="">
      <xdr:nvSpPr>
        <xdr:cNvPr id="237" name="衛生費平均値テキスト">
          <a:extLst>
            <a:ext uri="{FF2B5EF4-FFF2-40B4-BE49-F238E27FC236}">
              <a16:creationId xmlns="" xmlns:a16="http://schemas.microsoft.com/office/drawing/2014/main" id="{00000000-0008-0000-0700-0000ED000000}"/>
            </a:ext>
          </a:extLst>
        </xdr:cNvPr>
        <xdr:cNvSpPr txBox="1"/>
      </xdr:nvSpPr>
      <xdr:spPr>
        <a:xfrm>
          <a:off x="4686300" y="16495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140157</xdr:rowOff>
    </xdr:from>
    <xdr:to>
      <xdr:col>19</xdr:col>
      <xdr:colOff>177800</xdr:colOff>
      <xdr:row>98</xdr:row>
      <xdr:rowOff>49926</xdr:rowOff>
    </xdr:to>
    <xdr:cxnSp macro="">
      <xdr:nvCxnSpPr>
        <xdr:cNvPr id="239" name="直線コネクタ 238">
          <a:extLst>
            <a:ext uri="{FF2B5EF4-FFF2-40B4-BE49-F238E27FC236}">
              <a16:creationId xmlns="" xmlns:a16="http://schemas.microsoft.com/office/drawing/2014/main" id="{00000000-0008-0000-0700-0000EF000000}"/>
            </a:ext>
          </a:extLst>
        </xdr:cNvPr>
        <xdr:cNvCxnSpPr/>
      </xdr:nvCxnSpPr>
      <xdr:spPr>
        <a:xfrm flipV="1">
          <a:off x="2908300" y="16770807"/>
          <a:ext cx="889000" cy="8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143983</xdr:rowOff>
    </xdr:from>
    <xdr:ext cx="534377" cy="259045"/>
    <xdr:sp macro="" textlink="">
      <xdr:nvSpPr>
        <xdr:cNvPr id="241" name="テキスト ボックス 240">
          <a:extLst>
            <a:ext uri="{FF2B5EF4-FFF2-40B4-BE49-F238E27FC236}">
              <a16:creationId xmlns="" xmlns:a16="http://schemas.microsoft.com/office/drawing/2014/main" id="{00000000-0008-0000-0700-0000F1000000}"/>
            </a:ext>
          </a:extLst>
        </xdr:cNvPr>
        <xdr:cNvSpPr txBox="1"/>
      </xdr:nvSpPr>
      <xdr:spPr>
        <a:xfrm>
          <a:off x="3530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49926</xdr:rowOff>
    </xdr:from>
    <xdr:to>
      <xdr:col>15</xdr:col>
      <xdr:colOff>50800</xdr:colOff>
      <xdr:row>98</xdr:row>
      <xdr:rowOff>119486</xdr:rowOff>
    </xdr:to>
    <xdr:cxnSp macro="">
      <xdr:nvCxnSpPr>
        <xdr:cNvPr id="242" name="直線コネクタ 241">
          <a:extLst>
            <a:ext uri="{FF2B5EF4-FFF2-40B4-BE49-F238E27FC236}">
              <a16:creationId xmlns="" xmlns:a16="http://schemas.microsoft.com/office/drawing/2014/main" id="{00000000-0008-0000-0700-0000F2000000}"/>
            </a:ext>
          </a:extLst>
        </xdr:cNvPr>
        <xdr:cNvCxnSpPr/>
      </xdr:nvCxnSpPr>
      <xdr:spPr>
        <a:xfrm flipV="1">
          <a:off x="2019300" y="16852026"/>
          <a:ext cx="889000" cy="6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102883</xdr:rowOff>
    </xdr:from>
    <xdr:ext cx="534377" cy="259045"/>
    <xdr:sp macro="" textlink="">
      <xdr:nvSpPr>
        <xdr:cNvPr id="244" name="テキスト ボックス 243">
          <a:extLst>
            <a:ext uri="{FF2B5EF4-FFF2-40B4-BE49-F238E27FC236}">
              <a16:creationId xmlns="" xmlns:a16="http://schemas.microsoft.com/office/drawing/2014/main" id="{00000000-0008-0000-0700-0000F4000000}"/>
            </a:ext>
          </a:extLst>
        </xdr:cNvPr>
        <xdr:cNvSpPr txBox="1"/>
      </xdr:nvSpPr>
      <xdr:spPr>
        <a:xfrm>
          <a:off x="2641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119486</xdr:rowOff>
    </xdr:from>
    <xdr:to>
      <xdr:col>10</xdr:col>
      <xdr:colOff>114300</xdr:colOff>
      <xdr:row>98</xdr:row>
      <xdr:rowOff>136533</xdr:rowOff>
    </xdr:to>
    <xdr:cxnSp macro="">
      <xdr:nvCxnSpPr>
        <xdr:cNvPr id="245" name="直線コネクタ 244">
          <a:extLst>
            <a:ext uri="{FF2B5EF4-FFF2-40B4-BE49-F238E27FC236}">
              <a16:creationId xmlns="" xmlns:a16="http://schemas.microsoft.com/office/drawing/2014/main" id="{00000000-0008-0000-0700-0000F5000000}"/>
            </a:ext>
          </a:extLst>
        </xdr:cNvPr>
        <xdr:cNvCxnSpPr/>
      </xdr:nvCxnSpPr>
      <xdr:spPr>
        <a:xfrm flipV="1">
          <a:off x="1130300" y="16921586"/>
          <a:ext cx="8890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142481</xdr:rowOff>
    </xdr:from>
    <xdr:ext cx="534377"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1752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154466</xdr:rowOff>
    </xdr:from>
    <xdr:ext cx="534377"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863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60488</xdr:rowOff>
    </xdr:from>
    <xdr:to>
      <xdr:col>24</xdr:col>
      <xdr:colOff>114300</xdr:colOff>
      <xdr:row>97</xdr:row>
      <xdr:rowOff>162088</xdr:rowOff>
    </xdr:to>
    <xdr:sp macro="" textlink="">
      <xdr:nvSpPr>
        <xdr:cNvPr id="255" name="楕円 254">
          <a:extLst>
            <a:ext uri="{FF2B5EF4-FFF2-40B4-BE49-F238E27FC236}">
              <a16:creationId xmlns="" xmlns:a16="http://schemas.microsoft.com/office/drawing/2014/main" id="{00000000-0008-0000-0700-0000FF000000}"/>
            </a:ext>
          </a:extLst>
        </xdr:cNvPr>
        <xdr:cNvSpPr/>
      </xdr:nvSpPr>
      <xdr:spPr>
        <a:xfrm>
          <a:off x="4584700" y="1669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38915</xdr:rowOff>
    </xdr:from>
    <xdr:ext cx="534377" cy="259045"/>
    <xdr:sp macro="" textlink="">
      <xdr:nvSpPr>
        <xdr:cNvPr id="256" name="衛生費該当値テキスト">
          <a:extLst>
            <a:ext uri="{FF2B5EF4-FFF2-40B4-BE49-F238E27FC236}">
              <a16:creationId xmlns="" xmlns:a16="http://schemas.microsoft.com/office/drawing/2014/main" id="{00000000-0008-0000-0700-000000010000}"/>
            </a:ext>
          </a:extLst>
        </xdr:cNvPr>
        <xdr:cNvSpPr txBox="1"/>
      </xdr:nvSpPr>
      <xdr:spPr>
        <a:xfrm>
          <a:off x="4686300" y="166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89357</xdr:rowOff>
    </xdr:from>
    <xdr:to>
      <xdr:col>20</xdr:col>
      <xdr:colOff>38100</xdr:colOff>
      <xdr:row>98</xdr:row>
      <xdr:rowOff>19507</xdr:rowOff>
    </xdr:to>
    <xdr:sp macro="" textlink="">
      <xdr:nvSpPr>
        <xdr:cNvPr id="257" name="楕円 256">
          <a:extLst>
            <a:ext uri="{FF2B5EF4-FFF2-40B4-BE49-F238E27FC236}">
              <a16:creationId xmlns="" xmlns:a16="http://schemas.microsoft.com/office/drawing/2014/main" id="{00000000-0008-0000-0700-000001010000}"/>
            </a:ext>
          </a:extLst>
        </xdr:cNvPr>
        <xdr:cNvSpPr/>
      </xdr:nvSpPr>
      <xdr:spPr>
        <a:xfrm>
          <a:off x="3746500" y="1672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10634</xdr:rowOff>
    </xdr:from>
    <xdr:ext cx="534377" cy="259045"/>
    <xdr:sp macro="" textlink="">
      <xdr:nvSpPr>
        <xdr:cNvPr id="258" name="テキスト ボックス 257">
          <a:extLst>
            <a:ext uri="{FF2B5EF4-FFF2-40B4-BE49-F238E27FC236}">
              <a16:creationId xmlns="" xmlns:a16="http://schemas.microsoft.com/office/drawing/2014/main" id="{00000000-0008-0000-0700-000002010000}"/>
            </a:ext>
          </a:extLst>
        </xdr:cNvPr>
        <xdr:cNvSpPr txBox="1"/>
      </xdr:nvSpPr>
      <xdr:spPr>
        <a:xfrm>
          <a:off x="3530111" y="1681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170576</xdr:rowOff>
    </xdr:from>
    <xdr:to>
      <xdr:col>15</xdr:col>
      <xdr:colOff>101600</xdr:colOff>
      <xdr:row>98</xdr:row>
      <xdr:rowOff>100726</xdr:rowOff>
    </xdr:to>
    <xdr:sp macro="" textlink="">
      <xdr:nvSpPr>
        <xdr:cNvPr id="259" name="楕円 258">
          <a:extLst>
            <a:ext uri="{FF2B5EF4-FFF2-40B4-BE49-F238E27FC236}">
              <a16:creationId xmlns="" xmlns:a16="http://schemas.microsoft.com/office/drawing/2014/main" id="{00000000-0008-0000-0700-000003010000}"/>
            </a:ext>
          </a:extLst>
        </xdr:cNvPr>
        <xdr:cNvSpPr/>
      </xdr:nvSpPr>
      <xdr:spPr>
        <a:xfrm>
          <a:off x="2857500" y="1680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91853</xdr:rowOff>
    </xdr:from>
    <xdr:ext cx="534377" cy="259045"/>
    <xdr:sp macro="" textlink="">
      <xdr:nvSpPr>
        <xdr:cNvPr id="260" name="テキスト ボックス 259">
          <a:extLst>
            <a:ext uri="{FF2B5EF4-FFF2-40B4-BE49-F238E27FC236}">
              <a16:creationId xmlns="" xmlns:a16="http://schemas.microsoft.com/office/drawing/2014/main" id="{00000000-0008-0000-0700-000004010000}"/>
            </a:ext>
          </a:extLst>
        </xdr:cNvPr>
        <xdr:cNvSpPr txBox="1"/>
      </xdr:nvSpPr>
      <xdr:spPr>
        <a:xfrm>
          <a:off x="2641111" y="1689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68686</xdr:rowOff>
    </xdr:from>
    <xdr:to>
      <xdr:col>10</xdr:col>
      <xdr:colOff>165100</xdr:colOff>
      <xdr:row>98</xdr:row>
      <xdr:rowOff>170286</xdr:rowOff>
    </xdr:to>
    <xdr:sp macro="" textlink="">
      <xdr:nvSpPr>
        <xdr:cNvPr id="261" name="楕円 260">
          <a:extLst>
            <a:ext uri="{FF2B5EF4-FFF2-40B4-BE49-F238E27FC236}">
              <a16:creationId xmlns="" xmlns:a16="http://schemas.microsoft.com/office/drawing/2014/main" id="{00000000-0008-0000-0700-000005010000}"/>
            </a:ext>
          </a:extLst>
        </xdr:cNvPr>
        <xdr:cNvSpPr/>
      </xdr:nvSpPr>
      <xdr:spPr>
        <a:xfrm>
          <a:off x="1968500" y="1687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161413</xdr:rowOff>
    </xdr:from>
    <xdr:ext cx="534377" cy="259045"/>
    <xdr:sp macro="" textlink="">
      <xdr:nvSpPr>
        <xdr:cNvPr id="262" name="テキスト ボックス 261">
          <a:extLst>
            <a:ext uri="{FF2B5EF4-FFF2-40B4-BE49-F238E27FC236}">
              <a16:creationId xmlns="" xmlns:a16="http://schemas.microsoft.com/office/drawing/2014/main" id="{00000000-0008-0000-0700-000006010000}"/>
            </a:ext>
          </a:extLst>
        </xdr:cNvPr>
        <xdr:cNvSpPr txBox="1"/>
      </xdr:nvSpPr>
      <xdr:spPr>
        <a:xfrm>
          <a:off x="1752111" y="169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85733</xdr:rowOff>
    </xdr:from>
    <xdr:to>
      <xdr:col>6</xdr:col>
      <xdr:colOff>38100</xdr:colOff>
      <xdr:row>99</xdr:row>
      <xdr:rowOff>15883</xdr:rowOff>
    </xdr:to>
    <xdr:sp macro="" textlink="">
      <xdr:nvSpPr>
        <xdr:cNvPr id="263" name="楕円 262">
          <a:extLst>
            <a:ext uri="{FF2B5EF4-FFF2-40B4-BE49-F238E27FC236}">
              <a16:creationId xmlns="" xmlns:a16="http://schemas.microsoft.com/office/drawing/2014/main" id="{00000000-0008-0000-0700-000007010000}"/>
            </a:ext>
          </a:extLst>
        </xdr:cNvPr>
        <xdr:cNvSpPr/>
      </xdr:nvSpPr>
      <xdr:spPr>
        <a:xfrm>
          <a:off x="1079500" y="1688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7010</xdr:rowOff>
    </xdr:from>
    <xdr:ext cx="534377" cy="259045"/>
    <xdr:sp macro="" textlink="">
      <xdr:nvSpPr>
        <xdr:cNvPr id="264" name="テキスト ボックス 263">
          <a:extLst>
            <a:ext uri="{FF2B5EF4-FFF2-40B4-BE49-F238E27FC236}">
              <a16:creationId xmlns="" xmlns:a16="http://schemas.microsoft.com/office/drawing/2014/main" id="{00000000-0008-0000-0700-000008010000}"/>
            </a:ext>
          </a:extLst>
        </xdr:cNvPr>
        <xdr:cNvSpPr txBox="1"/>
      </xdr:nvSpPr>
      <xdr:spPr>
        <a:xfrm>
          <a:off x="863111" y="169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27686</xdr:rowOff>
    </xdr:from>
    <xdr:to>
      <xdr:col>55</xdr:col>
      <xdr:colOff>0</xdr:colOff>
      <xdr:row>39</xdr:row>
      <xdr:rowOff>27686</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a:off x="9639300" y="67142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115043</xdr:rowOff>
    </xdr:from>
    <xdr:ext cx="378565" cy="259045"/>
    <xdr:sp macro="" textlink="">
      <xdr:nvSpPr>
        <xdr:cNvPr id="296" name="労働費平均値テキスト">
          <a:extLst>
            <a:ext uri="{FF2B5EF4-FFF2-40B4-BE49-F238E27FC236}">
              <a16:creationId xmlns="" xmlns:a16="http://schemas.microsoft.com/office/drawing/2014/main" id="{00000000-0008-0000-0700-000028010000}"/>
            </a:ext>
          </a:extLst>
        </xdr:cNvPr>
        <xdr:cNvSpPr txBox="1"/>
      </xdr:nvSpPr>
      <xdr:spPr>
        <a:xfrm>
          <a:off x="10528300" y="6458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27686</xdr:rowOff>
    </xdr:from>
    <xdr:to>
      <xdr:col>50</xdr:col>
      <xdr:colOff>114300</xdr:colOff>
      <xdr:row>39</xdr:row>
      <xdr:rowOff>27686</xdr:rowOff>
    </xdr:to>
    <xdr:cxnSp macro="">
      <xdr:nvCxnSpPr>
        <xdr:cNvPr id="298" name="直線コネクタ 297">
          <a:extLst>
            <a:ext uri="{FF2B5EF4-FFF2-40B4-BE49-F238E27FC236}">
              <a16:creationId xmlns="" xmlns:a16="http://schemas.microsoft.com/office/drawing/2014/main" id="{00000000-0008-0000-0700-00002A010000}"/>
            </a:ext>
          </a:extLst>
        </xdr:cNvPr>
        <xdr:cNvCxnSpPr/>
      </xdr:nvCxnSpPr>
      <xdr:spPr>
        <a:xfrm>
          <a:off x="8750300" y="6714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37863</xdr:rowOff>
    </xdr:from>
    <xdr:ext cx="378565"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9450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17562</xdr:rowOff>
    </xdr:from>
    <xdr:to>
      <xdr:col>45</xdr:col>
      <xdr:colOff>177800</xdr:colOff>
      <xdr:row>39</xdr:row>
      <xdr:rowOff>27686</xdr:rowOff>
    </xdr:to>
    <xdr:cxnSp macro="">
      <xdr:nvCxnSpPr>
        <xdr:cNvPr id="301" name="直線コネクタ 300">
          <a:extLst>
            <a:ext uri="{FF2B5EF4-FFF2-40B4-BE49-F238E27FC236}">
              <a16:creationId xmlns="" xmlns:a16="http://schemas.microsoft.com/office/drawing/2014/main" id="{00000000-0008-0000-0700-00002D010000}"/>
            </a:ext>
          </a:extLst>
        </xdr:cNvPr>
        <xdr:cNvCxnSpPr/>
      </xdr:nvCxnSpPr>
      <xdr:spPr>
        <a:xfrm>
          <a:off x="7861300" y="6704112"/>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35250</xdr:rowOff>
    </xdr:from>
    <xdr:ext cx="378565"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8561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17562</xdr:rowOff>
    </xdr:from>
    <xdr:to>
      <xdr:col>41</xdr:col>
      <xdr:colOff>50800</xdr:colOff>
      <xdr:row>39</xdr:row>
      <xdr:rowOff>26706</xdr:rowOff>
    </xdr:to>
    <xdr:cxnSp macro="">
      <xdr:nvCxnSpPr>
        <xdr:cNvPr id="304" name="直線コネクタ 303">
          <a:extLst>
            <a:ext uri="{FF2B5EF4-FFF2-40B4-BE49-F238E27FC236}">
              <a16:creationId xmlns="" xmlns:a16="http://schemas.microsoft.com/office/drawing/2014/main" id="{00000000-0008-0000-0700-000030010000}"/>
            </a:ext>
          </a:extLst>
        </xdr:cNvPr>
        <xdr:cNvCxnSpPr/>
      </xdr:nvCxnSpPr>
      <xdr:spPr>
        <a:xfrm flipV="1">
          <a:off x="6972300" y="67041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22514</xdr:rowOff>
    </xdr:from>
    <xdr:ext cx="378565"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7672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30678</xdr:rowOff>
    </xdr:from>
    <xdr:ext cx="378565"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6783017" y="637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148336</xdr:rowOff>
    </xdr:from>
    <xdr:to>
      <xdr:col>55</xdr:col>
      <xdr:colOff>50800</xdr:colOff>
      <xdr:row>39</xdr:row>
      <xdr:rowOff>78486</xdr:rowOff>
    </xdr:to>
    <xdr:sp macro="" textlink="">
      <xdr:nvSpPr>
        <xdr:cNvPr id="314" name="楕円 313">
          <a:extLst>
            <a:ext uri="{FF2B5EF4-FFF2-40B4-BE49-F238E27FC236}">
              <a16:creationId xmlns="" xmlns:a16="http://schemas.microsoft.com/office/drawing/2014/main" id="{00000000-0008-0000-0700-00003A010000}"/>
            </a:ext>
          </a:extLst>
        </xdr:cNvPr>
        <xdr:cNvSpPr/>
      </xdr:nvSpPr>
      <xdr:spPr>
        <a:xfrm>
          <a:off x="10426700" y="6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70593</xdr:rowOff>
    </xdr:from>
    <xdr:ext cx="378565" cy="259045"/>
    <xdr:sp macro="" textlink="">
      <xdr:nvSpPr>
        <xdr:cNvPr id="315" name="労働費該当値テキスト">
          <a:extLst>
            <a:ext uri="{FF2B5EF4-FFF2-40B4-BE49-F238E27FC236}">
              <a16:creationId xmlns="" xmlns:a16="http://schemas.microsoft.com/office/drawing/2014/main" id="{00000000-0008-0000-0700-00003B010000}"/>
            </a:ext>
          </a:extLst>
        </xdr:cNvPr>
        <xdr:cNvSpPr txBox="1"/>
      </xdr:nvSpPr>
      <xdr:spPr>
        <a:xfrm>
          <a:off x="10528300" y="6585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148336</xdr:rowOff>
    </xdr:from>
    <xdr:to>
      <xdr:col>50</xdr:col>
      <xdr:colOff>165100</xdr:colOff>
      <xdr:row>39</xdr:row>
      <xdr:rowOff>78486</xdr:rowOff>
    </xdr:to>
    <xdr:sp macro="" textlink="">
      <xdr:nvSpPr>
        <xdr:cNvPr id="316" name="楕円 315">
          <a:extLst>
            <a:ext uri="{FF2B5EF4-FFF2-40B4-BE49-F238E27FC236}">
              <a16:creationId xmlns="" xmlns:a16="http://schemas.microsoft.com/office/drawing/2014/main" id="{00000000-0008-0000-0700-00003C010000}"/>
            </a:ext>
          </a:extLst>
        </xdr:cNvPr>
        <xdr:cNvSpPr/>
      </xdr:nvSpPr>
      <xdr:spPr>
        <a:xfrm>
          <a:off x="9588500" y="6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69613</xdr:rowOff>
    </xdr:from>
    <xdr:ext cx="378565" cy="259045"/>
    <xdr:sp macro="" textlink="">
      <xdr:nvSpPr>
        <xdr:cNvPr id="317" name="テキスト ボックス 316">
          <a:extLst>
            <a:ext uri="{FF2B5EF4-FFF2-40B4-BE49-F238E27FC236}">
              <a16:creationId xmlns="" xmlns:a16="http://schemas.microsoft.com/office/drawing/2014/main" id="{00000000-0008-0000-0700-00003D010000}"/>
            </a:ext>
          </a:extLst>
        </xdr:cNvPr>
        <xdr:cNvSpPr txBox="1"/>
      </xdr:nvSpPr>
      <xdr:spPr>
        <a:xfrm>
          <a:off x="9450017" y="6756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148336</xdr:rowOff>
    </xdr:from>
    <xdr:to>
      <xdr:col>46</xdr:col>
      <xdr:colOff>38100</xdr:colOff>
      <xdr:row>39</xdr:row>
      <xdr:rowOff>78486</xdr:rowOff>
    </xdr:to>
    <xdr:sp macro="" textlink="">
      <xdr:nvSpPr>
        <xdr:cNvPr id="318" name="楕円 317">
          <a:extLst>
            <a:ext uri="{FF2B5EF4-FFF2-40B4-BE49-F238E27FC236}">
              <a16:creationId xmlns="" xmlns:a16="http://schemas.microsoft.com/office/drawing/2014/main" id="{00000000-0008-0000-0700-00003E010000}"/>
            </a:ext>
          </a:extLst>
        </xdr:cNvPr>
        <xdr:cNvSpPr/>
      </xdr:nvSpPr>
      <xdr:spPr>
        <a:xfrm>
          <a:off x="8699500" y="6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69613</xdr:rowOff>
    </xdr:from>
    <xdr:ext cx="378565" cy="259045"/>
    <xdr:sp macro="" textlink="">
      <xdr:nvSpPr>
        <xdr:cNvPr id="319" name="テキスト ボックス 318">
          <a:extLst>
            <a:ext uri="{FF2B5EF4-FFF2-40B4-BE49-F238E27FC236}">
              <a16:creationId xmlns="" xmlns:a16="http://schemas.microsoft.com/office/drawing/2014/main" id="{00000000-0008-0000-0700-00003F010000}"/>
            </a:ext>
          </a:extLst>
        </xdr:cNvPr>
        <xdr:cNvSpPr txBox="1"/>
      </xdr:nvSpPr>
      <xdr:spPr>
        <a:xfrm>
          <a:off x="8561017" y="6756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138212</xdr:rowOff>
    </xdr:from>
    <xdr:to>
      <xdr:col>41</xdr:col>
      <xdr:colOff>101600</xdr:colOff>
      <xdr:row>39</xdr:row>
      <xdr:rowOff>68362</xdr:rowOff>
    </xdr:to>
    <xdr:sp macro="" textlink="">
      <xdr:nvSpPr>
        <xdr:cNvPr id="320" name="楕円 319">
          <a:extLst>
            <a:ext uri="{FF2B5EF4-FFF2-40B4-BE49-F238E27FC236}">
              <a16:creationId xmlns="" xmlns:a16="http://schemas.microsoft.com/office/drawing/2014/main" id="{00000000-0008-0000-0700-000040010000}"/>
            </a:ext>
          </a:extLst>
        </xdr:cNvPr>
        <xdr:cNvSpPr/>
      </xdr:nvSpPr>
      <xdr:spPr>
        <a:xfrm>
          <a:off x="7810500" y="665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59489</xdr:rowOff>
    </xdr:from>
    <xdr:ext cx="378565" cy="259045"/>
    <xdr:sp macro="" textlink="">
      <xdr:nvSpPr>
        <xdr:cNvPr id="321" name="テキスト ボックス 320">
          <a:extLst>
            <a:ext uri="{FF2B5EF4-FFF2-40B4-BE49-F238E27FC236}">
              <a16:creationId xmlns="" xmlns:a16="http://schemas.microsoft.com/office/drawing/2014/main" id="{00000000-0008-0000-0700-000041010000}"/>
            </a:ext>
          </a:extLst>
        </xdr:cNvPr>
        <xdr:cNvSpPr txBox="1"/>
      </xdr:nvSpPr>
      <xdr:spPr>
        <a:xfrm>
          <a:off x="7672017" y="6746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147356</xdr:rowOff>
    </xdr:from>
    <xdr:to>
      <xdr:col>36</xdr:col>
      <xdr:colOff>165100</xdr:colOff>
      <xdr:row>39</xdr:row>
      <xdr:rowOff>77506</xdr:rowOff>
    </xdr:to>
    <xdr:sp macro="" textlink="">
      <xdr:nvSpPr>
        <xdr:cNvPr id="322" name="楕円 321">
          <a:extLst>
            <a:ext uri="{FF2B5EF4-FFF2-40B4-BE49-F238E27FC236}">
              <a16:creationId xmlns="" xmlns:a16="http://schemas.microsoft.com/office/drawing/2014/main" id="{00000000-0008-0000-0700-000042010000}"/>
            </a:ext>
          </a:extLst>
        </xdr:cNvPr>
        <xdr:cNvSpPr/>
      </xdr:nvSpPr>
      <xdr:spPr>
        <a:xfrm>
          <a:off x="6921500" y="66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68633</xdr:rowOff>
    </xdr:from>
    <xdr:ext cx="378565" cy="259045"/>
    <xdr:sp macro="" textlink="">
      <xdr:nvSpPr>
        <xdr:cNvPr id="323" name="テキスト ボックス 322">
          <a:extLst>
            <a:ext uri="{FF2B5EF4-FFF2-40B4-BE49-F238E27FC236}">
              <a16:creationId xmlns="" xmlns:a16="http://schemas.microsoft.com/office/drawing/2014/main" id="{00000000-0008-0000-0700-000043010000}"/>
            </a:ext>
          </a:extLst>
        </xdr:cNvPr>
        <xdr:cNvSpPr txBox="1"/>
      </xdr:nvSpPr>
      <xdr:spPr>
        <a:xfrm>
          <a:off x="6783017" y="6755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80345</xdr:rowOff>
    </xdr:from>
    <xdr:to>
      <xdr:col>55</xdr:col>
      <xdr:colOff>0</xdr:colOff>
      <xdr:row>59</xdr:row>
      <xdr:rowOff>82795</xdr:rowOff>
    </xdr:to>
    <xdr:cxnSp macro="">
      <xdr:nvCxnSpPr>
        <xdr:cNvPr id="354" name="直線コネクタ 353">
          <a:extLst>
            <a:ext uri="{FF2B5EF4-FFF2-40B4-BE49-F238E27FC236}">
              <a16:creationId xmlns="" xmlns:a16="http://schemas.microsoft.com/office/drawing/2014/main" id="{00000000-0008-0000-0700-000062010000}"/>
            </a:ext>
          </a:extLst>
        </xdr:cNvPr>
        <xdr:cNvCxnSpPr/>
      </xdr:nvCxnSpPr>
      <xdr:spPr>
        <a:xfrm flipV="1">
          <a:off x="9639300" y="10195895"/>
          <a:ext cx="8382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a:extLst>
            <a:ext uri="{FF2B5EF4-FFF2-40B4-BE49-F238E27FC236}">
              <a16:creationId xmlns="" xmlns:a16="http://schemas.microsoft.com/office/drawing/2014/main" id="{00000000-0008-0000-0700-000063010000}"/>
            </a:ext>
          </a:extLst>
        </xdr:cNvPr>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71251</xdr:rowOff>
    </xdr:from>
    <xdr:to>
      <xdr:col>50</xdr:col>
      <xdr:colOff>114300</xdr:colOff>
      <xdr:row>59</xdr:row>
      <xdr:rowOff>82795</xdr:rowOff>
    </xdr:to>
    <xdr:cxnSp macro="">
      <xdr:nvCxnSpPr>
        <xdr:cNvPr id="357" name="直線コネクタ 356">
          <a:extLst>
            <a:ext uri="{FF2B5EF4-FFF2-40B4-BE49-F238E27FC236}">
              <a16:creationId xmlns="" xmlns:a16="http://schemas.microsoft.com/office/drawing/2014/main" id="{00000000-0008-0000-0700-000065010000}"/>
            </a:ext>
          </a:extLst>
        </xdr:cNvPr>
        <xdr:cNvCxnSpPr/>
      </xdr:nvCxnSpPr>
      <xdr:spPr>
        <a:xfrm>
          <a:off x="8750300" y="10186801"/>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a:extLst>
            <a:ext uri="{FF2B5EF4-FFF2-40B4-BE49-F238E27FC236}">
              <a16:creationId xmlns="" xmlns:a16="http://schemas.microsoft.com/office/drawing/2014/main" id="{00000000-0008-0000-0700-000067010000}"/>
            </a:ext>
          </a:extLst>
        </xdr:cNvPr>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56621</xdr:rowOff>
    </xdr:from>
    <xdr:to>
      <xdr:col>45</xdr:col>
      <xdr:colOff>177800</xdr:colOff>
      <xdr:row>59</xdr:row>
      <xdr:rowOff>71251</xdr:rowOff>
    </xdr:to>
    <xdr:cxnSp macro="">
      <xdr:nvCxnSpPr>
        <xdr:cNvPr id="360" name="直線コネクタ 359">
          <a:extLst>
            <a:ext uri="{FF2B5EF4-FFF2-40B4-BE49-F238E27FC236}">
              <a16:creationId xmlns="" xmlns:a16="http://schemas.microsoft.com/office/drawing/2014/main" id="{00000000-0008-0000-0700-000068010000}"/>
            </a:ext>
          </a:extLst>
        </xdr:cNvPr>
        <xdr:cNvCxnSpPr/>
      </xdr:nvCxnSpPr>
      <xdr:spPr>
        <a:xfrm>
          <a:off x="7861300" y="10172171"/>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56621</xdr:rowOff>
    </xdr:from>
    <xdr:to>
      <xdr:col>41</xdr:col>
      <xdr:colOff>50800</xdr:colOff>
      <xdr:row>59</xdr:row>
      <xdr:rowOff>64213</xdr:rowOff>
    </xdr:to>
    <xdr:cxnSp macro="">
      <xdr:nvCxnSpPr>
        <xdr:cNvPr id="363" name="直線コネクタ 362">
          <a:extLst>
            <a:ext uri="{FF2B5EF4-FFF2-40B4-BE49-F238E27FC236}">
              <a16:creationId xmlns="" xmlns:a16="http://schemas.microsoft.com/office/drawing/2014/main" id="{00000000-0008-0000-0700-00006B010000}"/>
            </a:ext>
          </a:extLst>
        </xdr:cNvPr>
        <xdr:cNvCxnSpPr/>
      </xdr:nvCxnSpPr>
      <xdr:spPr>
        <a:xfrm flipV="1">
          <a:off x="6972300" y="10172171"/>
          <a:ext cx="889000" cy="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29545</xdr:rowOff>
    </xdr:from>
    <xdr:to>
      <xdr:col>55</xdr:col>
      <xdr:colOff>50800</xdr:colOff>
      <xdr:row>59</xdr:row>
      <xdr:rowOff>131145</xdr:rowOff>
    </xdr:to>
    <xdr:sp macro="" textlink="">
      <xdr:nvSpPr>
        <xdr:cNvPr id="373" name="楕円 372">
          <a:extLst>
            <a:ext uri="{FF2B5EF4-FFF2-40B4-BE49-F238E27FC236}">
              <a16:creationId xmlns="" xmlns:a16="http://schemas.microsoft.com/office/drawing/2014/main" id="{00000000-0008-0000-0700-000075010000}"/>
            </a:ext>
          </a:extLst>
        </xdr:cNvPr>
        <xdr:cNvSpPr/>
      </xdr:nvSpPr>
      <xdr:spPr>
        <a:xfrm>
          <a:off x="10426700" y="1014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115922</xdr:rowOff>
    </xdr:from>
    <xdr:ext cx="469744" cy="259045"/>
    <xdr:sp macro="" textlink="">
      <xdr:nvSpPr>
        <xdr:cNvPr id="374" name="農林水産業費該当値テキスト">
          <a:extLst>
            <a:ext uri="{FF2B5EF4-FFF2-40B4-BE49-F238E27FC236}">
              <a16:creationId xmlns="" xmlns:a16="http://schemas.microsoft.com/office/drawing/2014/main" id="{00000000-0008-0000-0700-000076010000}"/>
            </a:ext>
          </a:extLst>
        </xdr:cNvPr>
        <xdr:cNvSpPr txBox="1"/>
      </xdr:nvSpPr>
      <xdr:spPr>
        <a:xfrm>
          <a:off x="10528300" y="1006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31995</xdr:rowOff>
    </xdr:from>
    <xdr:to>
      <xdr:col>50</xdr:col>
      <xdr:colOff>165100</xdr:colOff>
      <xdr:row>59</xdr:row>
      <xdr:rowOff>133595</xdr:rowOff>
    </xdr:to>
    <xdr:sp macro="" textlink="">
      <xdr:nvSpPr>
        <xdr:cNvPr id="375" name="楕円 374">
          <a:extLst>
            <a:ext uri="{FF2B5EF4-FFF2-40B4-BE49-F238E27FC236}">
              <a16:creationId xmlns="" xmlns:a16="http://schemas.microsoft.com/office/drawing/2014/main" id="{00000000-0008-0000-0700-000077010000}"/>
            </a:ext>
          </a:extLst>
        </xdr:cNvPr>
        <xdr:cNvSpPr/>
      </xdr:nvSpPr>
      <xdr:spPr>
        <a:xfrm>
          <a:off x="9588500" y="1014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124722</xdr:rowOff>
    </xdr:from>
    <xdr:ext cx="378565" cy="259045"/>
    <xdr:sp macro="" textlink="">
      <xdr:nvSpPr>
        <xdr:cNvPr id="376" name="テキスト ボックス 375">
          <a:extLst>
            <a:ext uri="{FF2B5EF4-FFF2-40B4-BE49-F238E27FC236}">
              <a16:creationId xmlns="" xmlns:a16="http://schemas.microsoft.com/office/drawing/2014/main" id="{00000000-0008-0000-0700-000078010000}"/>
            </a:ext>
          </a:extLst>
        </xdr:cNvPr>
        <xdr:cNvSpPr txBox="1"/>
      </xdr:nvSpPr>
      <xdr:spPr>
        <a:xfrm>
          <a:off x="9450017" y="10240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20451</xdr:rowOff>
    </xdr:from>
    <xdr:to>
      <xdr:col>46</xdr:col>
      <xdr:colOff>38100</xdr:colOff>
      <xdr:row>59</xdr:row>
      <xdr:rowOff>122051</xdr:rowOff>
    </xdr:to>
    <xdr:sp macro="" textlink="">
      <xdr:nvSpPr>
        <xdr:cNvPr id="377" name="楕円 376">
          <a:extLst>
            <a:ext uri="{FF2B5EF4-FFF2-40B4-BE49-F238E27FC236}">
              <a16:creationId xmlns="" xmlns:a16="http://schemas.microsoft.com/office/drawing/2014/main" id="{00000000-0008-0000-0700-000079010000}"/>
            </a:ext>
          </a:extLst>
        </xdr:cNvPr>
        <xdr:cNvSpPr/>
      </xdr:nvSpPr>
      <xdr:spPr>
        <a:xfrm>
          <a:off x="8699500" y="1013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113178</xdr:rowOff>
    </xdr:from>
    <xdr:ext cx="469744" cy="259045"/>
    <xdr:sp macro="" textlink="">
      <xdr:nvSpPr>
        <xdr:cNvPr id="378" name="テキスト ボックス 377">
          <a:extLst>
            <a:ext uri="{FF2B5EF4-FFF2-40B4-BE49-F238E27FC236}">
              <a16:creationId xmlns="" xmlns:a16="http://schemas.microsoft.com/office/drawing/2014/main" id="{00000000-0008-0000-0700-00007A010000}"/>
            </a:ext>
          </a:extLst>
        </xdr:cNvPr>
        <xdr:cNvSpPr txBox="1"/>
      </xdr:nvSpPr>
      <xdr:spPr>
        <a:xfrm>
          <a:off x="8515428" y="1022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5821</xdr:rowOff>
    </xdr:from>
    <xdr:to>
      <xdr:col>41</xdr:col>
      <xdr:colOff>101600</xdr:colOff>
      <xdr:row>59</xdr:row>
      <xdr:rowOff>107421</xdr:rowOff>
    </xdr:to>
    <xdr:sp macro="" textlink="">
      <xdr:nvSpPr>
        <xdr:cNvPr id="379" name="楕円 378">
          <a:extLst>
            <a:ext uri="{FF2B5EF4-FFF2-40B4-BE49-F238E27FC236}">
              <a16:creationId xmlns="" xmlns:a16="http://schemas.microsoft.com/office/drawing/2014/main" id="{00000000-0008-0000-0700-00007B010000}"/>
            </a:ext>
          </a:extLst>
        </xdr:cNvPr>
        <xdr:cNvSpPr/>
      </xdr:nvSpPr>
      <xdr:spPr>
        <a:xfrm>
          <a:off x="7810500" y="1012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98548</xdr:rowOff>
    </xdr:from>
    <xdr:ext cx="469744" cy="259045"/>
    <xdr:sp macro="" textlink="">
      <xdr:nvSpPr>
        <xdr:cNvPr id="380" name="テキスト ボックス 379">
          <a:extLst>
            <a:ext uri="{FF2B5EF4-FFF2-40B4-BE49-F238E27FC236}">
              <a16:creationId xmlns="" xmlns:a16="http://schemas.microsoft.com/office/drawing/2014/main" id="{00000000-0008-0000-0700-00007C010000}"/>
            </a:ext>
          </a:extLst>
        </xdr:cNvPr>
        <xdr:cNvSpPr txBox="1"/>
      </xdr:nvSpPr>
      <xdr:spPr>
        <a:xfrm>
          <a:off x="7626428" y="1021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13413</xdr:rowOff>
    </xdr:from>
    <xdr:to>
      <xdr:col>36</xdr:col>
      <xdr:colOff>165100</xdr:colOff>
      <xdr:row>59</xdr:row>
      <xdr:rowOff>115013</xdr:rowOff>
    </xdr:to>
    <xdr:sp macro="" textlink="">
      <xdr:nvSpPr>
        <xdr:cNvPr id="381" name="楕円 380">
          <a:extLst>
            <a:ext uri="{FF2B5EF4-FFF2-40B4-BE49-F238E27FC236}">
              <a16:creationId xmlns="" xmlns:a16="http://schemas.microsoft.com/office/drawing/2014/main" id="{00000000-0008-0000-0700-00007D010000}"/>
            </a:ext>
          </a:extLst>
        </xdr:cNvPr>
        <xdr:cNvSpPr/>
      </xdr:nvSpPr>
      <xdr:spPr>
        <a:xfrm>
          <a:off x="6921500" y="1012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106140</xdr:rowOff>
    </xdr:from>
    <xdr:ext cx="469744" cy="259045"/>
    <xdr:sp macro="" textlink="">
      <xdr:nvSpPr>
        <xdr:cNvPr id="382" name="テキスト ボックス 381">
          <a:extLst>
            <a:ext uri="{FF2B5EF4-FFF2-40B4-BE49-F238E27FC236}">
              <a16:creationId xmlns="" xmlns:a16="http://schemas.microsoft.com/office/drawing/2014/main" id="{00000000-0008-0000-0700-00007E010000}"/>
            </a:ext>
          </a:extLst>
        </xdr:cNvPr>
        <xdr:cNvSpPr txBox="1"/>
      </xdr:nvSpPr>
      <xdr:spPr>
        <a:xfrm>
          <a:off x="6737428" y="1022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58813</xdr:rowOff>
    </xdr:from>
    <xdr:to>
      <xdr:col>55</xdr:col>
      <xdr:colOff>0</xdr:colOff>
      <xdr:row>78</xdr:row>
      <xdr:rowOff>134175</xdr:rowOff>
    </xdr:to>
    <xdr:cxnSp macro="">
      <xdr:nvCxnSpPr>
        <xdr:cNvPr id="411" name="直線コネクタ 410">
          <a:extLst>
            <a:ext uri="{FF2B5EF4-FFF2-40B4-BE49-F238E27FC236}">
              <a16:creationId xmlns="" xmlns:a16="http://schemas.microsoft.com/office/drawing/2014/main" id="{00000000-0008-0000-0700-00009B010000}"/>
            </a:ext>
          </a:extLst>
        </xdr:cNvPr>
        <xdr:cNvCxnSpPr/>
      </xdr:nvCxnSpPr>
      <xdr:spPr>
        <a:xfrm>
          <a:off x="9639300" y="13431913"/>
          <a:ext cx="838200" cy="7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a:extLst>
            <a:ext uri="{FF2B5EF4-FFF2-40B4-BE49-F238E27FC236}">
              <a16:creationId xmlns="" xmlns:a16="http://schemas.microsoft.com/office/drawing/2014/main" id="{00000000-0008-0000-0700-00009C010000}"/>
            </a:ext>
          </a:extLst>
        </xdr:cNvPr>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58813</xdr:rowOff>
    </xdr:from>
    <xdr:to>
      <xdr:col>50</xdr:col>
      <xdr:colOff>114300</xdr:colOff>
      <xdr:row>78</xdr:row>
      <xdr:rowOff>76836</xdr:rowOff>
    </xdr:to>
    <xdr:cxnSp macro="">
      <xdr:nvCxnSpPr>
        <xdr:cNvPr id="414" name="直線コネクタ 413">
          <a:extLst>
            <a:ext uri="{FF2B5EF4-FFF2-40B4-BE49-F238E27FC236}">
              <a16:creationId xmlns="" xmlns:a16="http://schemas.microsoft.com/office/drawing/2014/main" id="{00000000-0008-0000-0700-00009E010000}"/>
            </a:ext>
          </a:extLst>
        </xdr:cNvPr>
        <xdr:cNvCxnSpPr/>
      </xdr:nvCxnSpPr>
      <xdr:spPr>
        <a:xfrm flipV="1">
          <a:off x="8750300" y="13431913"/>
          <a:ext cx="889000" cy="1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118597</xdr:rowOff>
    </xdr:from>
    <xdr:ext cx="469744"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9404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76836</xdr:rowOff>
    </xdr:from>
    <xdr:to>
      <xdr:col>45</xdr:col>
      <xdr:colOff>177800</xdr:colOff>
      <xdr:row>78</xdr:row>
      <xdr:rowOff>102095</xdr:rowOff>
    </xdr:to>
    <xdr:cxnSp macro="">
      <xdr:nvCxnSpPr>
        <xdr:cNvPr id="417" name="直線コネクタ 416">
          <a:extLst>
            <a:ext uri="{FF2B5EF4-FFF2-40B4-BE49-F238E27FC236}">
              <a16:creationId xmlns="" xmlns:a16="http://schemas.microsoft.com/office/drawing/2014/main" id="{00000000-0008-0000-0700-0000A1010000}"/>
            </a:ext>
          </a:extLst>
        </xdr:cNvPr>
        <xdr:cNvCxnSpPr/>
      </xdr:nvCxnSpPr>
      <xdr:spPr>
        <a:xfrm flipV="1">
          <a:off x="7861300" y="13449936"/>
          <a:ext cx="889000" cy="2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29138</xdr:rowOff>
    </xdr:from>
    <xdr:ext cx="534377"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8483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102095</xdr:rowOff>
    </xdr:from>
    <xdr:to>
      <xdr:col>41</xdr:col>
      <xdr:colOff>50800</xdr:colOff>
      <xdr:row>79</xdr:row>
      <xdr:rowOff>3759</xdr:rowOff>
    </xdr:to>
    <xdr:cxnSp macro="">
      <xdr:nvCxnSpPr>
        <xdr:cNvPr id="420" name="直線コネクタ 419">
          <a:extLst>
            <a:ext uri="{FF2B5EF4-FFF2-40B4-BE49-F238E27FC236}">
              <a16:creationId xmlns="" xmlns:a16="http://schemas.microsoft.com/office/drawing/2014/main" id="{00000000-0008-0000-0700-0000A4010000}"/>
            </a:ext>
          </a:extLst>
        </xdr:cNvPr>
        <xdr:cNvCxnSpPr/>
      </xdr:nvCxnSpPr>
      <xdr:spPr>
        <a:xfrm flipV="1">
          <a:off x="6972300" y="13475195"/>
          <a:ext cx="889000" cy="7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83375</xdr:rowOff>
    </xdr:from>
    <xdr:to>
      <xdr:col>55</xdr:col>
      <xdr:colOff>50800</xdr:colOff>
      <xdr:row>79</xdr:row>
      <xdr:rowOff>13525</xdr:rowOff>
    </xdr:to>
    <xdr:sp macro="" textlink="">
      <xdr:nvSpPr>
        <xdr:cNvPr id="430" name="楕円 429">
          <a:extLst>
            <a:ext uri="{FF2B5EF4-FFF2-40B4-BE49-F238E27FC236}">
              <a16:creationId xmlns="" xmlns:a16="http://schemas.microsoft.com/office/drawing/2014/main" id="{00000000-0008-0000-0700-0000AE010000}"/>
            </a:ext>
          </a:extLst>
        </xdr:cNvPr>
        <xdr:cNvSpPr/>
      </xdr:nvSpPr>
      <xdr:spPr>
        <a:xfrm>
          <a:off x="10426700" y="134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169752</xdr:rowOff>
    </xdr:from>
    <xdr:ext cx="469744" cy="259045"/>
    <xdr:sp macro="" textlink="">
      <xdr:nvSpPr>
        <xdr:cNvPr id="431" name="商工費該当値テキスト">
          <a:extLst>
            <a:ext uri="{FF2B5EF4-FFF2-40B4-BE49-F238E27FC236}">
              <a16:creationId xmlns="" xmlns:a16="http://schemas.microsoft.com/office/drawing/2014/main" id="{00000000-0008-0000-0700-0000AF010000}"/>
            </a:ext>
          </a:extLst>
        </xdr:cNvPr>
        <xdr:cNvSpPr txBox="1"/>
      </xdr:nvSpPr>
      <xdr:spPr>
        <a:xfrm>
          <a:off x="10528300" y="1337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8013</xdr:rowOff>
    </xdr:from>
    <xdr:to>
      <xdr:col>50</xdr:col>
      <xdr:colOff>165100</xdr:colOff>
      <xdr:row>78</xdr:row>
      <xdr:rowOff>109613</xdr:rowOff>
    </xdr:to>
    <xdr:sp macro="" textlink="">
      <xdr:nvSpPr>
        <xdr:cNvPr id="432" name="楕円 431">
          <a:extLst>
            <a:ext uri="{FF2B5EF4-FFF2-40B4-BE49-F238E27FC236}">
              <a16:creationId xmlns="" xmlns:a16="http://schemas.microsoft.com/office/drawing/2014/main" id="{00000000-0008-0000-0700-0000B0010000}"/>
            </a:ext>
          </a:extLst>
        </xdr:cNvPr>
        <xdr:cNvSpPr/>
      </xdr:nvSpPr>
      <xdr:spPr>
        <a:xfrm>
          <a:off x="9588500" y="1338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100740</xdr:rowOff>
    </xdr:from>
    <xdr:ext cx="469744" cy="259045"/>
    <xdr:sp macro="" textlink="">
      <xdr:nvSpPr>
        <xdr:cNvPr id="433" name="テキスト ボックス 432">
          <a:extLst>
            <a:ext uri="{FF2B5EF4-FFF2-40B4-BE49-F238E27FC236}">
              <a16:creationId xmlns="" xmlns:a16="http://schemas.microsoft.com/office/drawing/2014/main" id="{00000000-0008-0000-0700-0000B1010000}"/>
            </a:ext>
          </a:extLst>
        </xdr:cNvPr>
        <xdr:cNvSpPr txBox="1"/>
      </xdr:nvSpPr>
      <xdr:spPr>
        <a:xfrm>
          <a:off x="9404428" y="1347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26036</xdr:rowOff>
    </xdr:from>
    <xdr:to>
      <xdr:col>46</xdr:col>
      <xdr:colOff>38100</xdr:colOff>
      <xdr:row>78</xdr:row>
      <xdr:rowOff>127636</xdr:rowOff>
    </xdr:to>
    <xdr:sp macro="" textlink="">
      <xdr:nvSpPr>
        <xdr:cNvPr id="434" name="楕円 433">
          <a:extLst>
            <a:ext uri="{FF2B5EF4-FFF2-40B4-BE49-F238E27FC236}">
              <a16:creationId xmlns="" xmlns:a16="http://schemas.microsoft.com/office/drawing/2014/main" id="{00000000-0008-0000-0700-0000B2010000}"/>
            </a:ext>
          </a:extLst>
        </xdr:cNvPr>
        <xdr:cNvSpPr/>
      </xdr:nvSpPr>
      <xdr:spPr>
        <a:xfrm>
          <a:off x="8699500" y="133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118763</xdr:rowOff>
    </xdr:from>
    <xdr:ext cx="469744" cy="259045"/>
    <xdr:sp macro="" textlink="">
      <xdr:nvSpPr>
        <xdr:cNvPr id="435" name="テキスト ボックス 434">
          <a:extLst>
            <a:ext uri="{FF2B5EF4-FFF2-40B4-BE49-F238E27FC236}">
              <a16:creationId xmlns="" xmlns:a16="http://schemas.microsoft.com/office/drawing/2014/main" id="{00000000-0008-0000-0700-0000B3010000}"/>
            </a:ext>
          </a:extLst>
        </xdr:cNvPr>
        <xdr:cNvSpPr txBox="1"/>
      </xdr:nvSpPr>
      <xdr:spPr>
        <a:xfrm>
          <a:off x="8515428" y="1349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51295</xdr:rowOff>
    </xdr:from>
    <xdr:to>
      <xdr:col>41</xdr:col>
      <xdr:colOff>101600</xdr:colOff>
      <xdr:row>78</xdr:row>
      <xdr:rowOff>152895</xdr:rowOff>
    </xdr:to>
    <xdr:sp macro="" textlink="">
      <xdr:nvSpPr>
        <xdr:cNvPr id="436" name="楕円 435">
          <a:extLst>
            <a:ext uri="{FF2B5EF4-FFF2-40B4-BE49-F238E27FC236}">
              <a16:creationId xmlns="" xmlns:a16="http://schemas.microsoft.com/office/drawing/2014/main" id="{00000000-0008-0000-0700-0000B4010000}"/>
            </a:ext>
          </a:extLst>
        </xdr:cNvPr>
        <xdr:cNvSpPr/>
      </xdr:nvSpPr>
      <xdr:spPr>
        <a:xfrm>
          <a:off x="7810500" y="1342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144022</xdr:rowOff>
    </xdr:from>
    <xdr:ext cx="469744" cy="259045"/>
    <xdr:sp macro="" textlink="">
      <xdr:nvSpPr>
        <xdr:cNvPr id="437" name="テキスト ボックス 436">
          <a:extLst>
            <a:ext uri="{FF2B5EF4-FFF2-40B4-BE49-F238E27FC236}">
              <a16:creationId xmlns="" xmlns:a16="http://schemas.microsoft.com/office/drawing/2014/main" id="{00000000-0008-0000-0700-0000B5010000}"/>
            </a:ext>
          </a:extLst>
        </xdr:cNvPr>
        <xdr:cNvSpPr txBox="1"/>
      </xdr:nvSpPr>
      <xdr:spPr>
        <a:xfrm>
          <a:off x="7626428" y="1351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124409</xdr:rowOff>
    </xdr:from>
    <xdr:to>
      <xdr:col>36</xdr:col>
      <xdr:colOff>165100</xdr:colOff>
      <xdr:row>79</xdr:row>
      <xdr:rowOff>54559</xdr:rowOff>
    </xdr:to>
    <xdr:sp macro="" textlink="">
      <xdr:nvSpPr>
        <xdr:cNvPr id="438" name="楕円 437">
          <a:extLst>
            <a:ext uri="{FF2B5EF4-FFF2-40B4-BE49-F238E27FC236}">
              <a16:creationId xmlns="" xmlns:a16="http://schemas.microsoft.com/office/drawing/2014/main" id="{00000000-0008-0000-0700-0000B6010000}"/>
            </a:ext>
          </a:extLst>
        </xdr:cNvPr>
        <xdr:cNvSpPr/>
      </xdr:nvSpPr>
      <xdr:spPr>
        <a:xfrm>
          <a:off x="6921500" y="134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45686</xdr:rowOff>
    </xdr:from>
    <xdr:ext cx="469744" cy="259045"/>
    <xdr:sp macro="" textlink="">
      <xdr:nvSpPr>
        <xdr:cNvPr id="439" name="テキスト ボックス 438">
          <a:extLst>
            <a:ext uri="{FF2B5EF4-FFF2-40B4-BE49-F238E27FC236}">
              <a16:creationId xmlns="" xmlns:a16="http://schemas.microsoft.com/office/drawing/2014/main" id="{00000000-0008-0000-0700-0000B7010000}"/>
            </a:ext>
          </a:extLst>
        </xdr:cNvPr>
        <xdr:cNvSpPr txBox="1"/>
      </xdr:nvSpPr>
      <xdr:spPr>
        <a:xfrm>
          <a:off x="6737428" y="1359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111931</xdr:rowOff>
    </xdr:from>
    <xdr:to>
      <xdr:col>55</xdr:col>
      <xdr:colOff>0</xdr:colOff>
      <xdr:row>98</xdr:row>
      <xdr:rowOff>11095</xdr:rowOff>
    </xdr:to>
    <xdr:cxnSp macro="">
      <xdr:nvCxnSpPr>
        <xdr:cNvPr id="470" name="直線コネクタ 469">
          <a:extLst>
            <a:ext uri="{FF2B5EF4-FFF2-40B4-BE49-F238E27FC236}">
              <a16:creationId xmlns="" xmlns:a16="http://schemas.microsoft.com/office/drawing/2014/main" id="{00000000-0008-0000-0700-0000D6010000}"/>
            </a:ext>
          </a:extLst>
        </xdr:cNvPr>
        <xdr:cNvCxnSpPr/>
      </xdr:nvCxnSpPr>
      <xdr:spPr>
        <a:xfrm flipV="1">
          <a:off x="9639300" y="16742581"/>
          <a:ext cx="838200" cy="7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123207</xdr:rowOff>
    </xdr:from>
    <xdr:ext cx="534377" cy="259045"/>
    <xdr:sp macro="" textlink="">
      <xdr:nvSpPr>
        <xdr:cNvPr id="471" name="土木費平均値テキスト">
          <a:extLst>
            <a:ext uri="{FF2B5EF4-FFF2-40B4-BE49-F238E27FC236}">
              <a16:creationId xmlns="" xmlns:a16="http://schemas.microsoft.com/office/drawing/2014/main" id="{00000000-0008-0000-0700-0000D7010000}"/>
            </a:ext>
          </a:extLst>
        </xdr:cNvPr>
        <xdr:cNvSpPr txBox="1"/>
      </xdr:nvSpPr>
      <xdr:spPr>
        <a:xfrm>
          <a:off x="10528300" y="16410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9682</xdr:rowOff>
    </xdr:from>
    <xdr:to>
      <xdr:col>50</xdr:col>
      <xdr:colOff>114300</xdr:colOff>
      <xdr:row>98</xdr:row>
      <xdr:rowOff>11095</xdr:rowOff>
    </xdr:to>
    <xdr:cxnSp macro="">
      <xdr:nvCxnSpPr>
        <xdr:cNvPr id="473" name="直線コネクタ 472">
          <a:extLst>
            <a:ext uri="{FF2B5EF4-FFF2-40B4-BE49-F238E27FC236}">
              <a16:creationId xmlns="" xmlns:a16="http://schemas.microsoft.com/office/drawing/2014/main" id="{00000000-0008-0000-0700-0000D9010000}"/>
            </a:ext>
          </a:extLst>
        </xdr:cNvPr>
        <xdr:cNvCxnSpPr/>
      </xdr:nvCxnSpPr>
      <xdr:spPr>
        <a:xfrm>
          <a:off x="8750300" y="16811782"/>
          <a:ext cx="889000" cy="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68104</xdr:rowOff>
    </xdr:from>
    <xdr:ext cx="534377"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9372111" y="163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9682</xdr:rowOff>
    </xdr:from>
    <xdr:to>
      <xdr:col>45</xdr:col>
      <xdr:colOff>177800</xdr:colOff>
      <xdr:row>98</xdr:row>
      <xdr:rowOff>27555</xdr:rowOff>
    </xdr:to>
    <xdr:cxnSp macro="">
      <xdr:nvCxnSpPr>
        <xdr:cNvPr id="476" name="直線コネクタ 475">
          <a:extLst>
            <a:ext uri="{FF2B5EF4-FFF2-40B4-BE49-F238E27FC236}">
              <a16:creationId xmlns="" xmlns:a16="http://schemas.microsoft.com/office/drawing/2014/main" id="{00000000-0008-0000-0700-0000DC010000}"/>
            </a:ext>
          </a:extLst>
        </xdr:cNvPr>
        <xdr:cNvCxnSpPr/>
      </xdr:nvCxnSpPr>
      <xdr:spPr>
        <a:xfrm flipV="1">
          <a:off x="7861300" y="16811782"/>
          <a:ext cx="889000" cy="1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 xmlns:a16="http://schemas.microsoft.com/office/drawing/2014/main"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74472</xdr:rowOff>
    </xdr:from>
    <xdr:ext cx="534377"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8483111" y="1636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27555</xdr:rowOff>
    </xdr:from>
    <xdr:to>
      <xdr:col>41</xdr:col>
      <xdr:colOff>50800</xdr:colOff>
      <xdr:row>98</xdr:row>
      <xdr:rowOff>37212</xdr:rowOff>
    </xdr:to>
    <xdr:cxnSp macro="">
      <xdr:nvCxnSpPr>
        <xdr:cNvPr id="479" name="直線コネクタ 478">
          <a:extLst>
            <a:ext uri="{FF2B5EF4-FFF2-40B4-BE49-F238E27FC236}">
              <a16:creationId xmlns="" xmlns:a16="http://schemas.microsoft.com/office/drawing/2014/main" id="{00000000-0008-0000-0700-0000DF010000}"/>
            </a:ext>
          </a:extLst>
        </xdr:cNvPr>
        <xdr:cNvCxnSpPr/>
      </xdr:nvCxnSpPr>
      <xdr:spPr>
        <a:xfrm flipV="1">
          <a:off x="6972300" y="16829655"/>
          <a:ext cx="889000" cy="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 xmlns:a16="http://schemas.microsoft.com/office/drawing/2014/main"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84520</xdr:rowOff>
    </xdr:from>
    <xdr:ext cx="534377"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7594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 xmlns:a16="http://schemas.microsoft.com/office/drawing/2014/main"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76333</xdr:rowOff>
    </xdr:from>
    <xdr:ext cx="534377"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6705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61131</xdr:rowOff>
    </xdr:from>
    <xdr:to>
      <xdr:col>55</xdr:col>
      <xdr:colOff>50800</xdr:colOff>
      <xdr:row>97</xdr:row>
      <xdr:rowOff>162731</xdr:rowOff>
    </xdr:to>
    <xdr:sp macro="" textlink="">
      <xdr:nvSpPr>
        <xdr:cNvPr id="489" name="楕円 488">
          <a:extLst>
            <a:ext uri="{FF2B5EF4-FFF2-40B4-BE49-F238E27FC236}">
              <a16:creationId xmlns="" xmlns:a16="http://schemas.microsoft.com/office/drawing/2014/main" id="{00000000-0008-0000-0700-0000E9010000}"/>
            </a:ext>
          </a:extLst>
        </xdr:cNvPr>
        <xdr:cNvSpPr/>
      </xdr:nvSpPr>
      <xdr:spPr>
        <a:xfrm>
          <a:off x="10426700" y="1669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39558</xdr:rowOff>
    </xdr:from>
    <xdr:ext cx="534377" cy="259045"/>
    <xdr:sp macro="" textlink="">
      <xdr:nvSpPr>
        <xdr:cNvPr id="490" name="土木費該当値テキスト">
          <a:extLst>
            <a:ext uri="{FF2B5EF4-FFF2-40B4-BE49-F238E27FC236}">
              <a16:creationId xmlns="" xmlns:a16="http://schemas.microsoft.com/office/drawing/2014/main" id="{00000000-0008-0000-0700-0000EA010000}"/>
            </a:ext>
          </a:extLst>
        </xdr:cNvPr>
        <xdr:cNvSpPr txBox="1"/>
      </xdr:nvSpPr>
      <xdr:spPr>
        <a:xfrm>
          <a:off x="10528300" y="1667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131745</xdr:rowOff>
    </xdr:from>
    <xdr:to>
      <xdr:col>50</xdr:col>
      <xdr:colOff>165100</xdr:colOff>
      <xdr:row>98</xdr:row>
      <xdr:rowOff>61895</xdr:rowOff>
    </xdr:to>
    <xdr:sp macro="" textlink="">
      <xdr:nvSpPr>
        <xdr:cNvPr id="491" name="楕円 490">
          <a:extLst>
            <a:ext uri="{FF2B5EF4-FFF2-40B4-BE49-F238E27FC236}">
              <a16:creationId xmlns="" xmlns:a16="http://schemas.microsoft.com/office/drawing/2014/main" id="{00000000-0008-0000-0700-0000EB010000}"/>
            </a:ext>
          </a:extLst>
        </xdr:cNvPr>
        <xdr:cNvSpPr/>
      </xdr:nvSpPr>
      <xdr:spPr>
        <a:xfrm>
          <a:off x="9588500" y="167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53022</xdr:rowOff>
    </xdr:from>
    <xdr:ext cx="534377" cy="259045"/>
    <xdr:sp macro="" textlink="">
      <xdr:nvSpPr>
        <xdr:cNvPr id="492" name="テキスト ボックス 491">
          <a:extLst>
            <a:ext uri="{FF2B5EF4-FFF2-40B4-BE49-F238E27FC236}">
              <a16:creationId xmlns="" xmlns:a16="http://schemas.microsoft.com/office/drawing/2014/main" id="{00000000-0008-0000-0700-0000EC010000}"/>
            </a:ext>
          </a:extLst>
        </xdr:cNvPr>
        <xdr:cNvSpPr txBox="1"/>
      </xdr:nvSpPr>
      <xdr:spPr>
        <a:xfrm>
          <a:off x="9372111" y="1685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130332</xdr:rowOff>
    </xdr:from>
    <xdr:to>
      <xdr:col>46</xdr:col>
      <xdr:colOff>38100</xdr:colOff>
      <xdr:row>98</xdr:row>
      <xdr:rowOff>60482</xdr:rowOff>
    </xdr:to>
    <xdr:sp macro="" textlink="">
      <xdr:nvSpPr>
        <xdr:cNvPr id="493" name="楕円 492">
          <a:extLst>
            <a:ext uri="{FF2B5EF4-FFF2-40B4-BE49-F238E27FC236}">
              <a16:creationId xmlns="" xmlns:a16="http://schemas.microsoft.com/office/drawing/2014/main" id="{00000000-0008-0000-0700-0000ED010000}"/>
            </a:ext>
          </a:extLst>
        </xdr:cNvPr>
        <xdr:cNvSpPr/>
      </xdr:nvSpPr>
      <xdr:spPr>
        <a:xfrm>
          <a:off x="8699500" y="1676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51609</xdr:rowOff>
    </xdr:from>
    <xdr:ext cx="534377" cy="259045"/>
    <xdr:sp macro="" textlink="">
      <xdr:nvSpPr>
        <xdr:cNvPr id="494" name="テキスト ボックス 493">
          <a:extLst>
            <a:ext uri="{FF2B5EF4-FFF2-40B4-BE49-F238E27FC236}">
              <a16:creationId xmlns="" xmlns:a16="http://schemas.microsoft.com/office/drawing/2014/main" id="{00000000-0008-0000-0700-0000EE010000}"/>
            </a:ext>
          </a:extLst>
        </xdr:cNvPr>
        <xdr:cNvSpPr txBox="1"/>
      </xdr:nvSpPr>
      <xdr:spPr>
        <a:xfrm>
          <a:off x="8483111" y="1685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148205</xdr:rowOff>
    </xdr:from>
    <xdr:to>
      <xdr:col>41</xdr:col>
      <xdr:colOff>101600</xdr:colOff>
      <xdr:row>98</xdr:row>
      <xdr:rowOff>78355</xdr:rowOff>
    </xdr:to>
    <xdr:sp macro="" textlink="">
      <xdr:nvSpPr>
        <xdr:cNvPr id="495" name="楕円 494">
          <a:extLst>
            <a:ext uri="{FF2B5EF4-FFF2-40B4-BE49-F238E27FC236}">
              <a16:creationId xmlns="" xmlns:a16="http://schemas.microsoft.com/office/drawing/2014/main" id="{00000000-0008-0000-0700-0000EF010000}"/>
            </a:ext>
          </a:extLst>
        </xdr:cNvPr>
        <xdr:cNvSpPr/>
      </xdr:nvSpPr>
      <xdr:spPr>
        <a:xfrm>
          <a:off x="7810500" y="167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69482</xdr:rowOff>
    </xdr:from>
    <xdr:ext cx="534377" cy="259045"/>
    <xdr:sp macro="" textlink="">
      <xdr:nvSpPr>
        <xdr:cNvPr id="496" name="テキスト ボックス 495">
          <a:extLst>
            <a:ext uri="{FF2B5EF4-FFF2-40B4-BE49-F238E27FC236}">
              <a16:creationId xmlns="" xmlns:a16="http://schemas.microsoft.com/office/drawing/2014/main" id="{00000000-0008-0000-0700-0000F0010000}"/>
            </a:ext>
          </a:extLst>
        </xdr:cNvPr>
        <xdr:cNvSpPr txBox="1"/>
      </xdr:nvSpPr>
      <xdr:spPr>
        <a:xfrm>
          <a:off x="7594111" y="1687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157862</xdr:rowOff>
    </xdr:from>
    <xdr:to>
      <xdr:col>36</xdr:col>
      <xdr:colOff>165100</xdr:colOff>
      <xdr:row>98</xdr:row>
      <xdr:rowOff>88012</xdr:rowOff>
    </xdr:to>
    <xdr:sp macro="" textlink="">
      <xdr:nvSpPr>
        <xdr:cNvPr id="497" name="楕円 496">
          <a:extLst>
            <a:ext uri="{FF2B5EF4-FFF2-40B4-BE49-F238E27FC236}">
              <a16:creationId xmlns="" xmlns:a16="http://schemas.microsoft.com/office/drawing/2014/main" id="{00000000-0008-0000-0700-0000F1010000}"/>
            </a:ext>
          </a:extLst>
        </xdr:cNvPr>
        <xdr:cNvSpPr/>
      </xdr:nvSpPr>
      <xdr:spPr>
        <a:xfrm>
          <a:off x="6921500" y="167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79139</xdr:rowOff>
    </xdr:from>
    <xdr:ext cx="534377" cy="259045"/>
    <xdr:sp macro="" textlink="">
      <xdr:nvSpPr>
        <xdr:cNvPr id="498" name="テキスト ボックス 497">
          <a:extLst>
            <a:ext uri="{FF2B5EF4-FFF2-40B4-BE49-F238E27FC236}">
              <a16:creationId xmlns="" xmlns:a16="http://schemas.microsoft.com/office/drawing/2014/main" id="{00000000-0008-0000-0700-0000F2010000}"/>
            </a:ext>
          </a:extLst>
        </xdr:cNvPr>
        <xdr:cNvSpPr txBox="1"/>
      </xdr:nvSpPr>
      <xdr:spPr>
        <a:xfrm>
          <a:off x="6705111" y="1688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 xmlns:a16="http://schemas.microsoft.com/office/drawing/2014/main"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 xmlns:a16="http://schemas.microsoft.com/office/drawing/2014/main"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 xmlns:a16="http://schemas.microsoft.com/office/drawing/2014/main"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 xmlns:a16="http://schemas.microsoft.com/office/drawing/2014/main"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 xmlns:a16="http://schemas.microsoft.com/office/drawing/2014/main"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145262</xdr:rowOff>
    </xdr:from>
    <xdr:to>
      <xdr:col>85</xdr:col>
      <xdr:colOff>127000</xdr:colOff>
      <xdr:row>38</xdr:row>
      <xdr:rowOff>152502</xdr:rowOff>
    </xdr:to>
    <xdr:cxnSp macro="">
      <xdr:nvCxnSpPr>
        <xdr:cNvPr id="528" name="直線コネクタ 527">
          <a:extLst>
            <a:ext uri="{FF2B5EF4-FFF2-40B4-BE49-F238E27FC236}">
              <a16:creationId xmlns="" xmlns:a16="http://schemas.microsoft.com/office/drawing/2014/main" id="{00000000-0008-0000-0700-000010020000}"/>
            </a:ext>
          </a:extLst>
        </xdr:cNvPr>
        <xdr:cNvCxnSpPr/>
      </xdr:nvCxnSpPr>
      <xdr:spPr>
        <a:xfrm>
          <a:off x="15481300" y="6660362"/>
          <a:ext cx="8382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108767</xdr:rowOff>
    </xdr:from>
    <xdr:ext cx="534377" cy="259045"/>
    <xdr:sp macro="" textlink="">
      <xdr:nvSpPr>
        <xdr:cNvPr id="529" name="消防費平均値テキスト">
          <a:extLst>
            <a:ext uri="{FF2B5EF4-FFF2-40B4-BE49-F238E27FC236}">
              <a16:creationId xmlns="" xmlns:a16="http://schemas.microsoft.com/office/drawing/2014/main" id="{00000000-0008-0000-0700-000011020000}"/>
            </a:ext>
          </a:extLst>
        </xdr:cNvPr>
        <xdr:cNvSpPr txBox="1"/>
      </xdr:nvSpPr>
      <xdr:spPr>
        <a:xfrm>
          <a:off x="16370300" y="6280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 xmlns:a16="http://schemas.microsoft.com/office/drawing/2014/main"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144920</xdr:rowOff>
    </xdr:from>
    <xdr:to>
      <xdr:col>81</xdr:col>
      <xdr:colOff>50800</xdr:colOff>
      <xdr:row>38</xdr:row>
      <xdr:rowOff>145262</xdr:rowOff>
    </xdr:to>
    <xdr:cxnSp macro="">
      <xdr:nvCxnSpPr>
        <xdr:cNvPr id="531" name="直線コネクタ 530">
          <a:extLst>
            <a:ext uri="{FF2B5EF4-FFF2-40B4-BE49-F238E27FC236}">
              <a16:creationId xmlns="" xmlns:a16="http://schemas.microsoft.com/office/drawing/2014/main" id="{00000000-0008-0000-0700-000013020000}"/>
            </a:ext>
          </a:extLst>
        </xdr:cNvPr>
        <xdr:cNvCxnSpPr/>
      </xdr:nvCxnSpPr>
      <xdr:spPr>
        <a:xfrm>
          <a:off x="14592300" y="6660020"/>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 xmlns:a16="http://schemas.microsoft.com/office/drawing/2014/main"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16146</xdr:rowOff>
    </xdr:from>
    <xdr:ext cx="534377"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5214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29667</xdr:rowOff>
    </xdr:from>
    <xdr:to>
      <xdr:col>76</xdr:col>
      <xdr:colOff>114300</xdr:colOff>
      <xdr:row>38</xdr:row>
      <xdr:rowOff>144920</xdr:rowOff>
    </xdr:to>
    <xdr:cxnSp macro="">
      <xdr:nvCxnSpPr>
        <xdr:cNvPr id="534" name="直線コネクタ 533">
          <a:extLst>
            <a:ext uri="{FF2B5EF4-FFF2-40B4-BE49-F238E27FC236}">
              <a16:creationId xmlns="" xmlns:a16="http://schemas.microsoft.com/office/drawing/2014/main" id="{00000000-0008-0000-0700-000016020000}"/>
            </a:ext>
          </a:extLst>
        </xdr:cNvPr>
        <xdr:cNvCxnSpPr/>
      </xdr:nvCxnSpPr>
      <xdr:spPr>
        <a:xfrm>
          <a:off x="13703300" y="6544767"/>
          <a:ext cx="889000" cy="11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 xmlns:a16="http://schemas.microsoft.com/office/drawing/2014/main"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155173</xdr:rowOff>
    </xdr:from>
    <xdr:ext cx="534377"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4325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29667</xdr:rowOff>
    </xdr:from>
    <xdr:to>
      <xdr:col>71</xdr:col>
      <xdr:colOff>177800</xdr:colOff>
      <xdr:row>38</xdr:row>
      <xdr:rowOff>147091</xdr:rowOff>
    </xdr:to>
    <xdr:cxnSp macro="">
      <xdr:nvCxnSpPr>
        <xdr:cNvPr id="537" name="直線コネクタ 536">
          <a:extLst>
            <a:ext uri="{FF2B5EF4-FFF2-40B4-BE49-F238E27FC236}">
              <a16:creationId xmlns="" xmlns:a16="http://schemas.microsoft.com/office/drawing/2014/main" id="{00000000-0008-0000-0700-000019020000}"/>
            </a:ext>
          </a:extLst>
        </xdr:cNvPr>
        <xdr:cNvCxnSpPr/>
      </xdr:nvCxnSpPr>
      <xdr:spPr>
        <a:xfrm flipV="1">
          <a:off x="12814300" y="6544767"/>
          <a:ext cx="889000" cy="11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 xmlns:a16="http://schemas.microsoft.com/office/drawing/2014/main"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1363</xdr:rowOff>
    </xdr:from>
    <xdr:ext cx="534377" cy="259045"/>
    <xdr:sp macro="" textlink="">
      <xdr:nvSpPr>
        <xdr:cNvPr id="539" name="テキスト ボックス 538">
          <a:extLst>
            <a:ext uri="{FF2B5EF4-FFF2-40B4-BE49-F238E27FC236}">
              <a16:creationId xmlns="" xmlns:a16="http://schemas.microsoft.com/office/drawing/2014/main" id="{00000000-0008-0000-0700-00001B020000}"/>
            </a:ext>
          </a:extLst>
        </xdr:cNvPr>
        <xdr:cNvSpPr txBox="1"/>
      </xdr:nvSpPr>
      <xdr:spPr>
        <a:xfrm>
          <a:off x="13436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 xmlns:a16="http://schemas.microsoft.com/office/drawing/2014/main"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24109</xdr:rowOff>
    </xdr:from>
    <xdr:ext cx="534377" cy="259045"/>
    <xdr:sp macro="" textlink="">
      <xdr:nvSpPr>
        <xdr:cNvPr id="541" name="テキスト ボックス 540">
          <a:extLst>
            <a:ext uri="{FF2B5EF4-FFF2-40B4-BE49-F238E27FC236}">
              <a16:creationId xmlns="" xmlns:a16="http://schemas.microsoft.com/office/drawing/2014/main" id="{00000000-0008-0000-0700-00001D020000}"/>
            </a:ext>
          </a:extLst>
        </xdr:cNvPr>
        <xdr:cNvSpPr txBox="1"/>
      </xdr:nvSpPr>
      <xdr:spPr>
        <a:xfrm>
          <a:off x="12547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101702</xdr:rowOff>
    </xdr:from>
    <xdr:to>
      <xdr:col>85</xdr:col>
      <xdr:colOff>177800</xdr:colOff>
      <xdr:row>39</xdr:row>
      <xdr:rowOff>31852</xdr:rowOff>
    </xdr:to>
    <xdr:sp macro="" textlink="">
      <xdr:nvSpPr>
        <xdr:cNvPr id="547" name="楕円 546">
          <a:extLst>
            <a:ext uri="{FF2B5EF4-FFF2-40B4-BE49-F238E27FC236}">
              <a16:creationId xmlns="" xmlns:a16="http://schemas.microsoft.com/office/drawing/2014/main" id="{00000000-0008-0000-0700-000023020000}"/>
            </a:ext>
          </a:extLst>
        </xdr:cNvPr>
        <xdr:cNvSpPr/>
      </xdr:nvSpPr>
      <xdr:spPr>
        <a:xfrm>
          <a:off x="16268700" y="661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16629</xdr:rowOff>
    </xdr:from>
    <xdr:ext cx="534377" cy="259045"/>
    <xdr:sp macro="" textlink="">
      <xdr:nvSpPr>
        <xdr:cNvPr id="548" name="消防費該当値テキスト">
          <a:extLst>
            <a:ext uri="{FF2B5EF4-FFF2-40B4-BE49-F238E27FC236}">
              <a16:creationId xmlns="" xmlns:a16="http://schemas.microsoft.com/office/drawing/2014/main" id="{00000000-0008-0000-0700-000024020000}"/>
            </a:ext>
          </a:extLst>
        </xdr:cNvPr>
        <xdr:cNvSpPr txBox="1"/>
      </xdr:nvSpPr>
      <xdr:spPr>
        <a:xfrm>
          <a:off x="16370300" y="653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94462</xdr:rowOff>
    </xdr:from>
    <xdr:to>
      <xdr:col>81</xdr:col>
      <xdr:colOff>101600</xdr:colOff>
      <xdr:row>39</xdr:row>
      <xdr:rowOff>24612</xdr:rowOff>
    </xdr:to>
    <xdr:sp macro="" textlink="">
      <xdr:nvSpPr>
        <xdr:cNvPr id="549" name="楕円 548">
          <a:extLst>
            <a:ext uri="{FF2B5EF4-FFF2-40B4-BE49-F238E27FC236}">
              <a16:creationId xmlns="" xmlns:a16="http://schemas.microsoft.com/office/drawing/2014/main" id="{00000000-0008-0000-0700-000025020000}"/>
            </a:ext>
          </a:extLst>
        </xdr:cNvPr>
        <xdr:cNvSpPr/>
      </xdr:nvSpPr>
      <xdr:spPr>
        <a:xfrm>
          <a:off x="15430500" y="660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15739</xdr:rowOff>
    </xdr:from>
    <xdr:ext cx="534377" cy="259045"/>
    <xdr:sp macro="" textlink="">
      <xdr:nvSpPr>
        <xdr:cNvPr id="550" name="テキスト ボックス 549">
          <a:extLst>
            <a:ext uri="{FF2B5EF4-FFF2-40B4-BE49-F238E27FC236}">
              <a16:creationId xmlns="" xmlns:a16="http://schemas.microsoft.com/office/drawing/2014/main" id="{00000000-0008-0000-0700-000026020000}"/>
            </a:ext>
          </a:extLst>
        </xdr:cNvPr>
        <xdr:cNvSpPr txBox="1"/>
      </xdr:nvSpPr>
      <xdr:spPr>
        <a:xfrm>
          <a:off x="15214111" y="670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94120</xdr:rowOff>
    </xdr:from>
    <xdr:to>
      <xdr:col>76</xdr:col>
      <xdr:colOff>165100</xdr:colOff>
      <xdr:row>39</xdr:row>
      <xdr:rowOff>24270</xdr:rowOff>
    </xdr:to>
    <xdr:sp macro="" textlink="">
      <xdr:nvSpPr>
        <xdr:cNvPr id="551" name="楕円 550">
          <a:extLst>
            <a:ext uri="{FF2B5EF4-FFF2-40B4-BE49-F238E27FC236}">
              <a16:creationId xmlns="" xmlns:a16="http://schemas.microsoft.com/office/drawing/2014/main" id="{00000000-0008-0000-0700-000027020000}"/>
            </a:ext>
          </a:extLst>
        </xdr:cNvPr>
        <xdr:cNvSpPr/>
      </xdr:nvSpPr>
      <xdr:spPr>
        <a:xfrm>
          <a:off x="14541500" y="66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15397</xdr:rowOff>
    </xdr:from>
    <xdr:ext cx="534377" cy="259045"/>
    <xdr:sp macro="" textlink="">
      <xdr:nvSpPr>
        <xdr:cNvPr id="552" name="テキスト ボックス 551">
          <a:extLst>
            <a:ext uri="{FF2B5EF4-FFF2-40B4-BE49-F238E27FC236}">
              <a16:creationId xmlns="" xmlns:a16="http://schemas.microsoft.com/office/drawing/2014/main" id="{00000000-0008-0000-0700-000028020000}"/>
            </a:ext>
          </a:extLst>
        </xdr:cNvPr>
        <xdr:cNvSpPr txBox="1"/>
      </xdr:nvSpPr>
      <xdr:spPr>
        <a:xfrm>
          <a:off x="14325111" y="670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150317</xdr:rowOff>
    </xdr:from>
    <xdr:to>
      <xdr:col>72</xdr:col>
      <xdr:colOff>38100</xdr:colOff>
      <xdr:row>38</xdr:row>
      <xdr:rowOff>80467</xdr:rowOff>
    </xdr:to>
    <xdr:sp macro="" textlink="">
      <xdr:nvSpPr>
        <xdr:cNvPr id="553" name="楕円 552">
          <a:extLst>
            <a:ext uri="{FF2B5EF4-FFF2-40B4-BE49-F238E27FC236}">
              <a16:creationId xmlns="" xmlns:a16="http://schemas.microsoft.com/office/drawing/2014/main" id="{00000000-0008-0000-0700-000029020000}"/>
            </a:ext>
          </a:extLst>
        </xdr:cNvPr>
        <xdr:cNvSpPr/>
      </xdr:nvSpPr>
      <xdr:spPr>
        <a:xfrm>
          <a:off x="13652500" y="649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71594</xdr:rowOff>
    </xdr:from>
    <xdr:ext cx="534377" cy="259045"/>
    <xdr:sp macro="" textlink="">
      <xdr:nvSpPr>
        <xdr:cNvPr id="554" name="テキスト ボックス 553">
          <a:extLst>
            <a:ext uri="{FF2B5EF4-FFF2-40B4-BE49-F238E27FC236}">
              <a16:creationId xmlns="" xmlns:a16="http://schemas.microsoft.com/office/drawing/2014/main" id="{00000000-0008-0000-0700-00002A020000}"/>
            </a:ext>
          </a:extLst>
        </xdr:cNvPr>
        <xdr:cNvSpPr txBox="1"/>
      </xdr:nvSpPr>
      <xdr:spPr>
        <a:xfrm>
          <a:off x="13436111" y="658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96291</xdr:rowOff>
    </xdr:from>
    <xdr:to>
      <xdr:col>67</xdr:col>
      <xdr:colOff>101600</xdr:colOff>
      <xdr:row>39</xdr:row>
      <xdr:rowOff>26441</xdr:rowOff>
    </xdr:to>
    <xdr:sp macro="" textlink="">
      <xdr:nvSpPr>
        <xdr:cNvPr id="555" name="楕円 554">
          <a:extLst>
            <a:ext uri="{FF2B5EF4-FFF2-40B4-BE49-F238E27FC236}">
              <a16:creationId xmlns="" xmlns:a16="http://schemas.microsoft.com/office/drawing/2014/main" id="{00000000-0008-0000-0700-00002B020000}"/>
            </a:ext>
          </a:extLst>
        </xdr:cNvPr>
        <xdr:cNvSpPr/>
      </xdr:nvSpPr>
      <xdr:spPr>
        <a:xfrm>
          <a:off x="12763500" y="661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17568</xdr:rowOff>
    </xdr:from>
    <xdr:ext cx="534377" cy="259045"/>
    <xdr:sp macro="" textlink="">
      <xdr:nvSpPr>
        <xdr:cNvPr id="556" name="テキスト ボックス 555">
          <a:extLst>
            <a:ext uri="{FF2B5EF4-FFF2-40B4-BE49-F238E27FC236}">
              <a16:creationId xmlns="" xmlns:a16="http://schemas.microsoft.com/office/drawing/2014/main" id="{00000000-0008-0000-0700-00002C020000}"/>
            </a:ext>
          </a:extLst>
        </xdr:cNvPr>
        <xdr:cNvSpPr txBox="1"/>
      </xdr:nvSpPr>
      <xdr:spPr>
        <a:xfrm>
          <a:off x="12547111" y="670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 xmlns:a16="http://schemas.microsoft.com/office/drawing/2014/main" id="{00000000-0008-0000-0700-000047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 xmlns:a16="http://schemas.microsoft.com/office/drawing/2014/main" id="{00000000-0008-0000-0700-000048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 xmlns:a16="http://schemas.microsoft.com/office/drawing/2014/main" id="{00000000-0008-0000-0700-000049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 xmlns:a16="http://schemas.microsoft.com/office/drawing/2014/main" id="{00000000-0008-0000-0700-00004A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 xmlns:a16="http://schemas.microsoft.com/office/drawing/2014/main" id="{00000000-0008-0000-0700-00004B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23539</xdr:rowOff>
    </xdr:from>
    <xdr:to>
      <xdr:col>85</xdr:col>
      <xdr:colOff>127000</xdr:colOff>
      <xdr:row>58</xdr:row>
      <xdr:rowOff>29727</xdr:rowOff>
    </xdr:to>
    <xdr:cxnSp macro="">
      <xdr:nvCxnSpPr>
        <xdr:cNvPr id="588" name="直線コネクタ 587">
          <a:extLst>
            <a:ext uri="{FF2B5EF4-FFF2-40B4-BE49-F238E27FC236}">
              <a16:creationId xmlns="" xmlns:a16="http://schemas.microsoft.com/office/drawing/2014/main" id="{00000000-0008-0000-0700-00004C020000}"/>
            </a:ext>
          </a:extLst>
        </xdr:cNvPr>
        <xdr:cNvCxnSpPr/>
      </xdr:nvCxnSpPr>
      <xdr:spPr>
        <a:xfrm>
          <a:off x="15481300" y="9967639"/>
          <a:ext cx="838200" cy="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89" name="教育費平均値テキスト">
          <a:extLst>
            <a:ext uri="{FF2B5EF4-FFF2-40B4-BE49-F238E27FC236}">
              <a16:creationId xmlns="" xmlns:a16="http://schemas.microsoft.com/office/drawing/2014/main" id="{00000000-0008-0000-0700-00004D020000}"/>
            </a:ext>
          </a:extLst>
        </xdr:cNvPr>
        <xdr:cNvSpPr txBox="1"/>
      </xdr:nvSpPr>
      <xdr:spPr>
        <a:xfrm>
          <a:off x="16370300" y="951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 xmlns:a16="http://schemas.microsoft.com/office/drawing/2014/main" id="{00000000-0008-0000-0700-00004E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88902</xdr:rowOff>
    </xdr:from>
    <xdr:to>
      <xdr:col>81</xdr:col>
      <xdr:colOff>50800</xdr:colOff>
      <xdr:row>58</xdr:row>
      <xdr:rowOff>23539</xdr:rowOff>
    </xdr:to>
    <xdr:cxnSp macro="">
      <xdr:nvCxnSpPr>
        <xdr:cNvPr id="591" name="直線コネクタ 590">
          <a:extLst>
            <a:ext uri="{FF2B5EF4-FFF2-40B4-BE49-F238E27FC236}">
              <a16:creationId xmlns="" xmlns:a16="http://schemas.microsoft.com/office/drawing/2014/main" id="{00000000-0008-0000-0700-00004F020000}"/>
            </a:ext>
          </a:extLst>
        </xdr:cNvPr>
        <xdr:cNvCxnSpPr/>
      </xdr:nvCxnSpPr>
      <xdr:spPr>
        <a:xfrm>
          <a:off x="14592300" y="9861552"/>
          <a:ext cx="889000" cy="10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 xmlns:a16="http://schemas.microsoft.com/office/drawing/2014/main" id="{00000000-0008-0000-0700-000050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25061</xdr:rowOff>
    </xdr:from>
    <xdr:ext cx="534377"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5214111" y="94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88902</xdr:rowOff>
    </xdr:from>
    <xdr:to>
      <xdr:col>76</xdr:col>
      <xdr:colOff>114300</xdr:colOff>
      <xdr:row>58</xdr:row>
      <xdr:rowOff>47035</xdr:rowOff>
    </xdr:to>
    <xdr:cxnSp macro="">
      <xdr:nvCxnSpPr>
        <xdr:cNvPr id="594" name="直線コネクタ 593">
          <a:extLst>
            <a:ext uri="{FF2B5EF4-FFF2-40B4-BE49-F238E27FC236}">
              <a16:creationId xmlns="" xmlns:a16="http://schemas.microsoft.com/office/drawing/2014/main" id="{00000000-0008-0000-0700-000052020000}"/>
            </a:ext>
          </a:extLst>
        </xdr:cNvPr>
        <xdr:cNvCxnSpPr/>
      </xdr:nvCxnSpPr>
      <xdr:spPr>
        <a:xfrm flipV="1">
          <a:off x="13703300" y="9861552"/>
          <a:ext cx="889000" cy="12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a:extLst>
            <a:ext uri="{FF2B5EF4-FFF2-40B4-BE49-F238E27FC236}">
              <a16:creationId xmlns="" xmlns:a16="http://schemas.microsoft.com/office/drawing/2014/main" id="{00000000-0008-0000-0700-000053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81885</xdr:rowOff>
    </xdr:from>
    <xdr:ext cx="534377" cy="259045"/>
    <xdr:sp macro="" textlink="">
      <xdr:nvSpPr>
        <xdr:cNvPr id="596" name="テキスト ボックス 595">
          <a:extLst>
            <a:ext uri="{FF2B5EF4-FFF2-40B4-BE49-F238E27FC236}">
              <a16:creationId xmlns="" xmlns:a16="http://schemas.microsoft.com/office/drawing/2014/main" id="{00000000-0008-0000-0700-000054020000}"/>
            </a:ext>
          </a:extLst>
        </xdr:cNvPr>
        <xdr:cNvSpPr txBox="1"/>
      </xdr:nvSpPr>
      <xdr:spPr>
        <a:xfrm>
          <a:off x="14325111" y="93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47035</xdr:rowOff>
    </xdr:from>
    <xdr:to>
      <xdr:col>71</xdr:col>
      <xdr:colOff>177800</xdr:colOff>
      <xdr:row>58</xdr:row>
      <xdr:rowOff>165319</xdr:rowOff>
    </xdr:to>
    <xdr:cxnSp macro="">
      <xdr:nvCxnSpPr>
        <xdr:cNvPr id="597" name="直線コネクタ 596">
          <a:extLst>
            <a:ext uri="{FF2B5EF4-FFF2-40B4-BE49-F238E27FC236}">
              <a16:creationId xmlns="" xmlns:a16="http://schemas.microsoft.com/office/drawing/2014/main" id="{00000000-0008-0000-0700-000055020000}"/>
            </a:ext>
          </a:extLst>
        </xdr:cNvPr>
        <xdr:cNvCxnSpPr/>
      </xdr:nvCxnSpPr>
      <xdr:spPr>
        <a:xfrm flipV="1">
          <a:off x="12814300" y="9991135"/>
          <a:ext cx="889000" cy="11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a:extLst>
            <a:ext uri="{FF2B5EF4-FFF2-40B4-BE49-F238E27FC236}">
              <a16:creationId xmlns="" xmlns:a16="http://schemas.microsoft.com/office/drawing/2014/main" id="{00000000-0008-0000-0700-000056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10513</xdr:rowOff>
    </xdr:from>
    <xdr:ext cx="534377" cy="259045"/>
    <xdr:sp macro="" textlink="">
      <xdr:nvSpPr>
        <xdr:cNvPr id="599" name="テキスト ボックス 598">
          <a:extLst>
            <a:ext uri="{FF2B5EF4-FFF2-40B4-BE49-F238E27FC236}">
              <a16:creationId xmlns="" xmlns:a16="http://schemas.microsoft.com/office/drawing/2014/main" id="{00000000-0008-0000-0700-000057020000}"/>
            </a:ext>
          </a:extLst>
        </xdr:cNvPr>
        <xdr:cNvSpPr txBox="1"/>
      </xdr:nvSpPr>
      <xdr:spPr>
        <a:xfrm>
          <a:off x="13436111" y="94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a:extLst>
            <a:ext uri="{FF2B5EF4-FFF2-40B4-BE49-F238E27FC236}">
              <a16:creationId xmlns="" xmlns:a16="http://schemas.microsoft.com/office/drawing/2014/main" id="{00000000-0008-0000-0700-000058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85102</xdr:rowOff>
    </xdr:from>
    <xdr:ext cx="534377" cy="259045"/>
    <xdr:sp macro="" textlink="">
      <xdr:nvSpPr>
        <xdr:cNvPr id="601" name="テキスト ボックス 600">
          <a:extLst>
            <a:ext uri="{FF2B5EF4-FFF2-40B4-BE49-F238E27FC236}">
              <a16:creationId xmlns="" xmlns:a16="http://schemas.microsoft.com/office/drawing/2014/main" id="{00000000-0008-0000-0700-000059020000}"/>
            </a:ext>
          </a:extLst>
        </xdr:cNvPr>
        <xdr:cNvSpPr txBox="1"/>
      </xdr:nvSpPr>
      <xdr:spPr>
        <a:xfrm>
          <a:off x="12547111" y="951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150377</xdr:rowOff>
    </xdr:from>
    <xdr:to>
      <xdr:col>85</xdr:col>
      <xdr:colOff>177800</xdr:colOff>
      <xdr:row>58</xdr:row>
      <xdr:rowOff>80527</xdr:rowOff>
    </xdr:to>
    <xdr:sp macro="" textlink="">
      <xdr:nvSpPr>
        <xdr:cNvPr id="607" name="楕円 606">
          <a:extLst>
            <a:ext uri="{FF2B5EF4-FFF2-40B4-BE49-F238E27FC236}">
              <a16:creationId xmlns="" xmlns:a16="http://schemas.microsoft.com/office/drawing/2014/main" id="{00000000-0008-0000-0700-00005F020000}"/>
            </a:ext>
          </a:extLst>
        </xdr:cNvPr>
        <xdr:cNvSpPr/>
      </xdr:nvSpPr>
      <xdr:spPr>
        <a:xfrm>
          <a:off x="16268700" y="992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128804</xdr:rowOff>
    </xdr:from>
    <xdr:ext cx="534377" cy="259045"/>
    <xdr:sp macro="" textlink="">
      <xdr:nvSpPr>
        <xdr:cNvPr id="608" name="教育費該当値テキスト">
          <a:extLst>
            <a:ext uri="{FF2B5EF4-FFF2-40B4-BE49-F238E27FC236}">
              <a16:creationId xmlns="" xmlns:a16="http://schemas.microsoft.com/office/drawing/2014/main" id="{00000000-0008-0000-0700-000060020000}"/>
            </a:ext>
          </a:extLst>
        </xdr:cNvPr>
        <xdr:cNvSpPr txBox="1"/>
      </xdr:nvSpPr>
      <xdr:spPr>
        <a:xfrm>
          <a:off x="16370300" y="990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144189</xdr:rowOff>
    </xdr:from>
    <xdr:to>
      <xdr:col>81</xdr:col>
      <xdr:colOff>101600</xdr:colOff>
      <xdr:row>58</xdr:row>
      <xdr:rowOff>74339</xdr:rowOff>
    </xdr:to>
    <xdr:sp macro="" textlink="">
      <xdr:nvSpPr>
        <xdr:cNvPr id="609" name="楕円 608">
          <a:extLst>
            <a:ext uri="{FF2B5EF4-FFF2-40B4-BE49-F238E27FC236}">
              <a16:creationId xmlns="" xmlns:a16="http://schemas.microsoft.com/office/drawing/2014/main" id="{00000000-0008-0000-0700-000061020000}"/>
            </a:ext>
          </a:extLst>
        </xdr:cNvPr>
        <xdr:cNvSpPr/>
      </xdr:nvSpPr>
      <xdr:spPr>
        <a:xfrm>
          <a:off x="15430500" y="991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65466</xdr:rowOff>
    </xdr:from>
    <xdr:ext cx="534377" cy="259045"/>
    <xdr:sp macro="" textlink="">
      <xdr:nvSpPr>
        <xdr:cNvPr id="610" name="テキスト ボックス 609">
          <a:extLst>
            <a:ext uri="{FF2B5EF4-FFF2-40B4-BE49-F238E27FC236}">
              <a16:creationId xmlns="" xmlns:a16="http://schemas.microsoft.com/office/drawing/2014/main" id="{00000000-0008-0000-0700-000062020000}"/>
            </a:ext>
          </a:extLst>
        </xdr:cNvPr>
        <xdr:cNvSpPr txBox="1"/>
      </xdr:nvSpPr>
      <xdr:spPr>
        <a:xfrm>
          <a:off x="15214111" y="1000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38102</xdr:rowOff>
    </xdr:from>
    <xdr:to>
      <xdr:col>76</xdr:col>
      <xdr:colOff>165100</xdr:colOff>
      <xdr:row>57</xdr:row>
      <xdr:rowOff>139702</xdr:rowOff>
    </xdr:to>
    <xdr:sp macro="" textlink="">
      <xdr:nvSpPr>
        <xdr:cNvPr id="611" name="楕円 610">
          <a:extLst>
            <a:ext uri="{FF2B5EF4-FFF2-40B4-BE49-F238E27FC236}">
              <a16:creationId xmlns="" xmlns:a16="http://schemas.microsoft.com/office/drawing/2014/main" id="{00000000-0008-0000-0700-000063020000}"/>
            </a:ext>
          </a:extLst>
        </xdr:cNvPr>
        <xdr:cNvSpPr/>
      </xdr:nvSpPr>
      <xdr:spPr>
        <a:xfrm>
          <a:off x="14541500" y="981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130829</xdr:rowOff>
    </xdr:from>
    <xdr:ext cx="534377" cy="259045"/>
    <xdr:sp macro="" textlink="">
      <xdr:nvSpPr>
        <xdr:cNvPr id="612" name="テキスト ボックス 611">
          <a:extLst>
            <a:ext uri="{FF2B5EF4-FFF2-40B4-BE49-F238E27FC236}">
              <a16:creationId xmlns="" xmlns:a16="http://schemas.microsoft.com/office/drawing/2014/main" id="{00000000-0008-0000-0700-000064020000}"/>
            </a:ext>
          </a:extLst>
        </xdr:cNvPr>
        <xdr:cNvSpPr txBox="1"/>
      </xdr:nvSpPr>
      <xdr:spPr>
        <a:xfrm>
          <a:off x="14325111" y="990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167685</xdr:rowOff>
    </xdr:from>
    <xdr:to>
      <xdr:col>72</xdr:col>
      <xdr:colOff>38100</xdr:colOff>
      <xdr:row>58</xdr:row>
      <xdr:rowOff>97835</xdr:rowOff>
    </xdr:to>
    <xdr:sp macro="" textlink="">
      <xdr:nvSpPr>
        <xdr:cNvPr id="613" name="楕円 612">
          <a:extLst>
            <a:ext uri="{FF2B5EF4-FFF2-40B4-BE49-F238E27FC236}">
              <a16:creationId xmlns="" xmlns:a16="http://schemas.microsoft.com/office/drawing/2014/main" id="{00000000-0008-0000-0700-000065020000}"/>
            </a:ext>
          </a:extLst>
        </xdr:cNvPr>
        <xdr:cNvSpPr/>
      </xdr:nvSpPr>
      <xdr:spPr>
        <a:xfrm>
          <a:off x="13652500" y="994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88962</xdr:rowOff>
    </xdr:from>
    <xdr:ext cx="534377" cy="259045"/>
    <xdr:sp macro="" textlink="">
      <xdr:nvSpPr>
        <xdr:cNvPr id="614" name="テキスト ボックス 613">
          <a:extLst>
            <a:ext uri="{FF2B5EF4-FFF2-40B4-BE49-F238E27FC236}">
              <a16:creationId xmlns="" xmlns:a16="http://schemas.microsoft.com/office/drawing/2014/main" id="{00000000-0008-0000-0700-000066020000}"/>
            </a:ext>
          </a:extLst>
        </xdr:cNvPr>
        <xdr:cNvSpPr txBox="1"/>
      </xdr:nvSpPr>
      <xdr:spPr>
        <a:xfrm>
          <a:off x="13436111" y="1003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114519</xdr:rowOff>
    </xdr:from>
    <xdr:to>
      <xdr:col>67</xdr:col>
      <xdr:colOff>101600</xdr:colOff>
      <xdr:row>59</xdr:row>
      <xdr:rowOff>44669</xdr:rowOff>
    </xdr:to>
    <xdr:sp macro="" textlink="">
      <xdr:nvSpPr>
        <xdr:cNvPr id="615" name="楕円 614">
          <a:extLst>
            <a:ext uri="{FF2B5EF4-FFF2-40B4-BE49-F238E27FC236}">
              <a16:creationId xmlns="" xmlns:a16="http://schemas.microsoft.com/office/drawing/2014/main" id="{00000000-0008-0000-0700-000067020000}"/>
            </a:ext>
          </a:extLst>
        </xdr:cNvPr>
        <xdr:cNvSpPr/>
      </xdr:nvSpPr>
      <xdr:spPr>
        <a:xfrm>
          <a:off x="12763500" y="1005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35796</xdr:rowOff>
    </xdr:from>
    <xdr:ext cx="534377" cy="259045"/>
    <xdr:sp macro="" textlink="">
      <xdr:nvSpPr>
        <xdr:cNvPr id="616" name="テキスト ボックス 615">
          <a:extLst>
            <a:ext uri="{FF2B5EF4-FFF2-40B4-BE49-F238E27FC236}">
              <a16:creationId xmlns="" xmlns:a16="http://schemas.microsoft.com/office/drawing/2014/main" id="{00000000-0008-0000-0700-000068020000}"/>
            </a:ext>
          </a:extLst>
        </xdr:cNvPr>
        <xdr:cNvSpPr txBox="1"/>
      </xdr:nvSpPr>
      <xdr:spPr>
        <a:xfrm>
          <a:off x="12547111" y="1015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 xmlns:a16="http://schemas.microsoft.com/office/drawing/2014/main"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 xmlns:a16="http://schemas.microsoft.com/office/drawing/2014/main"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 xmlns:a16="http://schemas.microsoft.com/office/drawing/2014/main"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 xmlns:a16="http://schemas.microsoft.com/office/drawing/2014/main"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 xmlns:a16="http://schemas.microsoft.com/office/drawing/2014/main"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 xmlns:a16="http://schemas.microsoft.com/office/drawing/2014/main"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 xmlns:a16="http://schemas.microsoft.com/office/drawing/2014/main" id="{00000000-0008-0000-0700-000082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 xmlns:a16="http://schemas.microsoft.com/office/drawing/2014/main" id="{00000000-0008-0000-0700-000083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 xmlns:a16="http://schemas.microsoft.com/office/drawing/2014/main" id="{00000000-0008-0000-0700-000085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 xmlns:a16="http://schemas.microsoft.com/office/drawing/2014/main" id="{00000000-0008-0000-0700-000086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7" name="直線コネクタ 646">
          <a:extLst>
            <a:ext uri="{FF2B5EF4-FFF2-40B4-BE49-F238E27FC236}">
              <a16:creationId xmlns="" xmlns:a16="http://schemas.microsoft.com/office/drawing/2014/main" id="{00000000-0008-0000-0700-00008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a:extLst>
            <a:ext uri="{FF2B5EF4-FFF2-40B4-BE49-F238E27FC236}">
              <a16:creationId xmlns="" xmlns:a16="http://schemas.microsoft.com/office/drawing/2014/main" id="{00000000-0008-0000-0700-000088020000}"/>
            </a:ext>
          </a:extLst>
        </xdr:cNvPr>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 xmlns:a16="http://schemas.microsoft.com/office/drawing/2014/main" id="{00000000-0008-0000-0700-000089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50" name="直線コネクタ 649">
          <a:extLst>
            <a:ext uri="{FF2B5EF4-FFF2-40B4-BE49-F238E27FC236}">
              <a16:creationId xmlns="" xmlns:a16="http://schemas.microsoft.com/office/drawing/2014/main" id="{00000000-0008-0000-0700-00008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 xmlns:a16="http://schemas.microsoft.com/office/drawing/2014/main" id="{00000000-0008-0000-0700-00008B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3" name="直線コネクタ 652">
          <a:extLst>
            <a:ext uri="{FF2B5EF4-FFF2-40B4-BE49-F238E27FC236}">
              <a16:creationId xmlns="" xmlns:a16="http://schemas.microsoft.com/office/drawing/2014/main" id="{00000000-0008-0000-0700-00008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a:extLst>
            <a:ext uri="{FF2B5EF4-FFF2-40B4-BE49-F238E27FC236}">
              <a16:creationId xmlns="" xmlns:a16="http://schemas.microsoft.com/office/drawing/2014/main" id="{00000000-0008-0000-0700-00008E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a:extLst>
            <a:ext uri="{FF2B5EF4-FFF2-40B4-BE49-F238E27FC236}">
              <a16:creationId xmlns="" xmlns:a16="http://schemas.microsoft.com/office/drawing/2014/main" id="{00000000-0008-0000-0700-00008F020000}"/>
            </a:ext>
          </a:extLst>
        </xdr:cNvPr>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6" name="直線コネクタ 655">
          <a:extLst>
            <a:ext uri="{FF2B5EF4-FFF2-40B4-BE49-F238E27FC236}">
              <a16:creationId xmlns="" xmlns:a16="http://schemas.microsoft.com/office/drawing/2014/main" id="{00000000-0008-0000-0700-000090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a:extLst>
            <a:ext uri="{FF2B5EF4-FFF2-40B4-BE49-F238E27FC236}">
              <a16:creationId xmlns="" xmlns:a16="http://schemas.microsoft.com/office/drawing/2014/main" id="{00000000-0008-0000-0700-000091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8" name="テキスト ボックス 657">
          <a:extLst>
            <a:ext uri="{FF2B5EF4-FFF2-40B4-BE49-F238E27FC236}">
              <a16:creationId xmlns="" xmlns:a16="http://schemas.microsoft.com/office/drawing/2014/main" id="{00000000-0008-0000-0700-000092020000}"/>
            </a:ext>
          </a:extLst>
        </xdr:cNvPr>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a:extLst>
            <a:ext uri="{FF2B5EF4-FFF2-40B4-BE49-F238E27FC236}">
              <a16:creationId xmlns="" xmlns:a16="http://schemas.microsoft.com/office/drawing/2014/main" id="{00000000-0008-0000-0700-000093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141811</xdr:rowOff>
    </xdr:from>
    <xdr:ext cx="469744" cy="259045"/>
    <xdr:sp macro="" textlink="">
      <xdr:nvSpPr>
        <xdr:cNvPr id="660" name="テキスト ボックス 659">
          <a:extLst>
            <a:ext uri="{FF2B5EF4-FFF2-40B4-BE49-F238E27FC236}">
              <a16:creationId xmlns="" xmlns:a16="http://schemas.microsoft.com/office/drawing/2014/main" id="{00000000-0008-0000-0700-000094020000}"/>
            </a:ext>
          </a:extLst>
        </xdr:cNvPr>
        <xdr:cNvSpPr txBox="1"/>
      </xdr:nvSpPr>
      <xdr:spPr>
        <a:xfrm>
          <a:off x="12579428" y="133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6" name="楕円 665">
          <a:extLst>
            <a:ext uri="{FF2B5EF4-FFF2-40B4-BE49-F238E27FC236}">
              <a16:creationId xmlns="" xmlns:a16="http://schemas.microsoft.com/office/drawing/2014/main" id="{00000000-0008-0000-0700-00009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249299" cy="259045"/>
    <xdr:sp macro="" textlink="">
      <xdr:nvSpPr>
        <xdr:cNvPr id="667" name="災害復旧費該当値テキスト">
          <a:extLst>
            <a:ext uri="{FF2B5EF4-FFF2-40B4-BE49-F238E27FC236}">
              <a16:creationId xmlns="" xmlns:a16="http://schemas.microsoft.com/office/drawing/2014/main" id="{00000000-0008-0000-0700-00009B020000}"/>
            </a:ext>
          </a:extLst>
        </xdr:cNvPr>
        <xdr:cNvSpPr txBox="1"/>
      </xdr:nvSpPr>
      <xdr:spPr>
        <a:xfrm>
          <a:off x="16370300" y="1354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8" name="楕円 667">
          <a:extLst>
            <a:ext uri="{FF2B5EF4-FFF2-40B4-BE49-F238E27FC236}">
              <a16:creationId xmlns="" xmlns:a16="http://schemas.microsoft.com/office/drawing/2014/main" id="{00000000-0008-0000-0700-00009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9" name="テキスト ボックス 668">
          <a:extLst>
            <a:ext uri="{FF2B5EF4-FFF2-40B4-BE49-F238E27FC236}">
              <a16:creationId xmlns="" xmlns:a16="http://schemas.microsoft.com/office/drawing/2014/main" id="{00000000-0008-0000-0700-00009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70" name="楕円 669">
          <a:extLst>
            <a:ext uri="{FF2B5EF4-FFF2-40B4-BE49-F238E27FC236}">
              <a16:creationId xmlns="" xmlns:a16="http://schemas.microsoft.com/office/drawing/2014/main" id="{00000000-0008-0000-0700-00009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71" name="テキスト ボックス 670">
          <a:extLst>
            <a:ext uri="{FF2B5EF4-FFF2-40B4-BE49-F238E27FC236}">
              <a16:creationId xmlns="" xmlns:a16="http://schemas.microsoft.com/office/drawing/2014/main" id="{00000000-0008-0000-0700-00009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72" name="楕円 671">
          <a:extLst>
            <a:ext uri="{FF2B5EF4-FFF2-40B4-BE49-F238E27FC236}">
              <a16:creationId xmlns="" xmlns:a16="http://schemas.microsoft.com/office/drawing/2014/main" id="{00000000-0008-0000-0700-0000A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3" name="テキスト ボックス 672">
          <a:extLst>
            <a:ext uri="{FF2B5EF4-FFF2-40B4-BE49-F238E27FC236}">
              <a16:creationId xmlns="" xmlns:a16="http://schemas.microsoft.com/office/drawing/2014/main" id="{00000000-0008-0000-0700-0000A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4" name="楕円 673">
          <a:extLst>
            <a:ext uri="{FF2B5EF4-FFF2-40B4-BE49-F238E27FC236}">
              <a16:creationId xmlns="" xmlns:a16="http://schemas.microsoft.com/office/drawing/2014/main" id="{00000000-0008-0000-0700-0000A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5" name="テキスト ボックス 674">
          <a:extLst>
            <a:ext uri="{FF2B5EF4-FFF2-40B4-BE49-F238E27FC236}">
              <a16:creationId xmlns="" xmlns:a16="http://schemas.microsoft.com/office/drawing/2014/main" id="{00000000-0008-0000-0700-0000A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 xmlns:a16="http://schemas.microsoft.com/office/drawing/2014/main"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 xmlns:a16="http://schemas.microsoft.com/office/drawing/2014/main"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 xmlns:a16="http://schemas.microsoft.com/office/drawing/2014/main"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 xmlns:a16="http://schemas.microsoft.com/office/drawing/2014/main"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 xmlns:a16="http://schemas.microsoft.com/office/drawing/2014/main"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 xmlns:a16="http://schemas.microsoft.com/office/drawing/2014/main"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 xmlns:a16="http://schemas.microsoft.com/office/drawing/2014/main"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 xmlns:a16="http://schemas.microsoft.com/office/drawing/2014/main"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 xmlns:a16="http://schemas.microsoft.com/office/drawing/2014/main"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 xmlns:a16="http://schemas.microsoft.com/office/drawing/2014/main" id="{00000000-0008-0000-0700-0000B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 xmlns:a16="http://schemas.microsoft.com/office/drawing/2014/main"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 xmlns:a16="http://schemas.microsoft.com/office/drawing/2014/main"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 xmlns:a16="http://schemas.microsoft.com/office/drawing/2014/main" id="{00000000-0008-0000-0700-0000BD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 xmlns:a16="http://schemas.microsoft.com/office/drawing/2014/main" id="{00000000-0008-0000-0700-0000BE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 xmlns:a16="http://schemas.microsoft.com/office/drawing/2014/main" id="{00000000-0008-0000-0700-0000BF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 xmlns:a16="http://schemas.microsoft.com/office/drawing/2014/main" id="{00000000-0008-0000-0700-0000C0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 xmlns:a16="http://schemas.microsoft.com/office/drawing/2014/main" id="{00000000-0008-0000-0700-0000C1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29367</xdr:rowOff>
    </xdr:from>
    <xdr:to>
      <xdr:col>85</xdr:col>
      <xdr:colOff>127000</xdr:colOff>
      <xdr:row>97</xdr:row>
      <xdr:rowOff>33369</xdr:rowOff>
    </xdr:to>
    <xdr:cxnSp macro="">
      <xdr:nvCxnSpPr>
        <xdr:cNvPr id="706" name="直線コネクタ 705">
          <a:extLst>
            <a:ext uri="{FF2B5EF4-FFF2-40B4-BE49-F238E27FC236}">
              <a16:creationId xmlns="" xmlns:a16="http://schemas.microsoft.com/office/drawing/2014/main" id="{00000000-0008-0000-0700-0000C2020000}"/>
            </a:ext>
          </a:extLst>
        </xdr:cNvPr>
        <xdr:cNvCxnSpPr/>
      </xdr:nvCxnSpPr>
      <xdr:spPr>
        <a:xfrm flipV="1">
          <a:off x="15481300" y="16660017"/>
          <a:ext cx="838200" cy="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7" name="公債費平均値テキスト">
          <a:extLst>
            <a:ext uri="{FF2B5EF4-FFF2-40B4-BE49-F238E27FC236}">
              <a16:creationId xmlns="" xmlns:a16="http://schemas.microsoft.com/office/drawing/2014/main" id="{00000000-0008-0000-0700-0000C3020000}"/>
            </a:ext>
          </a:extLst>
        </xdr:cNvPr>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 xmlns:a16="http://schemas.microsoft.com/office/drawing/2014/main" id="{00000000-0008-0000-0700-0000C4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33369</xdr:rowOff>
    </xdr:from>
    <xdr:to>
      <xdr:col>81</xdr:col>
      <xdr:colOff>50800</xdr:colOff>
      <xdr:row>97</xdr:row>
      <xdr:rowOff>47051</xdr:rowOff>
    </xdr:to>
    <xdr:cxnSp macro="">
      <xdr:nvCxnSpPr>
        <xdr:cNvPr id="709" name="直線コネクタ 708">
          <a:extLst>
            <a:ext uri="{FF2B5EF4-FFF2-40B4-BE49-F238E27FC236}">
              <a16:creationId xmlns="" xmlns:a16="http://schemas.microsoft.com/office/drawing/2014/main" id="{00000000-0008-0000-0700-0000C5020000}"/>
            </a:ext>
          </a:extLst>
        </xdr:cNvPr>
        <xdr:cNvCxnSpPr/>
      </xdr:nvCxnSpPr>
      <xdr:spPr>
        <a:xfrm flipV="1">
          <a:off x="14592300" y="16664019"/>
          <a:ext cx="889000" cy="1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 xmlns:a16="http://schemas.microsoft.com/office/drawing/2014/main" id="{00000000-0008-0000-0700-0000C6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149502</xdr:rowOff>
    </xdr:from>
    <xdr:ext cx="534377" cy="259045"/>
    <xdr:sp macro="" textlink="">
      <xdr:nvSpPr>
        <xdr:cNvPr id="711" name="テキスト ボックス 710">
          <a:extLst>
            <a:ext uri="{FF2B5EF4-FFF2-40B4-BE49-F238E27FC236}">
              <a16:creationId xmlns="" xmlns:a16="http://schemas.microsoft.com/office/drawing/2014/main" id="{00000000-0008-0000-0700-0000C7020000}"/>
            </a:ext>
          </a:extLst>
        </xdr:cNvPr>
        <xdr:cNvSpPr txBox="1"/>
      </xdr:nvSpPr>
      <xdr:spPr>
        <a:xfrm>
          <a:off x="15214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47051</xdr:rowOff>
    </xdr:from>
    <xdr:to>
      <xdr:col>76</xdr:col>
      <xdr:colOff>114300</xdr:colOff>
      <xdr:row>97</xdr:row>
      <xdr:rowOff>49763</xdr:rowOff>
    </xdr:to>
    <xdr:cxnSp macro="">
      <xdr:nvCxnSpPr>
        <xdr:cNvPr id="712" name="直線コネクタ 711">
          <a:extLst>
            <a:ext uri="{FF2B5EF4-FFF2-40B4-BE49-F238E27FC236}">
              <a16:creationId xmlns="" xmlns:a16="http://schemas.microsoft.com/office/drawing/2014/main" id="{00000000-0008-0000-0700-0000C8020000}"/>
            </a:ext>
          </a:extLst>
        </xdr:cNvPr>
        <xdr:cNvCxnSpPr/>
      </xdr:nvCxnSpPr>
      <xdr:spPr>
        <a:xfrm flipV="1">
          <a:off x="13703300" y="16677701"/>
          <a:ext cx="889000" cy="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a:extLst>
            <a:ext uri="{FF2B5EF4-FFF2-40B4-BE49-F238E27FC236}">
              <a16:creationId xmlns="" xmlns:a16="http://schemas.microsoft.com/office/drawing/2014/main" id="{00000000-0008-0000-0700-0000C9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170826</xdr:rowOff>
    </xdr:from>
    <xdr:ext cx="534377" cy="259045"/>
    <xdr:sp macro="" textlink="">
      <xdr:nvSpPr>
        <xdr:cNvPr id="714" name="テキスト ボックス 713">
          <a:extLst>
            <a:ext uri="{FF2B5EF4-FFF2-40B4-BE49-F238E27FC236}">
              <a16:creationId xmlns="" xmlns:a16="http://schemas.microsoft.com/office/drawing/2014/main" id="{00000000-0008-0000-0700-0000CA020000}"/>
            </a:ext>
          </a:extLst>
        </xdr:cNvPr>
        <xdr:cNvSpPr txBox="1"/>
      </xdr:nvSpPr>
      <xdr:spPr>
        <a:xfrm>
          <a:off x="14325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49763</xdr:rowOff>
    </xdr:from>
    <xdr:to>
      <xdr:col>71</xdr:col>
      <xdr:colOff>177800</xdr:colOff>
      <xdr:row>97</xdr:row>
      <xdr:rowOff>58319</xdr:rowOff>
    </xdr:to>
    <xdr:cxnSp macro="">
      <xdr:nvCxnSpPr>
        <xdr:cNvPr id="715" name="直線コネクタ 714">
          <a:extLst>
            <a:ext uri="{FF2B5EF4-FFF2-40B4-BE49-F238E27FC236}">
              <a16:creationId xmlns="" xmlns:a16="http://schemas.microsoft.com/office/drawing/2014/main" id="{00000000-0008-0000-0700-0000CB020000}"/>
            </a:ext>
          </a:extLst>
        </xdr:cNvPr>
        <xdr:cNvCxnSpPr/>
      </xdr:nvCxnSpPr>
      <xdr:spPr>
        <a:xfrm flipV="1">
          <a:off x="12814300" y="16680413"/>
          <a:ext cx="8890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a:extLst>
            <a:ext uri="{FF2B5EF4-FFF2-40B4-BE49-F238E27FC236}">
              <a16:creationId xmlns="" xmlns:a16="http://schemas.microsoft.com/office/drawing/2014/main" id="{00000000-0008-0000-0700-0000CC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7" name="テキスト ボックス 716">
          <a:extLst>
            <a:ext uri="{FF2B5EF4-FFF2-40B4-BE49-F238E27FC236}">
              <a16:creationId xmlns="" xmlns:a16="http://schemas.microsoft.com/office/drawing/2014/main" id="{00000000-0008-0000-0700-0000CD020000}"/>
            </a:ext>
          </a:extLst>
        </xdr:cNvPr>
        <xdr:cNvSpPr txBox="1"/>
      </xdr:nvSpPr>
      <xdr:spPr>
        <a:xfrm>
          <a:off x="13436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a:extLst>
            <a:ext uri="{FF2B5EF4-FFF2-40B4-BE49-F238E27FC236}">
              <a16:creationId xmlns="" xmlns:a16="http://schemas.microsoft.com/office/drawing/2014/main" id="{00000000-0008-0000-0700-0000CE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9" name="テキスト ボックス 718">
          <a:extLst>
            <a:ext uri="{FF2B5EF4-FFF2-40B4-BE49-F238E27FC236}">
              <a16:creationId xmlns="" xmlns:a16="http://schemas.microsoft.com/office/drawing/2014/main" id="{00000000-0008-0000-0700-0000CF020000}"/>
            </a:ext>
          </a:extLst>
        </xdr:cNvPr>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150017</xdr:rowOff>
    </xdr:from>
    <xdr:to>
      <xdr:col>85</xdr:col>
      <xdr:colOff>177800</xdr:colOff>
      <xdr:row>97</xdr:row>
      <xdr:rowOff>80167</xdr:rowOff>
    </xdr:to>
    <xdr:sp macro="" textlink="">
      <xdr:nvSpPr>
        <xdr:cNvPr id="725" name="楕円 724">
          <a:extLst>
            <a:ext uri="{FF2B5EF4-FFF2-40B4-BE49-F238E27FC236}">
              <a16:creationId xmlns="" xmlns:a16="http://schemas.microsoft.com/office/drawing/2014/main" id="{00000000-0008-0000-0700-0000D5020000}"/>
            </a:ext>
          </a:extLst>
        </xdr:cNvPr>
        <xdr:cNvSpPr/>
      </xdr:nvSpPr>
      <xdr:spPr>
        <a:xfrm>
          <a:off x="16268700" y="1660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128444</xdr:rowOff>
    </xdr:from>
    <xdr:ext cx="534377" cy="259045"/>
    <xdr:sp macro="" textlink="">
      <xdr:nvSpPr>
        <xdr:cNvPr id="726" name="公債費該当値テキスト">
          <a:extLst>
            <a:ext uri="{FF2B5EF4-FFF2-40B4-BE49-F238E27FC236}">
              <a16:creationId xmlns="" xmlns:a16="http://schemas.microsoft.com/office/drawing/2014/main" id="{00000000-0008-0000-0700-0000D6020000}"/>
            </a:ext>
          </a:extLst>
        </xdr:cNvPr>
        <xdr:cNvSpPr txBox="1"/>
      </xdr:nvSpPr>
      <xdr:spPr>
        <a:xfrm>
          <a:off x="16370300" y="1658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154019</xdr:rowOff>
    </xdr:from>
    <xdr:to>
      <xdr:col>81</xdr:col>
      <xdr:colOff>101600</xdr:colOff>
      <xdr:row>97</xdr:row>
      <xdr:rowOff>84169</xdr:rowOff>
    </xdr:to>
    <xdr:sp macro="" textlink="">
      <xdr:nvSpPr>
        <xdr:cNvPr id="727" name="楕円 726">
          <a:extLst>
            <a:ext uri="{FF2B5EF4-FFF2-40B4-BE49-F238E27FC236}">
              <a16:creationId xmlns="" xmlns:a16="http://schemas.microsoft.com/office/drawing/2014/main" id="{00000000-0008-0000-0700-0000D7020000}"/>
            </a:ext>
          </a:extLst>
        </xdr:cNvPr>
        <xdr:cNvSpPr/>
      </xdr:nvSpPr>
      <xdr:spPr>
        <a:xfrm>
          <a:off x="15430500" y="1661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75296</xdr:rowOff>
    </xdr:from>
    <xdr:ext cx="534377" cy="259045"/>
    <xdr:sp macro="" textlink="">
      <xdr:nvSpPr>
        <xdr:cNvPr id="728" name="テキスト ボックス 727">
          <a:extLst>
            <a:ext uri="{FF2B5EF4-FFF2-40B4-BE49-F238E27FC236}">
              <a16:creationId xmlns="" xmlns:a16="http://schemas.microsoft.com/office/drawing/2014/main" id="{00000000-0008-0000-0700-0000D8020000}"/>
            </a:ext>
          </a:extLst>
        </xdr:cNvPr>
        <xdr:cNvSpPr txBox="1"/>
      </xdr:nvSpPr>
      <xdr:spPr>
        <a:xfrm>
          <a:off x="15214111" y="167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167701</xdr:rowOff>
    </xdr:from>
    <xdr:to>
      <xdr:col>76</xdr:col>
      <xdr:colOff>165100</xdr:colOff>
      <xdr:row>97</xdr:row>
      <xdr:rowOff>97851</xdr:rowOff>
    </xdr:to>
    <xdr:sp macro="" textlink="">
      <xdr:nvSpPr>
        <xdr:cNvPr id="729" name="楕円 728">
          <a:extLst>
            <a:ext uri="{FF2B5EF4-FFF2-40B4-BE49-F238E27FC236}">
              <a16:creationId xmlns="" xmlns:a16="http://schemas.microsoft.com/office/drawing/2014/main" id="{00000000-0008-0000-0700-0000D9020000}"/>
            </a:ext>
          </a:extLst>
        </xdr:cNvPr>
        <xdr:cNvSpPr/>
      </xdr:nvSpPr>
      <xdr:spPr>
        <a:xfrm>
          <a:off x="14541500" y="1662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88978</xdr:rowOff>
    </xdr:from>
    <xdr:ext cx="534377" cy="259045"/>
    <xdr:sp macro="" textlink="">
      <xdr:nvSpPr>
        <xdr:cNvPr id="730" name="テキスト ボックス 729">
          <a:extLst>
            <a:ext uri="{FF2B5EF4-FFF2-40B4-BE49-F238E27FC236}">
              <a16:creationId xmlns="" xmlns:a16="http://schemas.microsoft.com/office/drawing/2014/main" id="{00000000-0008-0000-0700-0000DA020000}"/>
            </a:ext>
          </a:extLst>
        </xdr:cNvPr>
        <xdr:cNvSpPr txBox="1"/>
      </xdr:nvSpPr>
      <xdr:spPr>
        <a:xfrm>
          <a:off x="14325111" y="1671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170413</xdr:rowOff>
    </xdr:from>
    <xdr:to>
      <xdr:col>72</xdr:col>
      <xdr:colOff>38100</xdr:colOff>
      <xdr:row>97</xdr:row>
      <xdr:rowOff>100563</xdr:rowOff>
    </xdr:to>
    <xdr:sp macro="" textlink="">
      <xdr:nvSpPr>
        <xdr:cNvPr id="731" name="楕円 730">
          <a:extLst>
            <a:ext uri="{FF2B5EF4-FFF2-40B4-BE49-F238E27FC236}">
              <a16:creationId xmlns="" xmlns:a16="http://schemas.microsoft.com/office/drawing/2014/main" id="{00000000-0008-0000-0700-0000DB020000}"/>
            </a:ext>
          </a:extLst>
        </xdr:cNvPr>
        <xdr:cNvSpPr/>
      </xdr:nvSpPr>
      <xdr:spPr>
        <a:xfrm>
          <a:off x="13652500" y="1662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91690</xdr:rowOff>
    </xdr:from>
    <xdr:ext cx="534377" cy="259045"/>
    <xdr:sp macro="" textlink="">
      <xdr:nvSpPr>
        <xdr:cNvPr id="732" name="テキスト ボックス 731">
          <a:extLst>
            <a:ext uri="{FF2B5EF4-FFF2-40B4-BE49-F238E27FC236}">
              <a16:creationId xmlns="" xmlns:a16="http://schemas.microsoft.com/office/drawing/2014/main" id="{00000000-0008-0000-0700-0000DC020000}"/>
            </a:ext>
          </a:extLst>
        </xdr:cNvPr>
        <xdr:cNvSpPr txBox="1"/>
      </xdr:nvSpPr>
      <xdr:spPr>
        <a:xfrm>
          <a:off x="13436111" y="1672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7519</xdr:rowOff>
    </xdr:from>
    <xdr:to>
      <xdr:col>67</xdr:col>
      <xdr:colOff>101600</xdr:colOff>
      <xdr:row>97</xdr:row>
      <xdr:rowOff>109119</xdr:rowOff>
    </xdr:to>
    <xdr:sp macro="" textlink="">
      <xdr:nvSpPr>
        <xdr:cNvPr id="733" name="楕円 732">
          <a:extLst>
            <a:ext uri="{FF2B5EF4-FFF2-40B4-BE49-F238E27FC236}">
              <a16:creationId xmlns="" xmlns:a16="http://schemas.microsoft.com/office/drawing/2014/main" id="{00000000-0008-0000-0700-0000DD020000}"/>
            </a:ext>
          </a:extLst>
        </xdr:cNvPr>
        <xdr:cNvSpPr/>
      </xdr:nvSpPr>
      <xdr:spPr>
        <a:xfrm>
          <a:off x="12763500" y="1663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100246</xdr:rowOff>
    </xdr:from>
    <xdr:ext cx="534377" cy="259045"/>
    <xdr:sp macro="" textlink="">
      <xdr:nvSpPr>
        <xdr:cNvPr id="734" name="テキスト ボックス 733">
          <a:extLst>
            <a:ext uri="{FF2B5EF4-FFF2-40B4-BE49-F238E27FC236}">
              <a16:creationId xmlns="" xmlns:a16="http://schemas.microsoft.com/office/drawing/2014/main" id="{00000000-0008-0000-0700-0000DE020000}"/>
            </a:ext>
          </a:extLst>
        </xdr:cNvPr>
        <xdr:cNvSpPr txBox="1"/>
      </xdr:nvSpPr>
      <xdr:spPr>
        <a:xfrm>
          <a:off x="12547111" y="1673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 xmlns:a16="http://schemas.microsoft.com/office/drawing/2014/main"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 xmlns:a16="http://schemas.microsoft.com/office/drawing/2014/main"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 xmlns:a16="http://schemas.microsoft.com/office/drawing/2014/main"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 xmlns:a16="http://schemas.microsoft.com/office/drawing/2014/main"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 xmlns:a16="http://schemas.microsoft.com/office/drawing/2014/main"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 xmlns:a16="http://schemas.microsoft.com/office/drawing/2014/main"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 xmlns:a16="http://schemas.microsoft.com/office/drawing/2014/main"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 xmlns:a16="http://schemas.microsoft.com/office/drawing/2014/main"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 xmlns:a16="http://schemas.microsoft.com/office/drawing/2014/main"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 xmlns:a16="http://schemas.microsoft.com/office/drawing/2014/main"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 xmlns:a16="http://schemas.microsoft.com/office/drawing/2014/main"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 xmlns:a16="http://schemas.microsoft.com/office/drawing/2014/main"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 xmlns:a16="http://schemas.microsoft.com/office/drawing/2014/main"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 xmlns:a16="http://schemas.microsoft.com/office/drawing/2014/main"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 xmlns:a16="http://schemas.microsoft.com/office/drawing/2014/main"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 xmlns:a16="http://schemas.microsoft.com/office/drawing/2014/main" id="{00000000-0008-0000-0700-0000F8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 xmlns:a16="http://schemas.microsoft.com/office/drawing/2014/main" id="{00000000-0008-0000-0700-0000F9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 xmlns:a16="http://schemas.microsoft.com/office/drawing/2014/main"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 xmlns:a16="http://schemas.microsoft.com/office/drawing/2014/main" id="{00000000-0008-0000-0700-0000FB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 xmlns:a16="http://schemas.microsoft.com/office/drawing/2014/main" id="{00000000-0008-0000-0700-0000FC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a:extLst>
            <a:ext uri="{FF2B5EF4-FFF2-40B4-BE49-F238E27FC236}">
              <a16:creationId xmlns="" xmlns:a16="http://schemas.microsoft.com/office/drawing/2014/main" id="{00000000-0008-0000-0700-0000F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a:extLst>
            <a:ext uri="{FF2B5EF4-FFF2-40B4-BE49-F238E27FC236}">
              <a16:creationId xmlns="" xmlns:a16="http://schemas.microsoft.com/office/drawing/2014/main" id="{00000000-0008-0000-0700-0000FE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 xmlns:a16="http://schemas.microsoft.com/office/drawing/2014/main" id="{00000000-0008-0000-0700-0000FF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a:extLst>
            <a:ext uri="{FF2B5EF4-FFF2-40B4-BE49-F238E27FC236}">
              <a16:creationId xmlns="" xmlns:a16="http://schemas.microsoft.com/office/drawing/2014/main" id="{00000000-0008-0000-0700-000000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 xmlns:a16="http://schemas.microsoft.com/office/drawing/2014/main" id="{00000000-0008-0000-0700-000001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a:extLst>
            <a:ext uri="{FF2B5EF4-FFF2-40B4-BE49-F238E27FC236}">
              <a16:creationId xmlns="" xmlns:a16="http://schemas.microsoft.com/office/drawing/2014/main" id="{00000000-0008-0000-0700-000002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 xmlns:a16="http://schemas.microsoft.com/office/drawing/2014/main" id="{00000000-0008-0000-0700-000003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a:extLst>
            <a:ext uri="{FF2B5EF4-FFF2-40B4-BE49-F238E27FC236}">
              <a16:creationId xmlns="" xmlns:a16="http://schemas.microsoft.com/office/drawing/2014/main" id="{00000000-0008-0000-0700-000004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a:extLst>
            <a:ext uri="{FF2B5EF4-FFF2-40B4-BE49-F238E27FC236}">
              <a16:creationId xmlns="" xmlns:a16="http://schemas.microsoft.com/office/drawing/2014/main" id="{00000000-0008-0000-0700-000005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 xmlns:a16="http://schemas.microsoft.com/office/drawing/2014/main"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a:extLst>
            <a:ext uri="{FF2B5EF4-FFF2-40B4-BE49-F238E27FC236}">
              <a16:creationId xmlns="" xmlns:a16="http://schemas.microsoft.com/office/drawing/2014/main" id="{00000000-0008-0000-0700-000007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a:extLst>
            <a:ext uri="{FF2B5EF4-FFF2-40B4-BE49-F238E27FC236}">
              <a16:creationId xmlns="" xmlns:a16="http://schemas.microsoft.com/office/drawing/2014/main" id="{00000000-0008-0000-0700-000008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a:extLst>
            <a:ext uri="{FF2B5EF4-FFF2-40B4-BE49-F238E27FC236}">
              <a16:creationId xmlns="" xmlns:a16="http://schemas.microsoft.com/office/drawing/2014/main" id="{00000000-0008-0000-0700-000009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a:extLst>
            <a:ext uri="{FF2B5EF4-FFF2-40B4-BE49-F238E27FC236}">
              <a16:creationId xmlns="" xmlns:a16="http://schemas.microsoft.com/office/drawing/2014/main" id="{00000000-0008-0000-0700-00000A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 xmlns:a16="http://schemas.microsoft.com/office/drawing/2014/main"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 xmlns:a16="http://schemas.microsoft.com/office/drawing/2014/main"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 xmlns:a16="http://schemas.microsoft.com/office/drawing/2014/main"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 xmlns:a16="http://schemas.microsoft.com/office/drawing/2014/main"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 xmlns:a16="http://schemas.microsoft.com/office/drawing/2014/main"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 xmlns:a16="http://schemas.microsoft.com/office/drawing/2014/main" id="{00000000-0008-0000-0700-00001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a:extLst>
            <a:ext uri="{FF2B5EF4-FFF2-40B4-BE49-F238E27FC236}">
              <a16:creationId xmlns="" xmlns:a16="http://schemas.microsoft.com/office/drawing/2014/main" id="{00000000-0008-0000-0700-000011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 xmlns:a16="http://schemas.microsoft.com/office/drawing/2014/main" id="{00000000-0008-0000-0700-00001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 xmlns:a16="http://schemas.microsoft.com/office/drawing/2014/main" id="{00000000-0008-0000-0700-00001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 xmlns:a16="http://schemas.microsoft.com/office/drawing/2014/main" id="{00000000-0008-0000-0700-00001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a:extLst>
            <a:ext uri="{FF2B5EF4-FFF2-40B4-BE49-F238E27FC236}">
              <a16:creationId xmlns="" xmlns:a16="http://schemas.microsoft.com/office/drawing/2014/main" id="{00000000-0008-0000-0700-00001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 xmlns:a16="http://schemas.microsoft.com/office/drawing/2014/main"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 xmlns:a16="http://schemas.microsoft.com/office/drawing/2014/main"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 xmlns:a16="http://schemas.microsoft.com/office/drawing/2014/main"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 xmlns:a16="http://schemas.microsoft.com/office/drawing/2014/main"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 xmlns:a16="http://schemas.microsoft.com/office/drawing/2014/main"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 xmlns:a16="http://schemas.microsoft.com/office/drawing/2014/main"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 xmlns:a16="http://schemas.microsoft.com/office/drawing/2014/main"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 xmlns:a16="http://schemas.microsoft.com/office/drawing/2014/main"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 xmlns:a16="http://schemas.microsoft.com/office/drawing/2014/main"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 xmlns:a16="http://schemas.microsoft.com/office/drawing/2014/main"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 xmlns:a16="http://schemas.microsoft.com/office/drawing/2014/main"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 xmlns:a16="http://schemas.microsoft.com/office/drawing/2014/main"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 xmlns:a16="http://schemas.microsoft.com/office/drawing/2014/main"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 xmlns:a16="http://schemas.microsoft.com/office/drawing/2014/main"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 xmlns:a16="http://schemas.microsoft.com/office/drawing/2014/main"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 xmlns:a16="http://schemas.microsoft.com/office/drawing/2014/main"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 xmlns:a16="http://schemas.microsoft.com/office/drawing/2014/main"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 xmlns:a16="http://schemas.microsoft.com/office/drawing/2014/main"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 xmlns:a16="http://schemas.microsoft.com/office/drawing/2014/main"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 xmlns:a16="http://schemas.microsoft.com/office/drawing/2014/main"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 xmlns:a16="http://schemas.microsoft.com/office/drawing/2014/main"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 xmlns:a16="http://schemas.microsoft.com/office/drawing/2014/main"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 xmlns:a16="http://schemas.microsoft.com/office/drawing/2014/main"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 xmlns:a16="http://schemas.microsoft.com/office/drawing/2014/main"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 xmlns:a16="http://schemas.microsoft.com/office/drawing/2014/main"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 xmlns:a16="http://schemas.microsoft.com/office/drawing/2014/main"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 xmlns:a16="http://schemas.microsoft.com/office/drawing/2014/main"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 xmlns:a16="http://schemas.microsoft.com/office/drawing/2014/main"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 xmlns:a16="http://schemas.microsoft.com/office/drawing/2014/main"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 xmlns:a16="http://schemas.microsoft.com/office/drawing/2014/main"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 xmlns:a16="http://schemas.microsoft.com/office/drawing/2014/main"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 xmlns:a16="http://schemas.microsoft.com/office/drawing/2014/main"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 xmlns:a16="http://schemas.microsoft.com/office/drawing/2014/main"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 xmlns:a16="http://schemas.microsoft.com/office/drawing/2014/main"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 xmlns:a16="http://schemas.microsoft.com/office/drawing/2014/main"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 xmlns:a16="http://schemas.microsoft.com/office/drawing/2014/main"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 xmlns:a16="http://schemas.microsoft.com/office/drawing/2014/main"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 xmlns:a16="http://schemas.microsoft.com/office/drawing/2014/main"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 xmlns:a16="http://schemas.microsoft.com/office/drawing/2014/main"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 xmlns:a16="http://schemas.microsoft.com/office/drawing/2014/main"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 xmlns:a16="http://schemas.microsoft.com/office/drawing/2014/main"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 xmlns:a16="http://schemas.microsoft.com/office/drawing/2014/main"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 xmlns:a16="http://schemas.microsoft.com/office/drawing/2014/main"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総務費は、公共施設整備基金への積立金が影響して、住民一人当たり</a:t>
          </a:r>
          <a:r>
            <a:rPr kumimoji="1" lang="en-US" altLang="ja-JP" sz="1300">
              <a:latin typeface="ＭＳ Ｐゴシック" panose="020B0600070205080204" pitchFamily="50" charset="-128"/>
              <a:ea typeface="ＭＳ Ｐゴシック" panose="020B0600070205080204" pitchFamily="50" charset="-128"/>
            </a:rPr>
            <a:t>130,183</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71,607</a:t>
          </a:r>
          <a:r>
            <a:rPr kumimoji="1" lang="ja-JP" altLang="en-US" sz="1300">
              <a:latin typeface="ＭＳ Ｐゴシック" panose="020B0600070205080204" pitchFamily="50" charset="-128"/>
              <a:ea typeface="ＭＳ Ｐゴシック" panose="020B0600070205080204" pitchFamily="50" charset="-128"/>
            </a:rPr>
            <a:t>円増加）となっている。一方、民生費は、令和３年度が臨時特別定額給付金及び子育て世帯への臨時特別給付金の影響で一時的に増加していたため、住民一人当たり</a:t>
          </a:r>
          <a:r>
            <a:rPr kumimoji="1" lang="en-US" altLang="ja-JP" sz="1300">
              <a:latin typeface="ＭＳ Ｐゴシック" panose="020B0600070205080204" pitchFamily="50" charset="-128"/>
              <a:ea typeface="ＭＳ Ｐゴシック" panose="020B0600070205080204" pitchFamily="50" charset="-128"/>
            </a:rPr>
            <a:t>154,476</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21,097</a:t>
          </a:r>
          <a:r>
            <a:rPr kumimoji="1" lang="ja-JP" altLang="en-US" sz="1300">
              <a:latin typeface="ＭＳ Ｐゴシック" panose="020B0600070205080204" pitchFamily="50" charset="-128"/>
              <a:ea typeface="ＭＳ Ｐゴシック" panose="020B0600070205080204" pitchFamily="50" charset="-128"/>
            </a:rPr>
            <a:t>円減少）となった。また、衛生費は、新型コロナウイルスワクチンの接種委託料が減少したものの、物価高騰対策として水道料金の減免補助を行ったことが影響し、住民一人当たり</a:t>
          </a:r>
          <a:r>
            <a:rPr kumimoji="1" lang="en-US" altLang="ja-JP" sz="1300">
              <a:latin typeface="ＭＳ Ｐゴシック" panose="020B0600070205080204" pitchFamily="50" charset="-128"/>
              <a:ea typeface="ＭＳ Ｐゴシック" panose="020B0600070205080204" pitchFamily="50" charset="-128"/>
            </a:rPr>
            <a:t>40,240</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1,768</a:t>
          </a:r>
          <a:r>
            <a:rPr kumimoji="1" lang="ja-JP" altLang="en-US" sz="1300">
              <a:latin typeface="ＭＳ Ｐゴシック" panose="020B0600070205080204" pitchFamily="50" charset="-128"/>
              <a:ea typeface="ＭＳ Ｐゴシック" panose="020B0600070205080204" pitchFamily="50" charset="-128"/>
            </a:rPr>
            <a:t>円増加）となった。同様に、土木費も物価高騰対策として下水道料金の減免補助を行ったことが影響し、住民一人当たり</a:t>
          </a:r>
          <a:r>
            <a:rPr kumimoji="1" lang="en-US" altLang="ja-JP" sz="1300">
              <a:latin typeface="ＭＳ Ｐゴシック" panose="020B0600070205080204" pitchFamily="50" charset="-128"/>
              <a:ea typeface="ＭＳ Ｐゴシック" panose="020B0600070205080204" pitchFamily="50" charset="-128"/>
            </a:rPr>
            <a:t>30,301</a:t>
          </a:r>
          <a:r>
            <a:rPr kumimoji="1" lang="ja-JP" altLang="en-US" sz="1300">
              <a:latin typeface="ＭＳ Ｐゴシック" panose="020B0600070205080204" pitchFamily="50" charset="-128"/>
              <a:ea typeface="ＭＳ Ｐゴシック" panose="020B0600070205080204" pitchFamily="50" charset="-128"/>
            </a:rPr>
            <a:t>円（前年度比</a:t>
          </a:r>
          <a:r>
            <a:rPr kumimoji="1" lang="en-US" altLang="ja-JP" sz="1300">
              <a:latin typeface="ＭＳ Ｐゴシック" panose="020B0600070205080204" pitchFamily="50" charset="-128"/>
              <a:ea typeface="ＭＳ Ｐゴシック" panose="020B0600070205080204" pitchFamily="50" charset="-128"/>
            </a:rPr>
            <a:t>6,487</a:t>
          </a:r>
          <a:r>
            <a:rPr kumimoji="1" lang="ja-JP" altLang="en-US" sz="1300">
              <a:latin typeface="ＭＳ Ｐゴシック" panose="020B0600070205080204" pitchFamily="50" charset="-128"/>
              <a:ea typeface="ＭＳ Ｐゴシック" panose="020B0600070205080204" pitchFamily="50" charset="-128"/>
            </a:rPr>
            <a:t>円増加）となった。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４年度は、基金の見直し及び再編成を行った。財政調整基金の活用が長年の課題であったが、公共施設個別施設計画に基づく今後の公共施設の改修費用の財源とするため、財政調整基金を取り崩し公共施設整備基金を創設した。財政調整基金への積立が</a:t>
          </a:r>
          <a:r>
            <a:rPr kumimoji="1" lang="en-US" altLang="ja-JP" sz="1200">
              <a:latin typeface="ＭＳ ゴシック" pitchFamily="49" charset="-128"/>
              <a:ea typeface="ＭＳ ゴシック" pitchFamily="49" charset="-128"/>
            </a:rPr>
            <a:t>1,777,388</a:t>
          </a:r>
          <a:r>
            <a:rPr kumimoji="1" lang="ja-JP" altLang="en-US" sz="1200">
              <a:latin typeface="ＭＳ ゴシック" pitchFamily="49" charset="-128"/>
              <a:ea typeface="ＭＳ ゴシック" pitchFamily="49" charset="-128"/>
            </a:rPr>
            <a:t>千円、取崩しが</a:t>
          </a:r>
          <a:r>
            <a:rPr kumimoji="1" lang="en-US" altLang="ja-JP" sz="1200">
              <a:latin typeface="ＭＳ ゴシック" pitchFamily="49" charset="-128"/>
              <a:ea typeface="ＭＳ ゴシック" pitchFamily="49" charset="-128"/>
            </a:rPr>
            <a:t>2,977,387</a:t>
          </a:r>
          <a:r>
            <a:rPr kumimoji="1" lang="ja-JP" altLang="en-US" sz="1200">
              <a:latin typeface="ＭＳ ゴシック" pitchFamily="49" charset="-128"/>
              <a:ea typeface="ＭＳ ゴシック" pitchFamily="49" charset="-128"/>
            </a:rPr>
            <a:t>千円となり、実質単年度収支は△</a:t>
          </a:r>
          <a:r>
            <a:rPr kumimoji="1" lang="en-US" altLang="ja-JP" sz="1200">
              <a:latin typeface="ＭＳ ゴシック" pitchFamily="49" charset="-128"/>
              <a:ea typeface="ＭＳ ゴシック" pitchFamily="49" charset="-128"/>
            </a:rPr>
            <a:t>1,324,838</a:t>
          </a:r>
          <a:r>
            <a:rPr kumimoji="1" lang="ja-JP" altLang="en-US" sz="1200">
              <a:latin typeface="ＭＳ ゴシック" pitchFamily="49" charset="-128"/>
              <a:ea typeface="ＭＳ ゴシック" pitchFamily="49" charset="-128"/>
            </a:rPr>
            <a:t>千円で大幅な赤字となった。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今後、公共施設個別施設計画に基づき、老朽化に伴う町全体の公共施設の更新事業を行う予定であり、歳出の増加が見込まれている。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前は、国民健康保険会計への赤字補てんのための操出金が大きな課題となっていたが、令和元年度に解消している。これは、都道府県が財政の主体責任となり、安定的な財政運営や効率的な事業の確保を担うようになっ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水道事業会計においては、公債の発行を抑制し、企業償還金が減少するなど費用の抑制を維持することで、高い黒字比率を維持している。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また、一般会計及び流域関連公共下水道事業会計においては、経年劣化による保有施設や設備の更新事業が今後見込まれており、使用料の見直し等、更なる財源確保に努め、黒字を維持していく必要がある。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2file\&#24535;&#20813;&#30010;\&#32076;&#21942;&#20225;&#30011;&#35506;\&#36001;&#25919;&#20418;\&#30476;&#12363;&#12425;&#12398;&#29031;&#20250;&#25991;&#26360;&#65288;&#36001;&#25919;&#20418;&#65289;\R6\06.08\&#12295;R6.8.21&#12288;&#12304;9&#26376;11&#26085;&#12294;&#12305;&#20196;&#21644;&#65300;&#24180;&#24230;&#36001;&#25919;&#29366;&#27841;&#36039;&#26009;&#38598;&#12398;&#20316;&#25104;&#12395;&#12388;&#12356;&#12390;&#65288;2&#22238;&#30446;&#12539;&#22320;&#26041;&#20844;&#20250;&#35336;&#38306;&#20418;&#65289;\02&#12288;&#22238;&#31572;\&#12304;&#36001;&#25919;&#29366;&#27841;&#36039;&#26009;&#38598;&#12305;_403431_&#24535;&#20813;&#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59.2</v>
          </cell>
          <cell r="BX53">
            <v>60.3</v>
          </cell>
          <cell r="CF53">
            <v>61.9</v>
          </cell>
          <cell r="CN53">
            <v>63.7</v>
          </cell>
          <cell r="CV53">
            <v>65.099999999999994</v>
          </cell>
        </row>
        <row r="55">
          <cell r="AN55" t="str">
            <v>類似団体内平均値</v>
          </cell>
          <cell r="BP55">
            <v>18.2</v>
          </cell>
          <cell r="BX55">
            <v>20.3</v>
          </cell>
          <cell r="CF55">
            <v>15.5</v>
          </cell>
          <cell r="CN55">
            <v>4.5999999999999996</v>
          </cell>
          <cell r="CV55">
            <v>1.6</v>
          </cell>
        </row>
        <row r="57">
          <cell r="BP57">
            <v>59.3</v>
          </cell>
          <cell r="BX57">
            <v>60.3</v>
          </cell>
          <cell r="CF57">
            <v>61.5</v>
          </cell>
          <cell r="CN57">
            <v>61</v>
          </cell>
          <cell r="CV57">
            <v>62.3</v>
          </cell>
        </row>
        <row r="72">
          <cell r="BP72" t="str">
            <v>H30</v>
          </cell>
          <cell r="BX72" t="str">
            <v>R01</v>
          </cell>
          <cell r="CF72" t="str">
            <v>R02</v>
          </cell>
          <cell r="CN72" t="str">
            <v>R03</v>
          </cell>
          <cell r="CV72" t="str">
            <v>R04</v>
          </cell>
        </row>
        <row r="73">
          <cell r="AN73" t="str">
            <v>当該団体値</v>
          </cell>
        </row>
        <row r="75">
          <cell r="BP75">
            <v>6.2</v>
          </cell>
          <cell r="BX75">
            <v>6</v>
          </cell>
          <cell r="CF75">
            <v>5.8</v>
          </cell>
          <cell r="CN75">
            <v>5.4</v>
          </cell>
          <cell r="CV75">
            <v>5.0999999999999996</v>
          </cell>
        </row>
        <row r="77">
          <cell r="AN77" t="str">
            <v>類似団体内平均値</v>
          </cell>
          <cell r="BP77">
            <v>18.2</v>
          </cell>
          <cell r="BX77">
            <v>20.3</v>
          </cell>
          <cell r="CF77">
            <v>15.5</v>
          </cell>
          <cell r="CN77">
            <v>4.5999999999999996</v>
          </cell>
          <cell r="CV77">
            <v>1.6</v>
          </cell>
        </row>
        <row r="79">
          <cell r="BP79">
            <v>6.8</v>
          </cell>
          <cell r="BX79">
            <v>6.6</v>
          </cell>
          <cell r="CF79">
            <v>6.4</v>
          </cell>
          <cell r="CN79">
            <v>6.3</v>
          </cell>
          <cell r="CV79">
            <v>6.6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21357480</v>
      </c>
      <c r="BO4" s="485"/>
      <c r="BP4" s="485"/>
      <c r="BQ4" s="485"/>
      <c r="BR4" s="485"/>
      <c r="BS4" s="485"/>
      <c r="BT4" s="485"/>
      <c r="BU4" s="486"/>
      <c r="BV4" s="484">
        <v>18838917</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12.8</v>
      </c>
      <c r="CU4" s="625"/>
      <c r="CV4" s="625"/>
      <c r="CW4" s="625"/>
      <c r="CX4" s="625"/>
      <c r="CY4" s="625"/>
      <c r="CZ4" s="625"/>
      <c r="DA4" s="626"/>
      <c r="DB4" s="624">
        <v>13.7</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20150183</v>
      </c>
      <c r="BO5" s="456"/>
      <c r="BP5" s="456"/>
      <c r="BQ5" s="456"/>
      <c r="BR5" s="456"/>
      <c r="BS5" s="456"/>
      <c r="BT5" s="456"/>
      <c r="BU5" s="457"/>
      <c r="BV5" s="455">
        <v>17524315</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89.7</v>
      </c>
      <c r="CU5" s="453"/>
      <c r="CV5" s="453"/>
      <c r="CW5" s="453"/>
      <c r="CX5" s="453"/>
      <c r="CY5" s="453"/>
      <c r="CZ5" s="453"/>
      <c r="DA5" s="454"/>
      <c r="DB5" s="452">
        <v>85.4</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1207297</v>
      </c>
      <c r="BO6" s="456"/>
      <c r="BP6" s="456"/>
      <c r="BQ6" s="456"/>
      <c r="BR6" s="456"/>
      <c r="BS6" s="456"/>
      <c r="BT6" s="456"/>
      <c r="BU6" s="457"/>
      <c r="BV6" s="455">
        <v>1314602</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91.6</v>
      </c>
      <c r="CU6" s="599"/>
      <c r="CV6" s="599"/>
      <c r="CW6" s="599"/>
      <c r="CX6" s="599"/>
      <c r="CY6" s="599"/>
      <c r="CZ6" s="599"/>
      <c r="DA6" s="600"/>
      <c r="DB6" s="598">
        <v>90.5</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107</v>
      </c>
      <c r="AV7" s="514"/>
      <c r="AW7" s="514"/>
      <c r="AX7" s="514"/>
      <c r="AY7" s="469" t="s">
        <v>108</v>
      </c>
      <c r="AZ7" s="470"/>
      <c r="BA7" s="470"/>
      <c r="BB7" s="470"/>
      <c r="BC7" s="470"/>
      <c r="BD7" s="470"/>
      <c r="BE7" s="470"/>
      <c r="BF7" s="470"/>
      <c r="BG7" s="470"/>
      <c r="BH7" s="470"/>
      <c r="BI7" s="470"/>
      <c r="BJ7" s="470"/>
      <c r="BK7" s="470"/>
      <c r="BL7" s="470"/>
      <c r="BM7" s="471"/>
      <c r="BN7" s="455">
        <v>17534</v>
      </c>
      <c r="BO7" s="456"/>
      <c r="BP7" s="456"/>
      <c r="BQ7" s="456"/>
      <c r="BR7" s="456"/>
      <c r="BS7" s="456"/>
      <c r="BT7" s="456"/>
      <c r="BU7" s="457"/>
      <c r="BV7" s="455">
        <v>0</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9309977</v>
      </c>
      <c r="CU7" s="456"/>
      <c r="CV7" s="456"/>
      <c r="CW7" s="456"/>
      <c r="CX7" s="456"/>
      <c r="CY7" s="456"/>
      <c r="CZ7" s="456"/>
      <c r="DA7" s="457"/>
      <c r="DB7" s="455">
        <v>9623297</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1189763</v>
      </c>
      <c r="BO8" s="456"/>
      <c r="BP8" s="456"/>
      <c r="BQ8" s="456"/>
      <c r="BR8" s="456"/>
      <c r="BS8" s="456"/>
      <c r="BT8" s="456"/>
      <c r="BU8" s="457"/>
      <c r="BV8" s="455">
        <v>1314602</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0.73</v>
      </c>
      <c r="CU8" s="559"/>
      <c r="CV8" s="559"/>
      <c r="CW8" s="559"/>
      <c r="CX8" s="559"/>
      <c r="CY8" s="559"/>
      <c r="CZ8" s="559"/>
      <c r="DA8" s="560"/>
      <c r="DB8" s="558">
        <v>0.73</v>
      </c>
      <c r="DC8" s="559"/>
      <c r="DD8" s="559"/>
      <c r="DE8" s="559"/>
      <c r="DF8" s="559"/>
      <c r="DG8" s="559"/>
      <c r="DH8" s="559"/>
      <c r="DI8" s="560"/>
    </row>
    <row r="9" spans="1:119" ht="18.75" customHeight="1" thickBot="1" x14ac:dyDescent="0.2">
      <c r="A9" s="181"/>
      <c r="B9" s="587" t="s">
        <v>114</v>
      </c>
      <c r="C9" s="588"/>
      <c r="D9" s="588"/>
      <c r="E9" s="588"/>
      <c r="F9" s="588"/>
      <c r="G9" s="588"/>
      <c r="H9" s="588"/>
      <c r="I9" s="588"/>
      <c r="J9" s="588"/>
      <c r="K9" s="506"/>
      <c r="L9" s="589" t="s">
        <v>115</v>
      </c>
      <c r="M9" s="590"/>
      <c r="N9" s="590"/>
      <c r="O9" s="590"/>
      <c r="P9" s="590"/>
      <c r="Q9" s="591"/>
      <c r="R9" s="592">
        <v>46377</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118</v>
      </c>
      <c r="AV9" s="514"/>
      <c r="AW9" s="514"/>
      <c r="AX9" s="514"/>
      <c r="AY9" s="469" t="s">
        <v>119</v>
      </c>
      <c r="AZ9" s="470"/>
      <c r="BA9" s="470"/>
      <c r="BB9" s="470"/>
      <c r="BC9" s="470"/>
      <c r="BD9" s="470"/>
      <c r="BE9" s="470"/>
      <c r="BF9" s="470"/>
      <c r="BG9" s="470"/>
      <c r="BH9" s="470"/>
      <c r="BI9" s="470"/>
      <c r="BJ9" s="470"/>
      <c r="BK9" s="470"/>
      <c r="BL9" s="470"/>
      <c r="BM9" s="471"/>
      <c r="BN9" s="455">
        <v>-124839</v>
      </c>
      <c r="BO9" s="456"/>
      <c r="BP9" s="456"/>
      <c r="BQ9" s="456"/>
      <c r="BR9" s="456"/>
      <c r="BS9" s="456"/>
      <c r="BT9" s="456"/>
      <c r="BU9" s="457"/>
      <c r="BV9" s="455">
        <v>465863</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7.8</v>
      </c>
      <c r="CU9" s="453"/>
      <c r="CV9" s="453"/>
      <c r="CW9" s="453"/>
      <c r="CX9" s="453"/>
      <c r="CY9" s="453"/>
      <c r="CZ9" s="453"/>
      <c r="DA9" s="454"/>
      <c r="DB9" s="452">
        <v>10.199999999999999</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121</v>
      </c>
      <c r="M10" s="412"/>
      <c r="N10" s="412"/>
      <c r="O10" s="412"/>
      <c r="P10" s="412"/>
      <c r="Q10" s="413"/>
      <c r="R10" s="408">
        <v>45256</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111</v>
      </c>
      <c r="AV10" s="514"/>
      <c r="AW10" s="514"/>
      <c r="AX10" s="514"/>
      <c r="AY10" s="469" t="s">
        <v>123</v>
      </c>
      <c r="AZ10" s="470"/>
      <c r="BA10" s="470"/>
      <c r="BB10" s="470"/>
      <c r="BC10" s="470"/>
      <c r="BD10" s="470"/>
      <c r="BE10" s="470"/>
      <c r="BF10" s="470"/>
      <c r="BG10" s="470"/>
      <c r="BH10" s="470"/>
      <c r="BI10" s="470"/>
      <c r="BJ10" s="470"/>
      <c r="BK10" s="470"/>
      <c r="BL10" s="470"/>
      <c r="BM10" s="471"/>
      <c r="BN10" s="455">
        <v>1777388</v>
      </c>
      <c r="BO10" s="456"/>
      <c r="BP10" s="456"/>
      <c r="BQ10" s="456"/>
      <c r="BR10" s="456"/>
      <c r="BS10" s="456"/>
      <c r="BT10" s="456"/>
      <c r="BU10" s="457"/>
      <c r="BV10" s="455">
        <v>747312</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111</v>
      </c>
      <c r="AV11" s="514"/>
      <c r="AW11" s="514"/>
      <c r="AX11" s="514"/>
      <c r="AY11" s="469" t="s">
        <v>128</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131</v>
      </c>
      <c r="DC11" s="559"/>
      <c r="DD11" s="559"/>
      <c r="DE11" s="559"/>
      <c r="DF11" s="559"/>
      <c r="DG11" s="559"/>
      <c r="DH11" s="559"/>
      <c r="DI11" s="560"/>
    </row>
    <row r="12" spans="1:119" ht="18.75" customHeight="1" x14ac:dyDescent="0.15">
      <c r="A12" s="181"/>
      <c r="B12" s="561" t="s">
        <v>132</v>
      </c>
      <c r="C12" s="562"/>
      <c r="D12" s="562"/>
      <c r="E12" s="562"/>
      <c r="F12" s="562"/>
      <c r="G12" s="562"/>
      <c r="H12" s="562"/>
      <c r="I12" s="562"/>
      <c r="J12" s="562"/>
      <c r="K12" s="563"/>
      <c r="L12" s="570" t="s">
        <v>133</v>
      </c>
      <c r="M12" s="571"/>
      <c r="N12" s="571"/>
      <c r="O12" s="571"/>
      <c r="P12" s="571"/>
      <c r="Q12" s="572"/>
      <c r="R12" s="573">
        <v>46560</v>
      </c>
      <c r="S12" s="574"/>
      <c r="T12" s="574"/>
      <c r="U12" s="574"/>
      <c r="V12" s="575"/>
      <c r="W12" s="576" t="s">
        <v>1</v>
      </c>
      <c r="X12" s="514"/>
      <c r="Y12" s="514"/>
      <c r="Z12" s="514"/>
      <c r="AA12" s="514"/>
      <c r="AB12" s="577"/>
      <c r="AC12" s="578" t="s">
        <v>134</v>
      </c>
      <c r="AD12" s="579"/>
      <c r="AE12" s="579"/>
      <c r="AF12" s="579"/>
      <c r="AG12" s="580"/>
      <c r="AH12" s="578" t="s">
        <v>135</v>
      </c>
      <c r="AI12" s="579"/>
      <c r="AJ12" s="579"/>
      <c r="AK12" s="579"/>
      <c r="AL12" s="581"/>
      <c r="AM12" s="512" t="s">
        <v>136</v>
      </c>
      <c r="AN12" s="412"/>
      <c r="AO12" s="412"/>
      <c r="AP12" s="412"/>
      <c r="AQ12" s="412"/>
      <c r="AR12" s="412"/>
      <c r="AS12" s="412"/>
      <c r="AT12" s="413"/>
      <c r="AU12" s="513" t="s">
        <v>137</v>
      </c>
      <c r="AV12" s="514"/>
      <c r="AW12" s="514"/>
      <c r="AX12" s="514"/>
      <c r="AY12" s="469" t="s">
        <v>138</v>
      </c>
      <c r="AZ12" s="470"/>
      <c r="BA12" s="470"/>
      <c r="BB12" s="470"/>
      <c r="BC12" s="470"/>
      <c r="BD12" s="470"/>
      <c r="BE12" s="470"/>
      <c r="BF12" s="470"/>
      <c r="BG12" s="470"/>
      <c r="BH12" s="470"/>
      <c r="BI12" s="470"/>
      <c r="BJ12" s="470"/>
      <c r="BK12" s="470"/>
      <c r="BL12" s="470"/>
      <c r="BM12" s="471"/>
      <c r="BN12" s="455">
        <v>2977387</v>
      </c>
      <c r="BO12" s="456"/>
      <c r="BP12" s="456"/>
      <c r="BQ12" s="456"/>
      <c r="BR12" s="456"/>
      <c r="BS12" s="456"/>
      <c r="BT12" s="456"/>
      <c r="BU12" s="457"/>
      <c r="BV12" s="455">
        <v>0</v>
      </c>
      <c r="BW12" s="456"/>
      <c r="BX12" s="456"/>
      <c r="BY12" s="456"/>
      <c r="BZ12" s="456"/>
      <c r="CA12" s="456"/>
      <c r="CB12" s="456"/>
      <c r="CC12" s="457"/>
      <c r="CD12" s="495" t="s">
        <v>139</v>
      </c>
      <c r="CE12" s="415"/>
      <c r="CF12" s="415"/>
      <c r="CG12" s="415"/>
      <c r="CH12" s="415"/>
      <c r="CI12" s="415"/>
      <c r="CJ12" s="415"/>
      <c r="CK12" s="415"/>
      <c r="CL12" s="415"/>
      <c r="CM12" s="415"/>
      <c r="CN12" s="415"/>
      <c r="CO12" s="415"/>
      <c r="CP12" s="415"/>
      <c r="CQ12" s="415"/>
      <c r="CR12" s="415"/>
      <c r="CS12" s="496"/>
      <c r="CT12" s="558" t="s">
        <v>140</v>
      </c>
      <c r="CU12" s="559"/>
      <c r="CV12" s="559"/>
      <c r="CW12" s="559"/>
      <c r="CX12" s="559"/>
      <c r="CY12" s="559"/>
      <c r="CZ12" s="559"/>
      <c r="DA12" s="560"/>
      <c r="DB12" s="558" t="s">
        <v>131</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141</v>
      </c>
      <c r="N13" s="540"/>
      <c r="O13" s="540"/>
      <c r="P13" s="540"/>
      <c r="Q13" s="541"/>
      <c r="R13" s="542">
        <v>45843</v>
      </c>
      <c r="S13" s="543"/>
      <c r="T13" s="543"/>
      <c r="U13" s="543"/>
      <c r="V13" s="544"/>
      <c r="W13" s="545" t="s">
        <v>142</v>
      </c>
      <c r="X13" s="441"/>
      <c r="Y13" s="441"/>
      <c r="Z13" s="441"/>
      <c r="AA13" s="441"/>
      <c r="AB13" s="442"/>
      <c r="AC13" s="408">
        <v>98</v>
      </c>
      <c r="AD13" s="409"/>
      <c r="AE13" s="409"/>
      <c r="AF13" s="409"/>
      <c r="AG13" s="410"/>
      <c r="AH13" s="408">
        <v>119</v>
      </c>
      <c r="AI13" s="409"/>
      <c r="AJ13" s="409"/>
      <c r="AK13" s="409"/>
      <c r="AL13" s="468"/>
      <c r="AM13" s="512" t="s">
        <v>143</v>
      </c>
      <c r="AN13" s="412"/>
      <c r="AO13" s="412"/>
      <c r="AP13" s="412"/>
      <c r="AQ13" s="412"/>
      <c r="AR13" s="412"/>
      <c r="AS13" s="412"/>
      <c r="AT13" s="413"/>
      <c r="AU13" s="513" t="s">
        <v>118</v>
      </c>
      <c r="AV13" s="514"/>
      <c r="AW13" s="514"/>
      <c r="AX13" s="514"/>
      <c r="AY13" s="469" t="s">
        <v>144</v>
      </c>
      <c r="AZ13" s="470"/>
      <c r="BA13" s="470"/>
      <c r="BB13" s="470"/>
      <c r="BC13" s="470"/>
      <c r="BD13" s="470"/>
      <c r="BE13" s="470"/>
      <c r="BF13" s="470"/>
      <c r="BG13" s="470"/>
      <c r="BH13" s="470"/>
      <c r="BI13" s="470"/>
      <c r="BJ13" s="470"/>
      <c r="BK13" s="470"/>
      <c r="BL13" s="470"/>
      <c r="BM13" s="471"/>
      <c r="BN13" s="455">
        <v>-1324838</v>
      </c>
      <c r="BO13" s="456"/>
      <c r="BP13" s="456"/>
      <c r="BQ13" s="456"/>
      <c r="BR13" s="456"/>
      <c r="BS13" s="456"/>
      <c r="BT13" s="456"/>
      <c r="BU13" s="457"/>
      <c r="BV13" s="455">
        <v>1213175</v>
      </c>
      <c r="BW13" s="456"/>
      <c r="BX13" s="456"/>
      <c r="BY13" s="456"/>
      <c r="BZ13" s="456"/>
      <c r="CA13" s="456"/>
      <c r="CB13" s="456"/>
      <c r="CC13" s="457"/>
      <c r="CD13" s="495" t="s">
        <v>145</v>
      </c>
      <c r="CE13" s="415"/>
      <c r="CF13" s="415"/>
      <c r="CG13" s="415"/>
      <c r="CH13" s="415"/>
      <c r="CI13" s="415"/>
      <c r="CJ13" s="415"/>
      <c r="CK13" s="415"/>
      <c r="CL13" s="415"/>
      <c r="CM13" s="415"/>
      <c r="CN13" s="415"/>
      <c r="CO13" s="415"/>
      <c r="CP13" s="415"/>
      <c r="CQ13" s="415"/>
      <c r="CR13" s="415"/>
      <c r="CS13" s="496"/>
      <c r="CT13" s="452">
        <v>5.0999999999999996</v>
      </c>
      <c r="CU13" s="453"/>
      <c r="CV13" s="453"/>
      <c r="CW13" s="453"/>
      <c r="CX13" s="453"/>
      <c r="CY13" s="453"/>
      <c r="CZ13" s="453"/>
      <c r="DA13" s="454"/>
      <c r="DB13" s="452">
        <v>5.4</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146</v>
      </c>
      <c r="M14" s="582"/>
      <c r="N14" s="582"/>
      <c r="O14" s="582"/>
      <c r="P14" s="582"/>
      <c r="Q14" s="583"/>
      <c r="R14" s="542">
        <v>46572</v>
      </c>
      <c r="S14" s="543"/>
      <c r="T14" s="543"/>
      <c r="U14" s="543"/>
      <c r="V14" s="544"/>
      <c r="W14" s="546"/>
      <c r="X14" s="444"/>
      <c r="Y14" s="444"/>
      <c r="Z14" s="444"/>
      <c r="AA14" s="444"/>
      <c r="AB14" s="445"/>
      <c r="AC14" s="535">
        <v>0.5</v>
      </c>
      <c r="AD14" s="536"/>
      <c r="AE14" s="536"/>
      <c r="AF14" s="536"/>
      <c r="AG14" s="537"/>
      <c r="AH14" s="535">
        <v>0.6</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147</v>
      </c>
      <c r="CE14" s="493"/>
      <c r="CF14" s="493"/>
      <c r="CG14" s="493"/>
      <c r="CH14" s="493"/>
      <c r="CI14" s="493"/>
      <c r="CJ14" s="493"/>
      <c r="CK14" s="493"/>
      <c r="CL14" s="493"/>
      <c r="CM14" s="493"/>
      <c r="CN14" s="493"/>
      <c r="CO14" s="493"/>
      <c r="CP14" s="493"/>
      <c r="CQ14" s="493"/>
      <c r="CR14" s="493"/>
      <c r="CS14" s="494"/>
      <c r="CT14" s="552" t="s">
        <v>148</v>
      </c>
      <c r="CU14" s="553"/>
      <c r="CV14" s="553"/>
      <c r="CW14" s="553"/>
      <c r="CX14" s="553"/>
      <c r="CY14" s="553"/>
      <c r="CZ14" s="553"/>
      <c r="DA14" s="554"/>
      <c r="DB14" s="552" t="s">
        <v>148</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149</v>
      </c>
      <c r="N15" s="540"/>
      <c r="O15" s="540"/>
      <c r="P15" s="540"/>
      <c r="Q15" s="541"/>
      <c r="R15" s="542">
        <v>45908</v>
      </c>
      <c r="S15" s="543"/>
      <c r="T15" s="543"/>
      <c r="U15" s="543"/>
      <c r="V15" s="544"/>
      <c r="W15" s="545" t="s">
        <v>150</v>
      </c>
      <c r="X15" s="441"/>
      <c r="Y15" s="441"/>
      <c r="Z15" s="441"/>
      <c r="AA15" s="441"/>
      <c r="AB15" s="442"/>
      <c r="AC15" s="408">
        <v>4132</v>
      </c>
      <c r="AD15" s="409"/>
      <c r="AE15" s="409"/>
      <c r="AF15" s="409"/>
      <c r="AG15" s="410"/>
      <c r="AH15" s="408">
        <v>4312</v>
      </c>
      <c r="AI15" s="409"/>
      <c r="AJ15" s="409"/>
      <c r="AK15" s="409"/>
      <c r="AL15" s="468"/>
      <c r="AM15" s="512"/>
      <c r="AN15" s="412"/>
      <c r="AO15" s="412"/>
      <c r="AP15" s="412"/>
      <c r="AQ15" s="412"/>
      <c r="AR15" s="412"/>
      <c r="AS15" s="412"/>
      <c r="AT15" s="413"/>
      <c r="AU15" s="513"/>
      <c r="AV15" s="514"/>
      <c r="AW15" s="514"/>
      <c r="AX15" s="514"/>
      <c r="AY15" s="481" t="s">
        <v>151</v>
      </c>
      <c r="AZ15" s="482"/>
      <c r="BA15" s="482"/>
      <c r="BB15" s="482"/>
      <c r="BC15" s="482"/>
      <c r="BD15" s="482"/>
      <c r="BE15" s="482"/>
      <c r="BF15" s="482"/>
      <c r="BG15" s="482"/>
      <c r="BH15" s="482"/>
      <c r="BI15" s="482"/>
      <c r="BJ15" s="482"/>
      <c r="BK15" s="482"/>
      <c r="BL15" s="482"/>
      <c r="BM15" s="483"/>
      <c r="BN15" s="484">
        <v>5605078</v>
      </c>
      <c r="BO15" s="485"/>
      <c r="BP15" s="485"/>
      <c r="BQ15" s="485"/>
      <c r="BR15" s="485"/>
      <c r="BS15" s="485"/>
      <c r="BT15" s="485"/>
      <c r="BU15" s="486"/>
      <c r="BV15" s="484">
        <v>5240109</v>
      </c>
      <c r="BW15" s="485"/>
      <c r="BX15" s="485"/>
      <c r="BY15" s="485"/>
      <c r="BZ15" s="485"/>
      <c r="CA15" s="485"/>
      <c r="CB15" s="485"/>
      <c r="CC15" s="486"/>
      <c r="CD15" s="555" t="s">
        <v>152</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153</v>
      </c>
      <c r="M16" s="530"/>
      <c r="N16" s="530"/>
      <c r="O16" s="530"/>
      <c r="P16" s="530"/>
      <c r="Q16" s="531"/>
      <c r="R16" s="532" t="s">
        <v>154</v>
      </c>
      <c r="S16" s="533"/>
      <c r="T16" s="533"/>
      <c r="U16" s="533"/>
      <c r="V16" s="534"/>
      <c r="W16" s="546"/>
      <c r="X16" s="444"/>
      <c r="Y16" s="444"/>
      <c r="Z16" s="444"/>
      <c r="AA16" s="444"/>
      <c r="AB16" s="445"/>
      <c r="AC16" s="535">
        <v>20.2</v>
      </c>
      <c r="AD16" s="536"/>
      <c r="AE16" s="536"/>
      <c r="AF16" s="536"/>
      <c r="AG16" s="537"/>
      <c r="AH16" s="535">
        <v>21.3</v>
      </c>
      <c r="AI16" s="536"/>
      <c r="AJ16" s="536"/>
      <c r="AK16" s="536"/>
      <c r="AL16" s="538"/>
      <c r="AM16" s="512"/>
      <c r="AN16" s="412"/>
      <c r="AO16" s="412"/>
      <c r="AP16" s="412"/>
      <c r="AQ16" s="412"/>
      <c r="AR16" s="412"/>
      <c r="AS16" s="412"/>
      <c r="AT16" s="413"/>
      <c r="AU16" s="513"/>
      <c r="AV16" s="514"/>
      <c r="AW16" s="514"/>
      <c r="AX16" s="514"/>
      <c r="AY16" s="469" t="s">
        <v>155</v>
      </c>
      <c r="AZ16" s="470"/>
      <c r="BA16" s="470"/>
      <c r="BB16" s="470"/>
      <c r="BC16" s="470"/>
      <c r="BD16" s="470"/>
      <c r="BE16" s="470"/>
      <c r="BF16" s="470"/>
      <c r="BG16" s="470"/>
      <c r="BH16" s="470"/>
      <c r="BI16" s="470"/>
      <c r="BJ16" s="470"/>
      <c r="BK16" s="470"/>
      <c r="BL16" s="470"/>
      <c r="BM16" s="471"/>
      <c r="BN16" s="455">
        <v>7701204</v>
      </c>
      <c r="BO16" s="456"/>
      <c r="BP16" s="456"/>
      <c r="BQ16" s="456"/>
      <c r="BR16" s="456"/>
      <c r="BS16" s="456"/>
      <c r="BT16" s="456"/>
      <c r="BU16" s="457"/>
      <c r="BV16" s="455">
        <v>7471592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156</v>
      </c>
      <c r="N17" s="549"/>
      <c r="O17" s="549"/>
      <c r="P17" s="549"/>
      <c r="Q17" s="550"/>
      <c r="R17" s="532" t="s">
        <v>157</v>
      </c>
      <c r="S17" s="533"/>
      <c r="T17" s="533"/>
      <c r="U17" s="533"/>
      <c r="V17" s="534"/>
      <c r="W17" s="545" t="s">
        <v>158</v>
      </c>
      <c r="X17" s="441"/>
      <c r="Y17" s="441"/>
      <c r="Z17" s="441"/>
      <c r="AA17" s="441"/>
      <c r="AB17" s="442"/>
      <c r="AC17" s="408">
        <v>16176</v>
      </c>
      <c r="AD17" s="409"/>
      <c r="AE17" s="409"/>
      <c r="AF17" s="409"/>
      <c r="AG17" s="410"/>
      <c r="AH17" s="408">
        <v>15772</v>
      </c>
      <c r="AI17" s="409"/>
      <c r="AJ17" s="409"/>
      <c r="AK17" s="409"/>
      <c r="AL17" s="468"/>
      <c r="AM17" s="512"/>
      <c r="AN17" s="412"/>
      <c r="AO17" s="412"/>
      <c r="AP17" s="412"/>
      <c r="AQ17" s="412"/>
      <c r="AR17" s="412"/>
      <c r="AS17" s="412"/>
      <c r="AT17" s="413"/>
      <c r="AU17" s="513"/>
      <c r="AV17" s="514"/>
      <c r="AW17" s="514"/>
      <c r="AX17" s="514"/>
      <c r="AY17" s="469" t="s">
        <v>159</v>
      </c>
      <c r="AZ17" s="470"/>
      <c r="BA17" s="470"/>
      <c r="BB17" s="470"/>
      <c r="BC17" s="470"/>
      <c r="BD17" s="470"/>
      <c r="BE17" s="470"/>
      <c r="BF17" s="470"/>
      <c r="BG17" s="470"/>
      <c r="BH17" s="470"/>
      <c r="BI17" s="470"/>
      <c r="BJ17" s="470"/>
      <c r="BK17" s="470"/>
      <c r="BL17" s="470"/>
      <c r="BM17" s="471"/>
      <c r="BN17" s="455">
        <v>7101155</v>
      </c>
      <c r="BO17" s="456"/>
      <c r="BP17" s="456"/>
      <c r="BQ17" s="456"/>
      <c r="BR17" s="456"/>
      <c r="BS17" s="456"/>
      <c r="BT17" s="456"/>
      <c r="BU17" s="457"/>
      <c r="BV17" s="455">
        <v>6633417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160</v>
      </c>
      <c r="C18" s="506"/>
      <c r="D18" s="506"/>
      <c r="E18" s="507"/>
      <c r="F18" s="507"/>
      <c r="G18" s="507"/>
      <c r="H18" s="507"/>
      <c r="I18" s="507"/>
      <c r="J18" s="507"/>
      <c r="K18" s="507"/>
      <c r="L18" s="508">
        <v>8.69</v>
      </c>
      <c r="M18" s="508"/>
      <c r="N18" s="508"/>
      <c r="O18" s="508"/>
      <c r="P18" s="508"/>
      <c r="Q18" s="508"/>
      <c r="R18" s="509"/>
      <c r="S18" s="509"/>
      <c r="T18" s="509"/>
      <c r="U18" s="509"/>
      <c r="V18" s="510"/>
      <c r="W18" s="526"/>
      <c r="X18" s="527"/>
      <c r="Y18" s="527"/>
      <c r="Z18" s="527"/>
      <c r="AA18" s="527"/>
      <c r="AB18" s="551"/>
      <c r="AC18" s="425">
        <v>79.3</v>
      </c>
      <c r="AD18" s="426"/>
      <c r="AE18" s="426"/>
      <c r="AF18" s="426"/>
      <c r="AG18" s="511"/>
      <c r="AH18" s="425">
        <v>78.099999999999994</v>
      </c>
      <c r="AI18" s="426"/>
      <c r="AJ18" s="426"/>
      <c r="AK18" s="426"/>
      <c r="AL18" s="427"/>
      <c r="AM18" s="512"/>
      <c r="AN18" s="412"/>
      <c r="AO18" s="412"/>
      <c r="AP18" s="412"/>
      <c r="AQ18" s="412"/>
      <c r="AR18" s="412"/>
      <c r="AS18" s="412"/>
      <c r="AT18" s="413"/>
      <c r="AU18" s="513"/>
      <c r="AV18" s="514"/>
      <c r="AW18" s="514"/>
      <c r="AX18" s="514"/>
      <c r="AY18" s="469" t="s">
        <v>161</v>
      </c>
      <c r="AZ18" s="470"/>
      <c r="BA18" s="470"/>
      <c r="BB18" s="470"/>
      <c r="BC18" s="470"/>
      <c r="BD18" s="470"/>
      <c r="BE18" s="470"/>
      <c r="BF18" s="470"/>
      <c r="BG18" s="470"/>
      <c r="BH18" s="470"/>
      <c r="BI18" s="470"/>
      <c r="BJ18" s="470"/>
      <c r="BK18" s="470"/>
      <c r="BL18" s="470"/>
      <c r="BM18" s="471"/>
      <c r="BN18" s="455">
        <v>8552441</v>
      </c>
      <c r="BO18" s="456"/>
      <c r="BP18" s="456"/>
      <c r="BQ18" s="456"/>
      <c r="BR18" s="456"/>
      <c r="BS18" s="456"/>
      <c r="BT18" s="456"/>
      <c r="BU18" s="457"/>
      <c r="BV18" s="455">
        <v>8425844</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162</v>
      </c>
      <c r="C19" s="506"/>
      <c r="D19" s="506"/>
      <c r="E19" s="507"/>
      <c r="F19" s="507"/>
      <c r="G19" s="507"/>
      <c r="H19" s="507"/>
      <c r="I19" s="507"/>
      <c r="J19" s="507"/>
      <c r="K19" s="507"/>
      <c r="L19" s="515">
        <v>5337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163</v>
      </c>
      <c r="AZ19" s="470"/>
      <c r="BA19" s="470"/>
      <c r="BB19" s="470"/>
      <c r="BC19" s="470"/>
      <c r="BD19" s="470"/>
      <c r="BE19" s="470"/>
      <c r="BF19" s="470"/>
      <c r="BG19" s="470"/>
      <c r="BH19" s="470"/>
      <c r="BI19" s="470"/>
      <c r="BJ19" s="470"/>
      <c r="BK19" s="470"/>
      <c r="BL19" s="470"/>
      <c r="BM19" s="471"/>
      <c r="BN19" s="455">
        <v>15033011</v>
      </c>
      <c r="BO19" s="456"/>
      <c r="BP19" s="456"/>
      <c r="BQ19" s="456"/>
      <c r="BR19" s="456"/>
      <c r="BS19" s="456"/>
      <c r="BT19" s="456"/>
      <c r="BU19" s="457"/>
      <c r="BV19" s="455">
        <v>11406927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164</v>
      </c>
      <c r="C20" s="506"/>
      <c r="D20" s="506"/>
      <c r="E20" s="507"/>
      <c r="F20" s="507"/>
      <c r="G20" s="507"/>
      <c r="H20" s="507"/>
      <c r="I20" s="507"/>
      <c r="J20" s="507"/>
      <c r="K20" s="507"/>
      <c r="L20" s="515">
        <v>19005</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165</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166</v>
      </c>
      <c r="C22" s="432"/>
      <c r="D22" s="433"/>
      <c r="E22" s="440" t="s">
        <v>1</v>
      </c>
      <c r="F22" s="441"/>
      <c r="G22" s="441"/>
      <c r="H22" s="441"/>
      <c r="I22" s="441"/>
      <c r="J22" s="441"/>
      <c r="K22" s="442"/>
      <c r="L22" s="440" t="s">
        <v>167</v>
      </c>
      <c r="M22" s="441"/>
      <c r="N22" s="441"/>
      <c r="O22" s="441"/>
      <c r="P22" s="442"/>
      <c r="Q22" s="446" t="s">
        <v>168</v>
      </c>
      <c r="R22" s="447"/>
      <c r="S22" s="447"/>
      <c r="T22" s="447"/>
      <c r="U22" s="447"/>
      <c r="V22" s="448"/>
      <c r="W22" s="497" t="s">
        <v>169</v>
      </c>
      <c r="X22" s="432"/>
      <c r="Y22" s="433"/>
      <c r="Z22" s="440" t="s">
        <v>1</v>
      </c>
      <c r="AA22" s="441"/>
      <c r="AB22" s="441"/>
      <c r="AC22" s="441"/>
      <c r="AD22" s="441"/>
      <c r="AE22" s="441"/>
      <c r="AF22" s="441"/>
      <c r="AG22" s="442"/>
      <c r="AH22" s="458" t="s">
        <v>170</v>
      </c>
      <c r="AI22" s="441"/>
      <c r="AJ22" s="441"/>
      <c r="AK22" s="441"/>
      <c r="AL22" s="442"/>
      <c r="AM22" s="458" t="s">
        <v>171</v>
      </c>
      <c r="AN22" s="459"/>
      <c r="AO22" s="459"/>
      <c r="AP22" s="459"/>
      <c r="AQ22" s="459"/>
      <c r="AR22" s="460"/>
      <c r="AS22" s="446" t="s">
        <v>168</v>
      </c>
      <c r="AT22" s="447"/>
      <c r="AU22" s="447"/>
      <c r="AV22" s="447"/>
      <c r="AW22" s="447"/>
      <c r="AX22" s="464"/>
      <c r="AY22" s="481" t="s">
        <v>172</v>
      </c>
      <c r="AZ22" s="482"/>
      <c r="BA22" s="482"/>
      <c r="BB22" s="482"/>
      <c r="BC22" s="482"/>
      <c r="BD22" s="482"/>
      <c r="BE22" s="482"/>
      <c r="BF22" s="482"/>
      <c r="BG22" s="482"/>
      <c r="BH22" s="482"/>
      <c r="BI22" s="482"/>
      <c r="BJ22" s="482"/>
      <c r="BK22" s="482"/>
      <c r="BL22" s="482"/>
      <c r="BM22" s="483"/>
      <c r="BN22" s="484">
        <v>9501147</v>
      </c>
      <c r="BO22" s="485"/>
      <c r="BP22" s="485"/>
      <c r="BQ22" s="485"/>
      <c r="BR22" s="485"/>
      <c r="BS22" s="485"/>
      <c r="BT22" s="485"/>
      <c r="BU22" s="486"/>
      <c r="BV22" s="484">
        <v>10296845</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173</v>
      </c>
      <c r="AZ23" s="470"/>
      <c r="BA23" s="470"/>
      <c r="BB23" s="470"/>
      <c r="BC23" s="470"/>
      <c r="BD23" s="470"/>
      <c r="BE23" s="470"/>
      <c r="BF23" s="470"/>
      <c r="BG23" s="470"/>
      <c r="BH23" s="470"/>
      <c r="BI23" s="470"/>
      <c r="BJ23" s="470"/>
      <c r="BK23" s="470"/>
      <c r="BL23" s="470"/>
      <c r="BM23" s="471"/>
      <c r="BN23" s="455">
        <v>9248652</v>
      </c>
      <c r="BO23" s="456"/>
      <c r="BP23" s="456"/>
      <c r="BQ23" s="456"/>
      <c r="BR23" s="456"/>
      <c r="BS23" s="456"/>
      <c r="BT23" s="456"/>
      <c r="BU23" s="457"/>
      <c r="BV23" s="455">
        <v>10005383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174</v>
      </c>
      <c r="F24" s="412"/>
      <c r="G24" s="412"/>
      <c r="H24" s="412"/>
      <c r="I24" s="412"/>
      <c r="J24" s="412"/>
      <c r="K24" s="413"/>
      <c r="L24" s="408">
        <v>1</v>
      </c>
      <c r="M24" s="409"/>
      <c r="N24" s="409"/>
      <c r="O24" s="409"/>
      <c r="P24" s="410"/>
      <c r="Q24" s="408">
        <v>8340</v>
      </c>
      <c r="R24" s="409"/>
      <c r="S24" s="409"/>
      <c r="T24" s="409"/>
      <c r="U24" s="409"/>
      <c r="V24" s="410"/>
      <c r="W24" s="498"/>
      <c r="X24" s="435"/>
      <c r="Y24" s="436"/>
      <c r="Z24" s="411" t="s">
        <v>175</v>
      </c>
      <c r="AA24" s="412"/>
      <c r="AB24" s="412"/>
      <c r="AC24" s="412"/>
      <c r="AD24" s="412"/>
      <c r="AE24" s="412"/>
      <c r="AF24" s="412"/>
      <c r="AG24" s="413"/>
      <c r="AH24" s="408">
        <v>190</v>
      </c>
      <c r="AI24" s="409"/>
      <c r="AJ24" s="409"/>
      <c r="AK24" s="409"/>
      <c r="AL24" s="410"/>
      <c r="AM24" s="408">
        <v>577600</v>
      </c>
      <c r="AN24" s="409"/>
      <c r="AO24" s="409"/>
      <c r="AP24" s="409"/>
      <c r="AQ24" s="409"/>
      <c r="AR24" s="410"/>
      <c r="AS24" s="408">
        <v>3040</v>
      </c>
      <c r="AT24" s="409"/>
      <c r="AU24" s="409"/>
      <c r="AV24" s="409"/>
      <c r="AW24" s="409"/>
      <c r="AX24" s="468"/>
      <c r="AY24" s="428" t="s">
        <v>176</v>
      </c>
      <c r="AZ24" s="429"/>
      <c r="BA24" s="429"/>
      <c r="BB24" s="429"/>
      <c r="BC24" s="429"/>
      <c r="BD24" s="429"/>
      <c r="BE24" s="429"/>
      <c r="BF24" s="429"/>
      <c r="BG24" s="429"/>
      <c r="BH24" s="429"/>
      <c r="BI24" s="429"/>
      <c r="BJ24" s="429"/>
      <c r="BK24" s="429"/>
      <c r="BL24" s="429"/>
      <c r="BM24" s="430"/>
      <c r="BN24" s="455">
        <v>3095828</v>
      </c>
      <c r="BO24" s="456"/>
      <c r="BP24" s="456"/>
      <c r="BQ24" s="456"/>
      <c r="BR24" s="456"/>
      <c r="BS24" s="456"/>
      <c r="BT24" s="456"/>
      <c r="BU24" s="457"/>
      <c r="BV24" s="455">
        <v>3463041</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177</v>
      </c>
      <c r="F25" s="412"/>
      <c r="G25" s="412"/>
      <c r="H25" s="412"/>
      <c r="I25" s="412"/>
      <c r="J25" s="412"/>
      <c r="K25" s="413"/>
      <c r="L25" s="408">
        <v>1</v>
      </c>
      <c r="M25" s="409"/>
      <c r="N25" s="409"/>
      <c r="O25" s="409"/>
      <c r="P25" s="410"/>
      <c r="Q25" s="408">
        <v>6740</v>
      </c>
      <c r="R25" s="409"/>
      <c r="S25" s="409"/>
      <c r="T25" s="409"/>
      <c r="U25" s="409"/>
      <c r="V25" s="410"/>
      <c r="W25" s="498"/>
      <c r="X25" s="435"/>
      <c r="Y25" s="436"/>
      <c r="Z25" s="411" t="s">
        <v>178</v>
      </c>
      <c r="AA25" s="412"/>
      <c r="AB25" s="412"/>
      <c r="AC25" s="412"/>
      <c r="AD25" s="412"/>
      <c r="AE25" s="412"/>
      <c r="AF25" s="412"/>
      <c r="AG25" s="413"/>
      <c r="AH25" s="408" t="s">
        <v>131</v>
      </c>
      <c r="AI25" s="409"/>
      <c r="AJ25" s="409"/>
      <c r="AK25" s="409"/>
      <c r="AL25" s="410"/>
      <c r="AM25" s="408" t="s">
        <v>148</v>
      </c>
      <c r="AN25" s="409"/>
      <c r="AO25" s="409"/>
      <c r="AP25" s="409"/>
      <c r="AQ25" s="409"/>
      <c r="AR25" s="410"/>
      <c r="AS25" s="408" t="s">
        <v>148</v>
      </c>
      <c r="AT25" s="409"/>
      <c r="AU25" s="409"/>
      <c r="AV25" s="409"/>
      <c r="AW25" s="409"/>
      <c r="AX25" s="468"/>
      <c r="AY25" s="481" t="s">
        <v>179</v>
      </c>
      <c r="AZ25" s="482"/>
      <c r="BA25" s="482"/>
      <c r="BB25" s="482"/>
      <c r="BC25" s="482"/>
      <c r="BD25" s="482"/>
      <c r="BE25" s="482"/>
      <c r="BF25" s="482"/>
      <c r="BG25" s="482"/>
      <c r="BH25" s="482"/>
      <c r="BI25" s="482"/>
      <c r="BJ25" s="482"/>
      <c r="BK25" s="482"/>
      <c r="BL25" s="482"/>
      <c r="BM25" s="483"/>
      <c r="BN25" s="484">
        <v>201142</v>
      </c>
      <c r="BO25" s="485"/>
      <c r="BP25" s="485"/>
      <c r="BQ25" s="485"/>
      <c r="BR25" s="485"/>
      <c r="BS25" s="485"/>
      <c r="BT25" s="485"/>
      <c r="BU25" s="486"/>
      <c r="BV25" s="484">
        <v>270430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180</v>
      </c>
      <c r="F26" s="412"/>
      <c r="G26" s="412"/>
      <c r="H26" s="412"/>
      <c r="I26" s="412"/>
      <c r="J26" s="412"/>
      <c r="K26" s="413"/>
      <c r="L26" s="408">
        <v>1</v>
      </c>
      <c r="M26" s="409"/>
      <c r="N26" s="409"/>
      <c r="O26" s="409"/>
      <c r="P26" s="410"/>
      <c r="Q26" s="408">
        <v>6300</v>
      </c>
      <c r="R26" s="409"/>
      <c r="S26" s="409"/>
      <c r="T26" s="409"/>
      <c r="U26" s="409"/>
      <c r="V26" s="410"/>
      <c r="W26" s="498"/>
      <c r="X26" s="435"/>
      <c r="Y26" s="436"/>
      <c r="Z26" s="411" t="s">
        <v>181</v>
      </c>
      <c r="AA26" s="466"/>
      <c r="AB26" s="466"/>
      <c r="AC26" s="466"/>
      <c r="AD26" s="466"/>
      <c r="AE26" s="466"/>
      <c r="AF26" s="466"/>
      <c r="AG26" s="467"/>
      <c r="AH26" s="408">
        <v>4</v>
      </c>
      <c r="AI26" s="409"/>
      <c r="AJ26" s="409"/>
      <c r="AK26" s="409"/>
      <c r="AL26" s="410"/>
      <c r="AM26" s="408">
        <v>12900</v>
      </c>
      <c r="AN26" s="409"/>
      <c r="AO26" s="409"/>
      <c r="AP26" s="409"/>
      <c r="AQ26" s="409"/>
      <c r="AR26" s="410"/>
      <c r="AS26" s="408">
        <v>3225</v>
      </c>
      <c r="AT26" s="409"/>
      <c r="AU26" s="409"/>
      <c r="AV26" s="409"/>
      <c r="AW26" s="409"/>
      <c r="AX26" s="468"/>
      <c r="AY26" s="495" t="s">
        <v>182</v>
      </c>
      <c r="AZ26" s="415"/>
      <c r="BA26" s="415"/>
      <c r="BB26" s="415"/>
      <c r="BC26" s="415"/>
      <c r="BD26" s="415"/>
      <c r="BE26" s="415"/>
      <c r="BF26" s="415"/>
      <c r="BG26" s="415"/>
      <c r="BH26" s="415"/>
      <c r="BI26" s="415"/>
      <c r="BJ26" s="415"/>
      <c r="BK26" s="415"/>
      <c r="BL26" s="415"/>
      <c r="BM26" s="496"/>
      <c r="BN26" s="455" t="s">
        <v>131</v>
      </c>
      <c r="BO26" s="456"/>
      <c r="BP26" s="456"/>
      <c r="BQ26" s="456"/>
      <c r="BR26" s="456"/>
      <c r="BS26" s="456"/>
      <c r="BT26" s="456"/>
      <c r="BU26" s="457"/>
      <c r="BV26" s="455" t="s">
        <v>131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183</v>
      </c>
      <c r="F27" s="412"/>
      <c r="G27" s="412"/>
      <c r="H27" s="412"/>
      <c r="I27" s="412"/>
      <c r="J27" s="412"/>
      <c r="K27" s="413"/>
      <c r="L27" s="408">
        <v>1</v>
      </c>
      <c r="M27" s="409"/>
      <c r="N27" s="409"/>
      <c r="O27" s="409"/>
      <c r="P27" s="410"/>
      <c r="Q27" s="408">
        <v>3530</v>
      </c>
      <c r="R27" s="409"/>
      <c r="S27" s="409"/>
      <c r="T27" s="409"/>
      <c r="U27" s="409"/>
      <c r="V27" s="410"/>
      <c r="W27" s="498"/>
      <c r="X27" s="435"/>
      <c r="Y27" s="436"/>
      <c r="Z27" s="411" t="s">
        <v>184</v>
      </c>
      <c r="AA27" s="412"/>
      <c r="AB27" s="412"/>
      <c r="AC27" s="412"/>
      <c r="AD27" s="412"/>
      <c r="AE27" s="412"/>
      <c r="AF27" s="412"/>
      <c r="AG27" s="413"/>
      <c r="AH27" s="408">
        <v>2</v>
      </c>
      <c r="AI27" s="409"/>
      <c r="AJ27" s="409"/>
      <c r="AK27" s="409"/>
      <c r="AL27" s="410"/>
      <c r="AM27" s="408" t="s">
        <v>185</v>
      </c>
      <c r="AN27" s="409"/>
      <c r="AO27" s="409"/>
      <c r="AP27" s="409"/>
      <c r="AQ27" s="409"/>
      <c r="AR27" s="410"/>
      <c r="AS27" s="408" t="s">
        <v>186</v>
      </c>
      <c r="AT27" s="409"/>
      <c r="AU27" s="409"/>
      <c r="AV27" s="409"/>
      <c r="AW27" s="409"/>
      <c r="AX27" s="468"/>
      <c r="AY27" s="492" t="s">
        <v>187</v>
      </c>
      <c r="AZ27" s="493"/>
      <c r="BA27" s="493"/>
      <c r="BB27" s="493"/>
      <c r="BC27" s="493"/>
      <c r="BD27" s="493"/>
      <c r="BE27" s="493"/>
      <c r="BF27" s="493"/>
      <c r="BG27" s="493"/>
      <c r="BH27" s="493"/>
      <c r="BI27" s="493"/>
      <c r="BJ27" s="493"/>
      <c r="BK27" s="493"/>
      <c r="BL27" s="493"/>
      <c r="BM27" s="494"/>
      <c r="BN27" s="489" t="s">
        <v>148</v>
      </c>
      <c r="BO27" s="490"/>
      <c r="BP27" s="490"/>
      <c r="BQ27" s="490"/>
      <c r="BR27" s="490"/>
      <c r="BS27" s="490"/>
      <c r="BT27" s="490"/>
      <c r="BU27" s="491"/>
      <c r="BV27" s="489" t="s">
        <v>148</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188</v>
      </c>
      <c r="F28" s="412"/>
      <c r="G28" s="412"/>
      <c r="H28" s="412"/>
      <c r="I28" s="412"/>
      <c r="J28" s="412"/>
      <c r="K28" s="413"/>
      <c r="L28" s="408">
        <v>1</v>
      </c>
      <c r="M28" s="409"/>
      <c r="N28" s="409"/>
      <c r="O28" s="409"/>
      <c r="P28" s="410"/>
      <c r="Q28" s="408">
        <v>2960</v>
      </c>
      <c r="R28" s="409"/>
      <c r="S28" s="409"/>
      <c r="T28" s="409"/>
      <c r="U28" s="409"/>
      <c r="V28" s="410"/>
      <c r="W28" s="498"/>
      <c r="X28" s="435"/>
      <c r="Y28" s="436"/>
      <c r="Z28" s="411" t="s">
        <v>189</v>
      </c>
      <c r="AA28" s="412"/>
      <c r="AB28" s="412"/>
      <c r="AC28" s="412"/>
      <c r="AD28" s="412"/>
      <c r="AE28" s="412"/>
      <c r="AF28" s="412"/>
      <c r="AG28" s="413"/>
      <c r="AH28" s="408" t="s">
        <v>148</v>
      </c>
      <c r="AI28" s="409"/>
      <c r="AJ28" s="409"/>
      <c r="AK28" s="409"/>
      <c r="AL28" s="410"/>
      <c r="AM28" s="408" t="s">
        <v>148</v>
      </c>
      <c r="AN28" s="409"/>
      <c r="AO28" s="409"/>
      <c r="AP28" s="409"/>
      <c r="AQ28" s="409"/>
      <c r="AR28" s="410"/>
      <c r="AS28" s="408" t="s">
        <v>131</v>
      </c>
      <c r="AT28" s="409"/>
      <c r="AU28" s="409"/>
      <c r="AV28" s="409"/>
      <c r="AW28" s="409"/>
      <c r="AX28" s="468"/>
      <c r="AY28" s="472" t="s">
        <v>190</v>
      </c>
      <c r="AZ28" s="473"/>
      <c r="BA28" s="473"/>
      <c r="BB28" s="474"/>
      <c r="BC28" s="481" t="s">
        <v>50</v>
      </c>
      <c r="BD28" s="482"/>
      <c r="BE28" s="482"/>
      <c r="BF28" s="482"/>
      <c r="BG28" s="482"/>
      <c r="BH28" s="482"/>
      <c r="BI28" s="482"/>
      <c r="BJ28" s="482"/>
      <c r="BK28" s="482"/>
      <c r="BL28" s="482"/>
      <c r="BM28" s="483"/>
      <c r="BN28" s="484">
        <v>3222865</v>
      </c>
      <c r="BO28" s="485"/>
      <c r="BP28" s="485"/>
      <c r="BQ28" s="485"/>
      <c r="BR28" s="485"/>
      <c r="BS28" s="485"/>
      <c r="BT28" s="485"/>
      <c r="BU28" s="486"/>
      <c r="BV28" s="484">
        <v>4422864</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191</v>
      </c>
      <c r="F29" s="412"/>
      <c r="G29" s="412"/>
      <c r="H29" s="412"/>
      <c r="I29" s="412"/>
      <c r="J29" s="412"/>
      <c r="K29" s="413"/>
      <c r="L29" s="408">
        <v>12</v>
      </c>
      <c r="M29" s="409"/>
      <c r="N29" s="409"/>
      <c r="O29" s="409"/>
      <c r="P29" s="410"/>
      <c r="Q29" s="408">
        <v>2750</v>
      </c>
      <c r="R29" s="409"/>
      <c r="S29" s="409"/>
      <c r="T29" s="409"/>
      <c r="U29" s="409"/>
      <c r="V29" s="410"/>
      <c r="W29" s="499"/>
      <c r="X29" s="500"/>
      <c r="Y29" s="501"/>
      <c r="Z29" s="411" t="s">
        <v>192</v>
      </c>
      <c r="AA29" s="412"/>
      <c r="AB29" s="412"/>
      <c r="AC29" s="412"/>
      <c r="AD29" s="412"/>
      <c r="AE29" s="412"/>
      <c r="AF29" s="412"/>
      <c r="AG29" s="413"/>
      <c r="AH29" s="408">
        <v>192</v>
      </c>
      <c r="AI29" s="409"/>
      <c r="AJ29" s="409"/>
      <c r="AK29" s="409"/>
      <c r="AL29" s="410"/>
      <c r="AM29" s="408">
        <v>585420</v>
      </c>
      <c r="AN29" s="409"/>
      <c r="AO29" s="409"/>
      <c r="AP29" s="409"/>
      <c r="AQ29" s="409"/>
      <c r="AR29" s="410"/>
      <c r="AS29" s="408">
        <v>3049</v>
      </c>
      <c r="AT29" s="409"/>
      <c r="AU29" s="409"/>
      <c r="AV29" s="409"/>
      <c r="AW29" s="409"/>
      <c r="AX29" s="468"/>
      <c r="AY29" s="475"/>
      <c r="AZ29" s="476"/>
      <c r="BA29" s="476"/>
      <c r="BB29" s="477"/>
      <c r="BC29" s="469" t="s">
        <v>193</v>
      </c>
      <c r="BD29" s="470"/>
      <c r="BE29" s="470"/>
      <c r="BF29" s="470"/>
      <c r="BG29" s="470"/>
      <c r="BH29" s="470"/>
      <c r="BI29" s="470"/>
      <c r="BJ29" s="470"/>
      <c r="BK29" s="470"/>
      <c r="BL29" s="470"/>
      <c r="BM29" s="471"/>
      <c r="BN29" s="455" t="s">
        <v>148</v>
      </c>
      <c r="BO29" s="456"/>
      <c r="BP29" s="456"/>
      <c r="BQ29" s="456"/>
      <c r="BR29" s="456"/>
      <c r="BS29" s="456"/>
      <c r="BT29" s="456"/>
      <c r="BU29" s="457"/>
      <c r="BV29" s="455">
        <v>477302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194</v>
      </c>
      <c r="X30" s="423"/>
      <c r="Y30" s="423"/>
      <c r="Z30" s="423"/>
      <c r="AA30" s="423"/>
      <c r="AB30" s="423"/>
      <c r="AC30" s="423"/>
      <c r="AD30" s="423"/>
      <c r="AE30" s="423"/>
      <c r="AF30" s="423"/>
      <c r="AG30" s="424"/>
      <c r="AH30" s="425">
        <v>98.9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4017432</v>
      </c>
      <c r="BO30" s="490"/>
      <c r="BP30" s="490"/>
      <c r="BQ30" s="490"/>
      <c r="BR30" s="490"/>
      <c r="BS30" s="490"/>
      <c r="BT30" s="490"/>
      <c r="BU30" s="491"/>
      <c r="BV30" s="489">
        <v>1995050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195</v>
      </c>
      <c r="D32" s="414"/>
      <c r="E32" s="414"/>
      <c r="F32" s="414"/>
      <c r="G32" s="414"/>
      <c r="H32" s="414"/>
      <c r="I32" s="414"/>
      <c r="J32" s="414"/>
      <c r="K32" s="414"/>
      <c r="L32" s="414"/>
      <c r="M32" s="414"/>
      <c r="N32" s="414"/>
      <c r="O32" s="414"/>
      <c r="P32" s="414"/>
      <c r="Q32" s="414"/>
      <c r="R32" s="414"/>
      <c r="S32" s="414"/>
      <c r="U32" s="415" t="s">
        <v>196</v>
      </c>
      <c r="V32" s="415"/>
      <c r="W32" s="415"/>
      <c r="X32" s="415"/>
      <c r="Y32" s="415"/>
      <c r="Z32" s="415"/>
      <c r="AA32" s="415"/>
      <c r="AB32" s="415"/>
      <c r="AC32" s="415"/>
      <c r="AD32" s="415"/>
      <c r="AE32" s="415"/>
      <c r="AF32" s="415"/>
      <c r="AG32" s="415"/>
      <c r="AH32" s="415"/>
      <c r="AI32" s="415"/>
      <c r="AJ32" s="415"/>
      <c r="AK32" s="415"/>
      <c r="AM32" s="415" t="s">
        <v>197</v>
      </c>
      <c r="AN32" s="415"/>
      <c r="AO32" s="415"/>
      <c r="AP32" s="415"/>
      <c r="AQ32" s="415"/>
      <c r="AR32" s="415"/>
      <c r="AS32" s="415"/>
      <c r="AT32" s="415"/>
      <c r="AU32" s="415"/>
      <c r="AV32" s="415"/>
      <c r="AW32" s="415"/>
      <c r="AX32" s="415"/>
      <c r="AY32" s="415"/>
      <c r="AZ32" s="415"/>
      <c r="BA32" s="415"/>
      <c r="BB32" s="415"/>
      <c r="BC32" s="415"/>
      <c r="BE32" s="415" t="s">
        <v>198</v>
      </c>
      <c r="BF32" s="415"/>
      <c r="BG32" s="415"/>
      <c r="BH32" s="415"/>
      <c r="BI32" s="415"/>
      <c r="BJ32" s="415"/>
      <c r="BK32" s="415"/>
      <c r="BL32" s="415"/>
      <c r="BM32" s="415"/>
      <c r="BN32" s="415"/>
      <c r="BO32" s="415"/>
      <c r="BP32" s="415"/>
      <c r="BQ32" s="415"/>
      <c r="BR32" s="415"/>
      <c r="BS32" s="415"/>
      <c r="BT32" s="415"/>
      <c r="BU32" s="415"/>
      <c r="BW32" s="415" t="s">
        <v>199</v>
      </c>
      <c r="BX32" s="415"/>
      <c r="BY32" s="415"/>
      <c r="BZ32" s="415"/>
      <c r="CA32" s="415"/>
      <c r="CB32" s="415"/>
      <c r="CC32" s="415"/>
      <c r="CD32" s="415"/>
      <c r="CE32" s="415"/>
      <c r="CF32" s="415"/>
      <c r="CG32" s="415"/>
      <c r="CH32" s="415"/>
      <c r="CI32" s="415"/>
      <c r="CJ32" s="415"/>
      <c r="CK32" s="415"/>
      <c r="CL32" s="415"/>
      <c r="CM32" s="415"/>
      <c r="CO32" s="415" t="s">
        <v>200</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201</v>
      </c>
      <c r="D33" s="407"/>
      <c r="E33" s="406" t="s">
        <v>202</v>
      </c>
      <c r="F33" s="406"/>
      <c r="G33" s="406"/>
      <c r="H33" s="406"/>
      <c r="I33" s="406"/>
      <c r="J33" s="406"/>
      <c r="K33" s="406"/>
      <c r="L33" s="406"/>
      <c r="M33" s="406"/>
      <c r="N33" s="406"/>
      <c r="O33" s="406"/>
      <c r="P33" s="406"/>
      <c r="Q33" s="406"/>
      <c r="R33" s="406"/>
      <c r="S33" s="406"/>
      <c r="T33" s="206"/>
      <c r="U33" s="407" t="s">
        <v>203</v>
      </c>
      <c r="V33" s="407"/>
      <c r="W33" s="406" t="s">
        <v>204</v>
      </c>
      <c r="X33" s="406"/>
      <c r="Y33" s="406"/>
      <c r="Z33" s="406"/>
      <c r="AA33" s="406"/>
      <c r="AB33" s="406"/>
      <c r="AC33" s="406"/>
      <c r="AD33" s="406"/>
      <c r="AE33" s="406"/>
      <c r="AF33" s="406"/>
      <c r="AG33" s="406"/>
      <c r="AH33" s="406"/>
      <c r="AI33" s="406"/>
      <c r="AJ33" s="406"/>
      <c r="AK33" s="406"/>
      <c r="AL33" s="206"/>
      <c r="AM33" s="407" t="s">
        <v>201</v>
      </c>
      <c r="AN33" s="407"/>
      <c r="AO33" s="406" t="s">
        <v>202</v>
      </c>
      <c r="AP33" s="406"/>
      <c r="AQ33" s="406"/>
      <c r="AR33" s="406"/>
      <c r="AS33" s="406"/>
      <c r="AT33" s="406"/>
      <c r="AU33" s="406"/>
      <c r="AV33" s="406"/>
      <c r="AW33" s="406"/>
      <c r="AX33" s="406"/>
      <c r="AY33" s="406"/>
      <c r="AZ33" s="406"/>
      <c r="BA33" s="406"/>
      <c r="BB33" s="406"/>
      <c r="BC33" s="406"/>
      <c r="BD33" s="207"/>
      <c r="BE33" s="406" t="s">
        <v>205</v>
      </c>
      <c r="BF33" s="406"/>
      <c r="BG33" s="406" t="s">
        <v>206</v>
      </c>
      <c r="BH33" s="406"/>
      <c r="BI33" s="406"/>
      <c r="BJ33" s="406"/>
      <c r="BK33" s="406"/>
      <c r="BL33" s="406"/>
      <c r="BM33" s="406"/>
      <c r="BN33" s="406"/>
      <c r="BO33" s="406"/>
      <c r="BP33" s="406"/>
      <c r="BQ33" s="406"/>
      <c r="BR33" s="406"/>
      <c r="BS33" s="406"/>
      <c r="BT33" s="406"/>
      <c r="BU33" s="406"/>
      <c r="BV33" s="207"/>
      <c r="BW33" s="407" t="s">
        <v>205</v>
      </c>
      <c r="BX33" s="407"/>
      <c r="BY33" s="406" t="s">
        <v>207</v>
      </c>
      <c r="BZ33" s="406"/>
      <c r="CA33" s="406"/>
      <c r="CB33" s="406"/>
      <c r="CC33" s="406"/>
      <c r="CD33" s="406"/>
      <c r="CE33" s="406"/>
      <c r="CF33" s="406"/>
      <c r="CG33" s="406"/>
      <c r="CH33" s="406"/>
      <c r="CI33" s="406"/>
      <c r="CJ33" s="406"/>
      <c r="CK33" s="406"/>
      <c r="CL33" s="406"/>
      <c r="CM33" s="406"/>
      <c r="CN33" s="206"/>
      <c r="CO33" s="407" t="s">
        <v>208</v>
      </c>
      <c r="CP33" s="407"/>
      <c r="CQ33" s="406" t="s">
        <v>209</v>
      </c>
      <c r="CR33" s="406"/>
      <c r="CS33" s="406"/>
      <c r="CT33" s="406"/>
      <c r="CU33" s="406"/>
      <c r="CV33" s="406"/>
      <c r="CW33" s="406"/>
      <c r="CX33" s="406"/>
      <c r="CY33" s="406"/>
      <c r="CZ33" s="406"/>
      <c r="DA33" s="406"/>
      <c r="DB33" s="406"/>
      <c r="DC33" s="406"/>
      <c r="DD33" s="406"/>
      <c r="DE33" s="406"/>
      <c r="DF33" s="206"/>
      <c r="DG33" s="405" t="s">
        <v>210</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IF('各会計、関係団体の財政状況及び健全化判断比率'!B30="","",'各会計、関係団体の財政状況及び健全化判断比率'!B30)</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糟屋郡篠栗町外一市五町財産組合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公共施設公益施設整備拡充基金特別会計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後期高齢者医療特別会計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IF('各会計、関係団体の財政状況及び健全化判断比率'!B31="","",'各会計、関係団体の財政状況及び健全化判断比率'!B31)</f>
        <v>流域関連公共下水道事業会計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福岡県市町村職員退職手当組合（一般会計）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t="str">
        <f t="shared" ref="U36:U43" si="4">IF(W36="","",U35+1)</f>
        <v/>
      </c>
      <c r="V36" s="403"/>
      <c r="W36" s="404"/>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福岡県市町村職員退職手当組合（基金特別会計）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福岡都市圏広域行政事業組合（一般会計）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福岡都市圏広域行政事業組合（競艇事業特別会計）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福岡都市圏広域行政事業組合（流域連携事業特別会計）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福岡県介護保険広域連合（一般会計）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14</v>
      </c>
      <c r="BX41" s="403"/>
      <c r="BY41" s="404" t="str">
        <f>IF('各会計、関係団体の財政状況及び健全化判断比率'!B75="","",'各会計、関係団体の財政状況及び健全化判断比率'!B75)</f>
        <v>福岡県介護保険広域連合（介護保険事業特別会計）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15</v>
      </c>
      <c r="BX42" s="403"/>
      <c r="BY42" s="404" t="str">
        <f>IF('各会計、関係団体の財政状況及び健全化判断比率'!B76="","",'各会計、関係団体の財政状況及び健全化判断比率'!B76)</f>
        <v>福岡地区水道企業団</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16</v>
      </c>
      <c r="BX43" s="403"/>
      <c r="BY43" s="404" t="str">
        <f>IF('各会計、関係団体の財政状況及び健全化判断比率'!B77="","",'各会計、関係団体の財政状況及び健全化判断比率'!B77)</f>
        <v>福岡県自治会館管理組合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211</v>
      </c>
      <c r="E46" s="400" t="s">
        <v>212</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213</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214</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215</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216</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217</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218</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219</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bGpKdqXnJQ32MnBR4adVRXSpyGOglXSQJea/WsXEDEmfSO2ALSKk65M9A1YCMgpqZWQadTBlboYqC9o8I8RO4A==" saltValue="pjZa+vNZ5vocYq/JPzkVI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192" t="s">
        <v>575</v>
      </c>
      <c r="D34" s="1192"/>
      <c r="E34" s="1193"/>
      <c r="F34" s="32">
        <v>22.11</v>
      </c>
      <c r="G34" s="33">
        <v>22.16</v>
      </c>
      <c r="H34" s="33">
        <v>21.09</v>
      </c>
      <c r="I34" s="33">
        <v>20.28</v>
      </c>
      <c r="J34" s="34">
        <v>21.91</v>
      </c>
      <c r="K34" s="22"/>
      <c r="L34" s="22"/>
      <c r="M34" s="22"/>
      <c r="N34" s="22"/>
      <c r="O34" s="22"/>
      <c r="P34" s="22"/>
    </row>
    <row r="35" spans="1:16" ht="39" customHeight="1" x14ac:dyDescent="0.15">
      <c r="A35" s="22"/>
      <c r="B35" s="35"/>
      <c r="C35" s="1186" t="s">
        <v>576</v>
      </c>
      <c r="D35" s="1187"/>
      <c r="E35" s="1188"/>
      <c r="F35" s="36">
        <v>5.92</v>
      </c>
      <c r="G35" s="37">
        <v>3.81</v>
      </c>
      <c r="H35" s="37">
        <v>9.24</v>
      </c>
      <c r="I35" s="37">
        <v>13.66</v>
      </c>
      <c r="J35" s="38">
        <v>12.77</v>
      </c>
      <c r="K35" s="22"/>
      <c r="L35" s="22"/>
      <c r="M35" s="22"/>
      <c r="N35" s="22"/>
      <c r="O35" s="22"/>
      <c r="P35" s="22"/>
    </row>
    <row r="36" spans="1:16" ht="39" customHeight="1" x14ac:dyDescent="0.15">
      <c r="A36" s="22"/>
      <c r="B36" s="35"/>
      <c r="C36" s="1186" t="s">
        <v>577</v>
      </c>
      <c r="D36" s="1187"/>
      <c r="E36" s="1188"/>
      <c r="F36" s="36">
        <v>8.3800000000000008</v>
      </c>
      <c r="G36" s="37">
        <v>9.19</v>
      </c>
      <c r="H36" s="37">
        <v>9.4499999999999993</v>
      </c>
      <c r="I36" s="37">
        <v>10.039999999999999</v>
      </c>
      <c r="J36" s="38">
        <v>11.48</v>
      </c>
      <c r="K36" s="22"/>
      <c r="L36" s="22"/>
      <c r="M36" s="22"/>
      <c r="N36" s="22"/>
      <c r="O36" s="22"/>
      <c r="P36" s="22"/>
    </row>
    <row r="37" spans="1:16" ht="39" customHeight="1" x14ac:dyDescent="0.15">
      <c r="A37" s="22"/>
      <c r="B37" s="35"/>
      <c r="C37" s="1186" t="s">
        <v>578</v>
      </c>
      <c r="D37" s="1187"/>
      <c r="E37" s="1188"/>
      <c r="F37" s="36" t="s">
        <v>579</v>
      </c>
      <c r="G37" s="37">
        <v>0.48</v>
      </c>
      <c r="H37" s="37">
        <v>0.44</v>
      </c>
      <c r="I37" s="37">
        <v>1.55</v>
      </c>
      <c r="J37" s="38">
        <v>1.4</v>
      </c>
      <c r="K37" s="22"/>
      <c r="L37" s="22"/>
      <c r="M37" s="22"/>
      <c r="N37" s="22"/>
      <c r="O37" s="22"/>
      <c r="P37" s="22"/>
    </row>
    <row r="38" spans="1:16" ht="39" customHeight="1" x14ac:dyDescent="0.15">
      <c r="A38" s="22"/>
      <c r="B38" s="35"/>
      <c r="C38" s="1186" t="s">
        <v>580</v>
      </c>
      <c r="D38" s="1187"/>
      <c r="E38" s="1188"/>
      <c r="F38" s="36">
        <v>0.31</v>
      </c>
      <c r="G38" s="37">
        <v>0.31</v>
      </c>
      <c r="H38" s="37">
        <v>0.28999999999999998</v>
      </c>
      <c r="I38" s="37">
        <v>0.28999999999999998</v>
      </c>
      <c r="J38" s="38">
        <v>0.33</v>
      </c>
      <c r="K38" s="22"/>
      <c r="L38" s="22"/>
      <c r="M38" s="22"/>
      <c r="N38" s="22"/>
      <c r="O38" s="22"/>
      <c r="P38" s="22"/>
    </row>
    <row r="39" spans="1:16" ht="39" customHeight="1" x14ac:dyDescent="0.15">
      <c r="A39" s="22"/>
      <c r="B39" s="35"/>
      <c r="C39" s="1186" t="s">
        <v>581</v>
      </c>
      <c r="D39" s="1187"/>
      <c r="E39" s="1188"/>
      <c r="F39" s="36">
        <v>0</v>
      </c>
      <c r="G39" s="37">
        <v>0</v>
      </c>
      <c r="H39" s="37">
        <v>0</v>
      </c>
      <c r="I39" s="37">
        <v>0</v>
      </c>
      <c r="J39" s="38">
        <v>0</v>
      </c>
      <c r="K39" s="22"/>
      <c r="L39" s="22"/>
      <c r="M39" s="22"/>
      <c r="N39" s="22"/>
      <c r="O39" s="22"/>
      <c r="P39" s="22"/>
    </row>
    <row r="40" spans="1:16" ht="39" customHeight="1" x14ac:dyDescent="0.15">
      <c r="A40" s="22"/>
      <c r="B40" s="35"/>
      <c r="C40" s="1186"/>
      <c r="D40" s="1187"/>
      <c r="E40" s="1188"/>
      <c r="F40" s="36"/>
      <c r="G40" s="37"/>
      <c r="H40" s="37"/>
      <c r="I40" s="37"/>
      <c r="J40" s="38"/>
      <c r="K40" s="22"/>
      <c r="L40" s="22"/>
      <c r="M40" s="22"/>
      <c r="N40" s="22"/>
      <c r="O40" s="22"/>
      <c r="P40" s="22"/>
    </row>
    <row r="41" spans="1:16" ht="39" customHeight="1" x14ac:dyDescent="0.15">
      <c r="A41" s="22"/>
      <c r="B41" s="35"/>
      <c r="C41" s="1186"/>
      <c r="D41" s="1187"/>
      <c r="E41" s="1188"/>
      <c r="F41" s="36"/>
      <c r="G41" s="37"/>
      <c r="H41" s="37"/>
      <c r="I41" s="37"/>
      <c r="J41" s="38"/>
      <c r="K41" s="22"/>
      <c r="L41" s="22"/>
      <c r="M41" s="22"/>
      <c r="N41" s="22"/>
      <c r="O41" s="22"/>
      <c r="P41" s="22"/>
    </row>
    <row r="42" spans="1:16" ht="39" customHeight="1" x14ac:dyDescent="0.15">
      <c r="A42" s="22"/>
      <c r="B42" s="39"/>
      <c r="C42" s="1186" t="s">
        <v>582</v>
      </c>
      <c r="D42" s="1187"/>
      <c r="E42" s="1188"/>
      <c r="F42" s="36" t="s">
        <v>527</v>
      </c>
      <c r="G42" s="37" t="s">
        <v>527</v>
      </c>
      <c r="H42" s="37" t="s">
        <v>527</v>
      </c>
      <c r="I42" s="37" t="s">
        <v>527</v>
      </c>
      <c r="J42" s="38" t="s">
        <v>527</v>
      </c>
      <c r="K42" s="22"/>
      <c r="L42" s="22"/>
      <c r="M42" s="22"/>
      <c r="N42" s="22"/>
      <c r="O42" s="22"/>
      <c r="P42" s="22"/>
    </row>
    <row r="43" spans="1:16" ht="39" customHeight="1" thickBot="1" x14ac:dyDescent="0.2">
      <c r="A43" s="22"/>
      <c r="B43" s="40"/>
      <c r="C43" s="1189" t="s">
        <v>583</v>
      </c>
      <c r="D43" s="1190"/>
      <c r="E43" s="1191"/>
      <c r="F43" s="41">
        <v>0.14000000000000001</v>
      </c>
      <c r="G43" s="42">
        <v>0.14000000000000001</v>
      </c>
      <c r="H43" s="42">
        <v>0.13</v>
      </c>
      <c r="I43" s="42">
        <v>0</v>
      </c>
      <c r="J43" s="43" t="s">
        <v>527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ng4FeKcXjRnn7Af/5C/v/XbgqYhLAavUmECplkthlM/MXjRCNwopu4CO+kfOTYalgrDiY6ZGxfXqieziKVYhg==" saltValue="9z/gqO2PId0G1AVC8vR2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217" t="s">
        <v>11</v>
      </c>
      <c r="C45" s="1218"/>
      <c r="D45" s="58"/>
      <c r="E45" s="1223" t="s">
        <v>12</v>
      </c>
      <c r="F45" s="1223"/>
      <c r="G45" s="1223"/>
      <c r="H45" s="1223"/>
      <c r="I45" s="1223"/>
      <c r="J45" s="1224"/>
      <c r="K45" s="59">
        <v>1082</v>
      </c>
      <c r="L45" s="60">
        <v>1112</v>
      </c>
      <c r="M45" s="60">
        <v>1127</v>
      </c>
      <c r="N45" s="60">
        <v>1165</v>
      </c>
      <c r="O45" s="61">
        <v>1176</v>
      </c>
      <c r="P45" s="48"/>
      <c r="Q45" s="48"/>
      <c r="R45" s="48"/>
      <c r="S45" s="48"/>
      <c r="T45" s="48"/>
      <c r="U45" s="48"/>
    </row>
    <row r="46" spans="1:21" ht="30.75" customHeight="1" x14ac:dyDescent="0.15">
      <c r="A46" s="48"/>
      <c r="B46" s="1219"/>
      <c r="C46" s="1220"/>
      <c r="D46" s="62"/>
      <c r="E46" s="1196" t="s">
        <v>13</v>
      </c>
      <c r="F46" s="1196"/>
      <c r="G46" s="1196"/>
      <c r="H46" s="1196"/>
      <c r="I46" s="1196"/>
      <c r="J46" s="1197"/>
      <c r="K46" s="63" t="s">
        <v>527</v>
      </c>
      <c r="L46" s="64" t="s">
        <v>527</v>
      </c>
      <c r="M46" s="64" t="s">
        <v>527</v>
      </c>
      <c r="N46" s="64" t="s">
        <v>527</v>
      </c>
      <c r="O46" s="65" t="s">
        <v>527</v>
      </c>
      <c r="P46" s="48"/>
      <c r="Q46" s="48"/>
      <c r="R46" s="48"/>
      <c r="S46" s="48"/>
      <c r="T46" s="48"/>
      <c r="U46" s="48"/>
    </row>
    <row r="47" spans="1:21" ht="30.75" customHeight="1" x14ac:dyDescent="0.15">
      <c r="A47" s="48"/>
      <c r="B47" s="1219"/>
      <c r="C47" s="1220"/>
      <c r="D47" s="62"/>
      <c r="E47" s="1196" t="s">
        <v>14</v>
      </c>
      <c r="F47" s="1196"/>
      <c r="G47" s="1196"/>
      <c r="H47" s="1196"/>
      <c r="I47" s="1196"/>
      <c r="J47" s="1197"/>
      <c r="K47" s="63" t="s">
        <v>527</v>
      </c>
      <c r="L47" s="64" t="s">
        <v>527</v>
      </c>
      <c r="M47" s="64" t="s">
        <v>527</v>
      </c>
      <c r="N47" s="64" t="s">
        <v>527</v>
      </c>
      <c r="O47" s="65" t="s">
        <v>527</v>
      </c>
      <c r="P47" s="48"/>
      <c r="Q47" s="48"/>
      <c r="R47" s="48"/>
      <c r="S47" s="48"/>
      <c r="T47" s="48"/>
      <c r="U47" s="48"/>
    </row>
    <row r="48" spans="1:21" ht="30.75" customHeight="1" x14ac:dyDescent="0.15">
      <c r="A48" s="48"/>
      <c r="B48" s="1219"/>
      <c r="C48" s="1220"/>
      <c r="D48" s="62"/>
      <c r="E48" s="1196" t="s">
        <v>15</v>
      </c>
      <c r="F48" s="1196"/>
      <c r="G48" s="1196"/>
      <c r="H48" s="1196"/>
      <c r="I48" s="1196"/>
      <c r="J48" s="1197"/>
      <c r="K48" s="63">
        <v>396</v>
      </c>
      <c r="L48" s="64">
        <v>404</v>
      </c>
      <c r="M48" s="64">
        <v>372</v>
      </c>
      <c r="N48" s="64">
        <v>333</v>
      </c>
      <c r="O48" s="65">
        <v>309</v>
      </c>
      <c r="P48" s="48"/>
      <c r="Q48" s="48"/>
      <c r="R48" s="48"/>
      <c r="S48" s="48"/>
      <c r="T48" s="48"/>
      <c r="U48" s="48"/>
    </row>
    <row r="49" spans="1:21" ht="30.75" customHeight="1" x14ac:dyDescent="0.15">
      <c r="A49" s="48"/>
      <c r="B49" s="1219"/>
      <c r="C49" s="1220"/>
      <c r="D49" s="62"/>
      <c r="E49" s="1196" t="s">
        <v>16</v>
      </c>
      <c r="F49" s="1196"/>
      <c r="G49" s="1196"/>
      <c r="H49" s="1196"/>
      <c r="I49" s="1196"/>
      <c r="J49" s="1197"/>
      <c r="K49" s="63" t="s">
        <v>527</v>
      </c>
      <c r="L49" s="64">
        <v>1</v>
      </c>
      <c r="M49" s="64">
        <v>1</v>
      </c>
      <c r="N49" s="64" t="s">
        <v>527</v>
      </c>
      <c r="O49" s="65">
        <v>1</v>
      </c>
      <c r="P49" s="48"/>
      <c r="Q49" s="48"/>
      <c r="R49" s="48"/>
      <c r="S49" s="48"/>
      <c r="T49" s="48"/>
      <c r="U49" s="48"/>
    </row>
    <row r="50" spans="1:21" ht="30.75" customHeight="1" x14ac:dyDescent="0.15">
      <c r="A50" s="48"/>
      <c r="B50" s="1219"/>
      <c r="C50" s="1220"/>
      <c r="D50" s="62"/>
      <c r="E50" s="1196" t="s">
        <v>17</v>
      </c>
      <c r="F50" s="1196"/>
      <c r="G50" s="1196"/>
      <c r="H50" s="1196"/>
      <c r="I50" s="1196"/>
      <c r="J50" s="1197"/>
      <c r="K50" s="63">
        <v>101</v>
      </c>
      <c r="L50" s="64">
        <v>101</v>
      </c>
      <c r="M50" s="64">
        <v>100</v>
      </c>
      <c r="N50" s="64">
        <v>82</v>
      </c>
      <c r="O50" s="65">
        <v>81</v>
      </c>
      <c r="P50" s="48"/>
      <c r="Q50" s="48"/>
      <c r="R50" s="48"/>
      <c r="S50" s="48"/>
      <c r="T50" s="48"/>
      <c r="U50" s="48"/>
    </row>
    <row r="51" spans="1:21" ht="30.75" customHeight="1" x14ac:dyDescent="0.15">
      <c r="A51" s="48"/>
      <c r="B51" s="1221"/>
      <c r="C51" s="1222"/>
      <c r="D51" s="66"/>
      <c r="E51" s="1196" t="s">
        <v>18</v>
      </c>
      <c r="F51" s="1196"/>
      <c r="G51" s="1196"/>
      <c r="H51" s="1196"/>
      <c r="I51" s="1196"/>
      <c r="J51" s="1197"/>
      <c r="K51" s="63" t="s">
        <v>527</v>
      </c>
      <c r="L51" s="64" t="s">
        <v>527</v>
      </c>
      <c r="M51" s="64" t="s">
        <v>527</v>
      </c>
      <c r="N51" s="64" t="s">
        <v>527</v>
      </c>
      <c r="O51" s="65" t="s">
        <v>527</v>
      </c>
      <c r="P51" s="48"/>
      <c r="Q51" s="48"/>
      <c r="R51" s="48"/>
      <c r="S51" s="48"/>
      <c r="T51" s="48"/>
      <c r="U51" s="48"/>
    </row>
    <row r="52" spans="1:21" ht="30.75" customHeight="1" x14ac:dyDescent="0.15">
      <c r="A52" s="48"/>
      <c r="B52" s="1194" t="s">
        <v>19</v>
      </c>
      <c r="C52" s="1195"/>
      <c r="D52" s="66"/>
      <c r="E52" s="1196" t="s">
        <v>20</v>
      </c>
      <c r="F52" s="1196"/>
      <c r="G52" s="1196"/>
      <c r="H52" s="1196"/>
      <c r="I52" s="1196"/>
      <c r="J52" s="1197"/>
      <c r="K52" s="63">
        <v>1147</v>
      </c>
      <c r="L52" s="64">
        <v>1138</v>
      </c>
      <c r="M52" s="64">
        <v>1173</v>
      </c>
      <c r="N52" s="64">
        <v>1190</v>
      </c>
      <c r="O52" s="65">
        <v>1123</v>
      </c>
      <c r="P52" s="48"/>
      <c r="Q52" s="48"/>
      <c r="R52" s="48"/>
      <c r="S52" s="48"/>
      <c r="T52" s="48"/>
      <c r="U52" s="48"/>
    </row>
    <row r="53" spans="1:21" ht="30.75" customHeight="1" thickBot="1" x14ac:dyDescent="0.2">
      <c r="A53" s="48"/>
      <c r="B53" s="1198" t="s">
        <v>21</v>
      </c>
      <c r="C53" s="1199"/>
      <c r="D53" s="67"/>
      <c r="E53" s="1200" t="s">
        <v>22</v>
      </c>
      <c r="F53" s="1200"/>
      <c r="G53" s="1200"/>
      <c r="H53" s="1200"/>
      <c r="I53" s="1200"/>
      <c r="J53" s="1201"/>
      <c r="K53" s="68">
        <v>432</v>
      </c>
      <c r="L53" s="69">
        <v>480</v>
      </c>
      <c r="M53" s="69">
        <v>427</v>
      </c>
      <c r="N53" s="69">
        <v>390</v>
      </c>
      <c r="O53" s="70">
        <v>444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584</v>
      </c>
      <c r="P56" s="48"/>
      <c r="Q56" s="48"/>
      <c r="R56" s="48"/>
      <c r="S56" s="48"/>
      <c r="T56" s="48"/>
      <c r="U56" s="48"/>
    </row>
    <row r="57" spans="1:21" ht="31.5" customHeight="1" thickBot="1" x14ac:dyDescent="0.2">
      <c r="A57" s="48"/>
      <c r="B57" s="76"/>
      <c r="C57" s="77"/>
      <c r="D57" s="77"/>
      <c r="E57" s="78"/>
      <c r="F57" s="78"/>
      <c r="G57" s="78"/>
      <c r="H57" s="78"/>
      <c r="I57" s="78"/>
      <c r="J57" s="79" t="s">
        <v>2</v>
      </c>
      <c r="K57" s="80" t="s">
        <v>585</v>
      </c>
      <c r="L57" s="81" t="s">
        <v>586</v>
      </c>
      <c r="M57" s="81" t="s">
        <v>587</v>
      </c>
      <c r="N57" s="81" t="s">
        <v>588</v>
      </c>
      <c r="O57" s="82" t="s">
        <v>589</v>
      </c>
      <c r="P57" s="48"/>
      <c r="Q57" s="48"/>
      <c r="R57" s="48"/>
      <c r="S57" s="48"/>
      <c r="T57" s="48"/>
      <c r="U57" s="48"/>
    </row>
    <row r="58" spans="1:21" ht="31.5" customHeight="1" x14ac:dyDescent="0.15">
      <c r="B58" s="1202" t="s">
        <v>26</v>
      </c>
      <c r="C58" s="1203"/>
      <c r="D58" s="1208" t="s">
        <v>27</v>
      </c>
      <c r="E58" s="1209"/>
      <c r="F58" s="1209"/>
      <c r="G58" s="1209"/>
      <c r="H58" s="1209"/>
      <c r="I58" s="1209"/>
      <c r="J58" s="1210"/>
      <c r="K58" s="83"/>
      <c r="L58" s="84"/>
      <c r="M58" s="84"/>
      <c r="N58" s="84"/>
      <c r="O58" s="85"/>
    </row>
    <row r="59" spans="1:21" ht="31.5" customHeight="1" x14ac:dyDescent="0.15">
      <c r="B59" s="1204"/>
      <c r="C59" s="1205"/>
      <c r="D59" s="1211" t="s">
        <v>28</v>
      </c>
      <c r="E59" s="1212"/>
      <c r="F59" s="1212"/>
      <c r="G59" s="1212"/>
      <c r="H59" s="1212"/>
      <c r="I59" s="1212"/>
      <c r="J59" s="1213"/>
      <c r="K59" s="86"/>
      <c r="L59" s="87"/>
      <c r="M59" s="87"/>
      <c r="N59" s="87"/>
      <c r="O59" s="88"/>
    </row>
    <row r="60" spans="1:21" ht="31.5" customHeight="1" thickBot="1" x14ac:dyDescent="0.2">
      <c r="B60" s="1206"/>
      <c r="C60" s="1207"/>
      <c r="D60" s="1214" t="s">
        <v>29</v>
      </c>
      <c r="E60" s="1215"/>
      <c r="F60" s="1215"/>
      <c r="G60" s="1215"/>
      <c r="H60" s="1215"/>
      <c r="I60" s="1215"/>
      <c r="J60" s="1216"/>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IobQn/lmz8f/cSxbC9iav15BcPLKuMXUV1fo/eU8KiU7/iwfYKSYqIzc3fsfWJjl5bc3PXB5cilMAZ4z8wPlQ==" saltValue="meeSCLfu8Rzk+D8jOAgmp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568</v>
      </c>
      <c r="J40" s="103" t="s">
        <v>569</v>
      </c>
      <c r="K40" s="103" t="s">
        <v>570</v>
      </c>
      <c r="L40" s="103" t="s">
        <v>571</v>
      </c>
      <c r="M40" s="104" t="s">
        <v>572</v>
      </c>
    </row>
    <row r="41" spans="2:13" ht="27.75" customHeight="1" x14ac:dyDescent="0.15">
      <c r="B41" s="1237" t="s">
        <v>32</v>
      </c>
      <c r="C41" s="1238"/>
      <c r="D41" s="105"/>
      <c r="E41" s="1239" t="s">
        <v>33</v>
      </c>
      <c r="F41" s="1239"/>
      <c r="G41" s="1239"/>
      <c r="H41" s="1240"/>
      <c r="I41" s="355">
        <v>11546</v>
      </c>
      <c r="J41" s="356">
        <v>11189</v>
      </c>
      <c r="K41" s="356">
        <v>10802</v>
      </c>
      <c r="L41" s="356">
        <v>10297</v>
      </c>
      <c r="M41" s="357">
        <v>9501</v>
      </c>
    </row>
    <row r="42" spans="2:13" ht="27.75" customHeight="1" x14ac:dyDescent="0.15">
      <c r="B42" s="1227"/>
      <c r="C42" s="1228"/>
      <c r="D42" s="106"/>
      <c r="E42" s="1231" t="s">
        <v>34</v>
      </c>
      <c r="F42" s="1231"/>
      <c r="G42" s="1231"/>
      <c r="H42" s="1232"/>
      <c r="I42" s="358" t="s">
        <v>527</v>
      </c>
      <c r="J42" s="359" t="s">
        <v>527</v>
      </c>
      <c r="K42" s="359" t="s">
        <v>527</v>
      </c>
      <c r="L42" s="359" t="s">
        <v>527</v>
      </c>
      <c r="M42" s="360" t="s">
        <v>527</v>
      </c>
    </row>
    <row r="43" spans="2:13" ht="27.75" customHeight="1" x14ac:dyDescent="0.15">
      <c r="B43" s="1227"/>
      <c r="C43" s="1228"/>
      <c r="D43" s="106"/>
      <c r="E43" s="1231" t="s">
        <v>35</v>
      </c>
      <c r="F43" s="1231"/>
      <c r="G43" s="1231"/>
      <c r="H43" s="1232"/>
      <c r="I43" s="358">
        <v>5824</v>
      </c>
      <c r="J43" s="359">
        <v>5464</v>
      </c>
      <c r="K43" s="359">
        <v>5050</v>
      </c>
      <c r="L43" s="359">
        <v>4610</v>
      </c>
      <c r="M43" s="360">
        <v>4042</v>
      </c>
    </row>
    <row r="44" spans="2:13" ht="27.75" customHeight="1" x14ac:dyDescent="0.15">
      <c r="B44" s="1227"/>
      <c r="C44" s="1228"/>
      <c r="D44" s="106"/>
      <c r="E44" s="1231" t="s">
        <v>36</v>
      </c>
      <c r="F44" s="1231"/>
      <c r="G44" s="1231"/>
      <c r="H44" s="1232"/>
      <c r="I44" s="358">
        <v>512</v>
      </c>
      <c r="J44" s="359">
        <v>418</v>
      </c>
      <c r="K44" s="359">
        <v>337</v>
      </c>
      <c r="L44" s="359">
        <v>271</v>
      </c>
      <c r="M44" s="360">
        <v>208</v>
      </c>
    </row>
    <row r="45" spans="2:13" ht="27.75" customHeight="1" x14ac:dyDescent="0.15">
      <c r="B45" s="1227"/>
      <c r="C45" s="1228"/>
      <c r="D45" s="106"/>
      <c r="E45" s="1231" t="s">
        <v>37</v>
      </c>
      <c r="F45" s="1231"/>
      <c r="G45" s="1231"/>
      <c r="H45" s="1232"/>
      <c r="I45" s="358">
        <v>853</v>
      </c>
      <c r="J45" s="359">
        <v>797</v>
      </c>
      <c r="K45" s="359">
        <v>669</v>
      </c>
      <c r="L45" s="359">
        <v>538</v>
      </c>
      <c r="M45" s="360">
        <v>548</v>
      </c>
    </row>
    <row r="46" spans="2:13" ht="27.75" customHeight="1" x14ac:dyDescent="0.15">
      <c r="B46" s="1227"/>
      <c r="C46" s="1228"/>
      <c r="D46" s="107"/>
      <c r="E46" s="1231" t="s">
        <v>38</v>
      </c>
      <c r="F46" s="1231"/>
      <c r="G46" s="1231"/>
      <c r="H46" s="1232"/>
      <c r="I46" s="358" t="s">
        <v>527</v>
      </c>
      <c r="J46" s="359" t="s">
        <v>527</v>
      </c>
      <c r="K46" s="359" t="s">
        <v>527</v>
      </c>
      <c r="L46" s="359" t="s">
        <v>527</v>
      </c>
      <c r="M46" s="360" t="s">
        <v>527</v>
      </c>
    </row>
    <row r="47" spans="2:13" ht="27.75" customHeight="1" x14ac:dyDescent="0.15">
      <c r="B47" s="1227"/>
      <c r="C47" s="1228"/>
      <c r="D47" s="108"/>
      <c r="E47" s="1241" t="s">
        <v>39</v>
      </c>
      <c r="F47" s="1242"/>
      <c r="G47" s="1242"/>
      <c r="H47" s="1243"/>
      <c r="I47" s="358" t="s">
        <v>527</v>
      </c>
      <c r="J47" s="359" t="s">
        <v>527</v>
      </c>
      <c r="K47" s="359" t="s">
        <v>527</v>
      </c>
      <c r="L47" s="359" t="s">
        <v>527</v>
      </c>
      <c r="M47" s="360" t="s">
        <v>527</v>
      </c>
    </row>
    <row r="48" spans="2:13" ht="27.75" customHeight="1" x14ac:dyDescent="0.15">
      <c r="B48" s="1227"/>
      <c r="C48" s="1228"/>
      <c r="D48" s="106"/>
      <c r="E48" s="1231" t="s">
        <v>40</v>
      </c>
      <c r="F48" s="1231"/>
      <c r="G48" s="1231"/>
      <c r="H48" s="1232"/>
      <c r="I48" s="358" t="s">
        <v>527</v>
      </c>
      <c r="J48" s="359" t="s">
        <v>527</v>
      </c>
      <c r="K48" s="359" t="s">
        <v>527</v>
      </c>
      <c r="L48" s="359" t="s">
        <v>527</v>
      </c>
      <c r="M48" s="360" t="s">
        <v>527</v>
      </c>
    </row>
    <row r="49" spans="2:13" ht="27.75" customHeight="1" x14ac:dyDescent="0.15">
      <c r="B49" s="1229"/>
      <c r="C49" s="1230"/>
      <c r="D49" s="106"/>
      <c r="E49" s="1231" t="s">
        <v>41</v>
      </c>
      <c r="F49" s="1231"/>
      <c r="G49" s="1231"/>
      <c r="H49" s="1232"/>
      <c r="I49" s="358" t="s">
        <v>527</v>
      </c>
      <c r="J49" s="359" t="s">
        <v>527</v>
      </c>
      <c r="K49" s="359" t="s">
        <v>527</v>
      </c>
      <c r="L49" s="359" t="s">
        <v>527</v>
      </c>
      <c r="M49" s="360" t="s">
        <v>527</v>
      </c>
    </row>
    <row r="50" spans="2:13" ht="27.75" customHeight="1" x14ac:dyDescent="0.15">
      <c r="B50" s="1225" t="s">
        <v>42</v>
      </c>
      <c r="C50" s="1226"/>
      <c r="D50" s="109"/>
      <c r="E50" s="1231" t="s">
        <v>43</v>
      </c>
      <c r="F50" s="1231"/>
      <c r="G50" s="1231"/>
      <c r="H50" s="1232"/>
      <c r="I50" s="358">
        <v>5792</v>
      </c>
      <c r="J50" s="359">
        <v>6092</v>
      </c>
      <c r="K50" s="359">
        <v>6128</v>
      </c>
      <c r="L50" s="359">
        <v>6898</v>
      </c>
      <c r="M50" s="360">
        <v>7241</v>
      </c>
    </row>
    <row r="51" spans="2:13" ht="27.75" customHeight="1" x14ac:dyDescent="0.15">
      <c r="B51" s="1227"/>
      <c r="C51" s="1228"/>
      <c r="D51" s="106"/>
      <c r="E51" s="1231" t="s">
        <v>44</v>
      </c>
      <c r="F51" s="1231"/>
      <c r="G51" s="1231"/>
      <c r="H51" s="1232"/>
      <c r="I51" s="358">
        <v>1</v>
      </c>
      <c r="J51" s="359">
        <v>1</v>
      </c>
      <c r="K51" s="359">
        <v>1</v>
      </c>
      <c r="L51" s="359">
        <v>1</v>
      </c>
      <c r="M51" s="360">
        <v>1</v>
      </c>
    </row>
    <row r="52" spans="2:13" ht="27.75" customHeight="1" x14ac:dyDescent="0.15">
      <c r="B52" s="1229"/>
      <c r="C52" s="1230"/>
      <c r="D52" s="106"/>
      <c r="E52" s="1231" t="s">
        <v>45</v>
      </c>
      <c r="F52" s="1231"/>
      <c r="G52" s="1231"/>
      <c r="H52" s="1232"/>
      <c r="I52" s="358">
        <v>14447</v>
      </c>
      <c r="J52" s="359">
        <v>14117</v>
      </c>
      <c r="K52" s="359">
        <v>13644</v>
      </c>
      <c r="L52" s="359">
        <v>13166</v>
      </c>
      <c r="M52" s="360">
        <v>12386</v>
      </c>
    </row>
    <row r="53" spans="2:13" ht="27.75" customHeight="1" thickBot="1" x14ac:dyDescent="0.2">
      <c r="B53" s="1233" t="s">
        <v>46</v>
      </c>
      <c r="C53" s="1234"/>
      <c r="D53" s="110"/>
      <c r="E53" s="1235" t="s">
        <v>47</v>
      </c>
      <c r="F53" s="1235"/>
      <c r="G53" s="1235"/>
      <c r="H53" s="1236"/>
      <c r="I53" s="361">
        <v>-1505</v>
      </c>
      <c r="J53" s="362">
        <v>-2342</v>
      </c>
      <c r="K53" s="362">
        <v>-2917</v>
      </c>
      <c r="L53" s="362">
        <v>-4349</v>
      </c>
      <c r="M53" s="363">
        <v>-5330</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fzmzMfMS/F11KH65r88ARSp4LoBvoN3RfcxDVJeo7+NCBEz+r/3mJ4aKDrAOaId0yh881zBrPnbEO+MBk3VjKg==" saltValue="tDd/EmpYCXNGY//zmq1zs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6" zoomScaleNormal="66"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570</v>
      </c>
      <c r="G54" s="119" t="s">
        <v>571</v>
      </c>
      <c r="H54" s="120" t="s">
        <v>572</v>
      </c>
    </row>
    <row r="55" spans="2:8" ht="52.5" customHeight="1" x14ac:dyDescent="0.15">
      <c r="B55" s="121"/>
      <c r="C55" s="1252" t="s">
        <v>50</v>
      </c>
      <c r="D55" s="1252"/>
      <c r="E55" s="1253"/>
      <c r="F55" s="122">
        <v>3676</v>
      </c>
      <c r="G55" s="122">
        <v>4423</v>
      </c>
      <c r="H55" s="123">
        <v>3223</v>
      </c>
    </row>
    <row r="56" spans="2:8" ht="52.5" customHeight="1" x14ac:dyDescent="0.15">
      <c r="B56" s="124"/>
      <c r="C56" s="1254" t="s">
        <v>51</v>
      </c>
      <c r="D56" s="1254"/>
      <c r="E56" s="1255"/>
      <c r="F56" s="125">
        <v>477</v>
      </c>
      <c r="G56" s="125">
        <v>477</v>
      </c>
      <c r="H56" s="126" t="s">
        <v>527</v>
      </c>
    </row>
    <row r="57" spans="2:8" ht="53.25" customHeight="1" x14ac:dyDescent="0.15">
      <c r="B57" s="124"/>
      <c r="C57" s="1256" t="s">
        <v>52</v>
      </c>
      <c r="D57" s="1256"/>
      <c r="E57" s="1257"/>
      <c r="F57" s="127">
        <v>1973</v>
      </c>
      <c r="G57" s="127">
        <v>1995</v>
      </c>
      <c r="H57" s="128">
        <v>4017</v>
      </c>
    </row>
    <row r="58" spans="2:8" ht="45.75" customHeight="1" x14ac:dyDescent="0.15">
      <c r="B58" s="129"/>
      <c r="C58" s="1244" t="s">
        <v>590</v>
      </c>
      <c r="D58" s="1245"/>
      <c r="E58" s="1246"/>
      <c r="F58" s="130" t="s">
        <v>591</v>
      </c>
      <c r="G58" s="130" t="s">
        <v>591</v>
      </c>
      <c r="H58" s="131">
        <v>2622</v>
      </c>
    </row>
    <row r="59" spans="2:8" ht="45.75" customHeight="1" x14ac:dyDescent="0.15">
      <c r="B59" s="129"/>
      <c r="C59" s="1244" t="s">
        <v>592</v>
      </c>
      <c r="D59" s="1245"/>
      <c r="E59" s="1246"/>
      <c r="F59" s="130">
        <v>958</v>
      </c>
      <c r="G59" s="130">
        <v>1070</v>
      </c>
      <c r="H59" s="131">
        <v>853</v>
      </c>
    </row>
    <row r="60" spans="2:8" ht="45.75" customHeight="1" x14ac:dyDescent="0.15">
      <c r="B60" s="129"/>
      <c r="C60" s="1244" t="s">
        <v>593</v>
      </c>
      <c r="D60" s="1245"/>
      <c r="E60" s="1246"/>
      <c r="F60" s="130">
        <v>171</v>
      </c>
      <c r="G60" s="130">
        <v>171</v>
      </c>
      <c r="H60" s="131">
        <v>171</v>
      </c>
    </row>
    <row r="61" spans="2:8" ht="45.75" customHeight="1" x14ac:dyDescent="0.15">
      <c r="B61" s="129"/>
      <c r="C61" s="1244" t="s">
        <v>594</v>
      </c>
      <c r="D61" s="1245"/>
      <c r="E61" s="1246"/>
      <c r="F61" s="130">
        <v>138</v>
      </c>
      <c r="G61" s="130">
        <v>137</v>
      </c>
      <c r="H61" s="131">
        <v>137</v>
      </c>
    </row>
    <row r="62" spans="2:8" ht="45.75" customHeight="1" thickBot="1" x14ac:dyDescent="0.2">
      <c r="B62" s="132"/>
      <c r="C62" s="1247" t="s">
        <v>595</v>
      </c>
      <c r="D62" s="1248"/>
      <c r="E62" s="1249"/>
      <c r="F62" s="133">
        <v>199</v>
      </c>
      <c r="G62" s="133">
        <v>118</v>
      </c>
      <c r="H62" s="134">
        <v>113</v>
      </c>
    </row>
    <row r="63" spans="2:8" ht="52.5" customHeight="1" thickBot="1" x14ac:dyDescent="0.2">
      <c r="B63" s="135"/>
      <c r="C63" s="1250" t="s">
        <v>53</v>
      </c>
      <c r="D63" s="1250"/>
      <c r="E63" s="1251"/>
      <c r="F63" s="136">
        <v>6126</v>
      </c>
      <c r="G63" s="136">
        <v>6895</v>
      </c>
      <c r="H63" s="137">
        <v>7240</v>
      </c>
    </row>
    <row r="64" spans="2:8" x14ac:dyDescent="0.15"/>
  </sheetData>
  <sheetProtection algorithmName="SHA-512" hashValue="HnNISOtn4TwUzT+wxEVJIC1kdKAfsksn5l86u2dVF8VPHwq9geMJSDRHZ7T8PXtG1Gf8KdwWKigaTiGsF5iO4w==" saltValue="uANIXliKvSONeXRQg7np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85"/>
  <sheetViews>
    <sheetView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627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628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6" t="s">
        <v>629</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x14ac:dyDescent="0.15">
      <c r="B44" s="372"/>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x14ac:dyDescent="0.15">
      <c r="B45" s="372"/>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x14ac:dyDescent="0.15">
      <c r="B46" s="372"/>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x14ac:dyDescent="0.15">
      <c r="B47" s="372"/>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630</v>
      </c>
    </row>
    <row r="50" spans="1:109" x14ac:dyDescent="0.15">
      <c r="B50" s="372"/>
      <c r="G50" s="1258"/>
      <c r="H50" s="1258"/>
      <c r="I50" s="1258"/>
      <c r="J50" s="1258"/>
      <c r="K50" s="382"/>
      <c r="L50" s="382"/>
      <c r="M50" s="383"/>
      <c r="N50" s="383"/>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64" t="s">
        <v>568</v>
      </c>
      <c r="BQ50" s="1264"/>
      <c r="BR50" s="1264"/>
      <c r="BS50" s="1264"/>
      <c r="BT50" s="1264"/>
      <c r="BU50" s="1264"/>
      <c r="BV50" s="1264"/>
      <c r="BW50" s="1264"/>
      <c r="BX50" s="1264" t="s">
        <v>569</v>
      </c>
      <c r="BY50" s="1264"/>
      <c r="BZ50" s="1264"/>
      <c r="CA50" s="1264"/>
      <c r="CB50" s="1264"/>
      <c r="CC50" s="1264"/>
      <c r="CD50" s="1264"/>
      <c r="CE50" s="1264"/>
      <c r="CF50" s="1264" t="s">
        <v>570</v>
      </c>
      <c r="CG50" s="1264"/>
      <c r="CH50" s="1264"/>
      <c r="CI50" s="1264"/>
      <c r="CJ50" s="1264"/>
      <c r="CK50" s="1264"/>
      <c r="CL50" s="1264"/>
      <c r="CM50" s="1264"/>
      <c r="CN50" s="1264" t="s">
        <v>571</v>
      </c>
      <c r="CO50" s="1264"/>
      <c r="CP50" s="1264"/>
      <c r="CQ50" s="1264"/>
      <c r="CR50" s="1264"/>
      <c r="CS50" s="1264"/>
      <c r="CT50" s="1264"/>
      <c r="CU50" s="1264"/>
      <c r="CV50" s="1264" t="s">
        <v>572</v>
      </c>
      <c r="CW50" s="1264"/>
      <c r="CX50" s="1264"/>
      <c r="CY50" s="1264"/>
      <c r="CZ50" s="1264"/>
      <c r="DA50" s="1264"/>
      <c r="DB50" s="1264"/>
      <c r="DC50" s="1264"/>
    </row>
    <row r="51" spans="1:109" ht="13.5" customHeight="1" x14ac:dyDescent="0.15">
      <c r="B51" s="372"/>
      <c r="G51" s="1275"/>
      <c r="H51" s="1275"/>
      <c r="I51" s="1279"/>
      <c r="J51" s="1279"/>
      <c r="K51" s="1265"/>
      <c r="L51" s="1265"/>
      <c r="M51" s="1265"/>
      <c r="N51" s="1265"/>
      <c r="AM51" s="381"/>
      <c r="AN51" s="1263" t="s">
        <v>631</v>
      </c>
      <c r="AO51" s="1263"/>
      <c r="AP51" s="1263"/>
      <c r="AQ51" s="1263"/>
      <c r="AR51" s="1263"/>
      <c r="AS51" s="1263"/>
      <c r="AT51" s="1263"/>
      <c r="AU51" s="1263"/>
      <c r="AV51" s="1263"/>
      <c r="AW51" s="1263"/>
      <c r="AX51" s="1263"/>
      <c r="AY51" s="1263"/>
      <c r="AZ51" s="1263"/>
      <c r="BA51" s="1263"/>
      <c r="BB51" s="1263" t="s">
        <v>632</v>
      </c>
      <c r="BC51" s="1263"/>
      <c r="BD51" s="1263"/>
      <c r="BE51" s="1263"/>
      <c r="BF51" s="1263"/>
      <c r="BG51" s="1263"/>
      <c r="BH51" s="1263"/>
      <c r="BI51" s="1263"/>
      <c r="BJ51" s="1263"/>
      <c r="BK51" s="1263"/>
      <c r="BL51" s="1263"/>
      <c r="BM51" s="1263"/>
      <c r="BN51" s="1263"/>
      <c r="BO51" s="1263"/>
      <c r="BP51" s="1260"/>
      <c r="BQ51" s="1260"/>
      <c r="BR51" s="1260"/>
      <c r="BS51" s="1260"/>
      <c r="BT51" s="1260"/>
      <c r="BU51" s="1260"/>
      <c r="BV51" s="1260"/>
      <c r="BW51" s="1260"/>
      <c r="BX51" s="1260"/>
      <c r="BY51" s="1260"/>
      <c r="BZ51" s="1260"/>
      <c r="CA51" s="1260"/>
      <c r="CB51" s="1260"/>
      <c r="CC51" s="1260"/>
      <c r="CD51" s="1260"/>
      <c r="CE51" s="1260"/>
      <c r="CF51" s="1260"/>
      <c r="CG51" s="1260"/>
      <c r="CH51" s="1260"/>
      <c r="CI51" s="1260"/>
      <c r="CJ51" s="1260"/>
      <c r="CK51" s="1260"/>
      <c r="CL51" s="1260"/>
      <c r="CM51" s="1260"/>
      <c r="CN51" s="1260"/>
      <c r="CO51" s="1260"/>
      <c r="CP51" s="1260"/>
      <c r="CQ51" s="1260"/>
      <c r="CR51" s="1260"/>
      <c r="CS51" s="1260"/>
      <c r="CT51" s="1260"/>
      <c r="CU51" s="1260"/>
      <c r="CV51" s="1260"/>
      <c r="CW51" s="1260"/>
      <c r="CX51" s="1260"/>
      <c r="CY51" s="1260"/>
      <c r="CZ51" s="1260"/>
      <c r="DA51" s="1260"/>
      <c r="DB51" s="1260"/>
      <c r="DC51" s="1260"/>
    </row>
    <row r="52" spans="1:109" x14ac:dyDescent="0.15">
      <c r="B52" s="372"/>
      <c r="G52" s="1275"/>
      <c r="H52" s="1275"/>
      <c r="I52" s="1279"/>
      <c r="J52" s="1279"/>
      <c r="K52" s="1265"/>
      <c r="L52" s="1265"/>
      <c r="M52" s="1265"/>
      <c r="N52" s="1265"/>
      <c r="AM52" s="381"/>
      <c r="AN52" s="1263"/>
      <c r="AO52" s="1263"/>
      <c r="AP52" s="1263"/>
      <c r="AQ52" s="1263"/>
      <c r="AR52" s="1263"/>
      <c r="AS52" s="1263"/>
      <c r="AT52" s="1263"/>
      <c r="AU52" s="1263"/>
      <c r="AV52" s="1263"/>
      <c r="AW52" s="1263"/>
      <c r="AX52" s="1263"/>
      <c r="AY52" s="1263"/>
      <c r="AZ52" s="1263"/>
      <c r="BA52" s="1263"/>
      <c r="BB52" s="1263"/>
      <c r="BC52" s="1263"/>
      <c r="BD52" s="1263"/>
      <c r="BE52" s="1263"/>
      <c r="BF52" s="1263"/>
      <c r="BG52" s="1263"/>
      <c r="BH52" s="1263"/>
      <c r="BI52" s="1263"/>
      <c r="BJ52" s="1263"/>
      <c r="BK52" s="1263"/>
      <c r="BL52" s="1263"/>
      <c r="BM52" s="1263"/>
      <c r="BN52" s="1263"/>
      <c r="BO52" s="1263"/>
      <c r="BP52" s="1260"/>
      <c r="BQ52" s="1260"/>
      <c r="BR52" s="1260"/>
      <c r="BS52" s="1260"/>
      <c r="BT52" s="1260"/>
      <c r="BU52" s="1260"/>
      <c r="BV52" s="1260"/>
      <c r="BW52" s="1260"/>
      <c r="BX52" s="1260"/>
      <c r="BY52" s="1260"/>
      <c r="BZ52" s="1260"/>
      <c r="CA52" s="1260"/>
      <c r="CB52" s="1260"/>
      <c r="CC52" s="1260"/>
      <c r="CD52" s="1260"/>
      <c r="CE52" s="1260"/>
      <c r="CF52" s="1260"/>
      <c r="CG52" s="1260"/>
      <c r="CH52" s="1260"/>
      <c r="CI52" s="1260"/>
      <c r="CJ52" s="1260"/>
      <c r="CK52" s="1260"/>
      <c r="CL52" s="1260"/>
      <c r="CM52" s="1260"/>
      <c r="CN52" s="1260"/>
      <c r="CO52" s="1260"/>
      <c r="CP52" s="1260"/>
      <c r="CQ52" s="1260"/>
      <c r="CR52" s="1260"/>
      <c r="CS52" s="1260"/>
      <c r="CT52" s="1260"/>
      <c r="CU52" s="1260"/>
      <c r="CV52" s="1260"/>
      <c r="CW52" s="1260"/>
      <c r="CX52" s="1260"/>
      <c r="CY52" s="1260"/>
      <c r="CZ52" s="1260"/>
      <c r="DA52" s="1260"/>
      <c r="DB52" s="1260"/>
      <c r="DC52" s="1260"/>
    </row>
    <row r="53" spans="1:109" x14ac:dyDescent="0.15">
      <c r="A53" s="380"/>
      <c r="B53" s="372"/>
      <c r="G53" s="1275"/>
      <c r="H53" s="1275"/>
      <c r="I53" s="1258"/>
      <c r="J53" s="1258"/>
      <c r="K53" s="1265"/>
      <c r="L53" s="1265"/>
      <c r="M53" s="1265"/>
      <c r="N53" s="1265"/>
      <c r="AM53" s="381"/>
      <c r="AN53" s="1263"/>
      <c r="AO53" s="1263"/>
      <c r="AP53" s="1263"/>
      <c r="AQ53" s="1263"/>
      <c r="AR53" s="1263"/>
      <c r="AS53" s="1263"/>
      <c r="AT53" s="1263"/>
      <c r="AU53" s="1263"/>
      <c r="AV53" s="1263"/>
      <c r="AW53" s="1263"/>
      <c r="AX53" s="1263"/>
      <c r="AY53" s="1263"/>
      <c r="AZ53" s="1263"/>
      <c r="BA53" s="1263"/>
      <c r="BB53" s="1263" t="s">
        <v>633</v>
      </c>
      <c r="BC53" s="1263"/>
      <c r="BD53" s="1263"/>
      <c r="BE53" s="1263"/>
      <c r="BF53" s="1263"/>
      <c r="BG53" s="1263"/>
      <c r="BH53" s="1263"/>
      <c r="BI53" s="1263"/>
      <c r="BJ53" s="1263"/>
      <c r="BK53" s="1263"/>
      <c r="BL53" s="1263"/>
      <c r="BM53" s="1263"/>
      <c r="BN53" s="1263"/>
      <c r="BO53" s="1263"/>
      <c r="BP53" s="1260">
        <v>59.2</v>
      </c>
      <c r="BQ53" s="1260"/>
      <c r="BR53" s="1260"/>
      <c r="BS53" s="1260"/>
      <c r="BT53" s="1260"/>
      <c r="BU53" s="1260"/>
      <c r="BV53" s="1260"/>
      <c r="BW53" s="1260"/>
      <c r="BX53" s="1260">
        <v>60.3</v>
      </c>
      <c r="BY53" s="1260"/>
      <c r="BZ53" s="1260"/>
      <c r="CA53" s="1260"/>
      <c r="CB53" s="1260"/>
      <c r="CC53" s="1260"/>
      <c r="CD53" s="1260"/>
      <c r="CE53" s="1260"/>
      <c r="CF53" s="1260">
        <v>61.9</v>
      </c>
      <c r="CG53" s="1260"/>
      <c r="CH53" s="1260"/>
      <c r="CI53" s="1260"/>
      <c r="CJ53" s="1260"/>
      <c r="CK53" s="1260"/>
      <c r="CL53" s="1260"/>
      <c r="CM53" s="1260"/>
      <c r="CN53" s="1260">
        <v>63.7</v>
      </c>
      <c r="CO53" s="1260"/>
      <c r="CP53" s="1260"/>
      <c r="CQ53" s="1260"/>
      <c r="CR53" s="1260"/>
      <c r="CS53" s="1260"/>
      <c r="CT53" s="1260"/>
      <c r="CU53" s="1260"/>
      <c r="CV53" s="1260">
        <v>65.099999999999994</v>
      </c>
      <c r="CW53" s="1260"/>
      <c r="CX53" s="1260"/>
      <c r="CY53" s="1260"/>
      <c r="CZ53" s="1260"/>
      <c r="DA53" s="1260"/>
      <c r="DB53" s="1260"/>
      <c r="DC53" s="1260"/>
    </row>
    <row r="54" spans="1:109" x14ac:dyDescent="0.15">
      <c r="A54" s="380"/>
      <c r="B54" s="372"/>
      <c r="G54" s="1275"/>
      <c r="H54" s="1275"/>
      <c r="I54" s="1258"/>
      <c r="J54" s="1258"/>
      <c r="K54" s="1265"/>
      <c r="L54" s="1265"/>
      <c r="M54" s="1265"/>
      <c r="N54" s="1265"/>
      <c r="AM54" s="381"/>
      <c r="AN54" s="1263"/>
      <c r="AO54" s="1263"/>
      <c r="AP54" s="1263"/>
      <c r="AQ54" s="1263"/>
      <c r="AR54" s="1263"/>
      <c r="AS54" s="1263"/>
      <c r="AT54" s="1263"/>
      <c r="AU54" s="1263"/>
      <c r="AV54" s="1263"/>
      <c r="AW54" s="1263"/>
      <c r="AX54" s="1263"/>
      <c r="AY54" s="1263"/>
      <c r="AZ54" s="1263"/>
      <c r="BA54" s="1263"/>
      <c r="BB54" s="1263"/>
      <c r="BC54" s="1263"/>
      <c r="BD54" s="1263"/>
      <c r="BE54" s="1263"/>
      <c r="BF54" s="1263"/>
      <c r="BG54" s="1263"/>
      <c r="BH54" s="1263"/>
      <c r="BI54" s="1263"/>
      <c r="BJ54" s="1263"/>
      <c r="BK54" s="1263"/>
      <c r="BL54" s="1263"/>
      <c r="BM54" s="1263"/>
      <c r="BN54" s="1263"/>
      <c r="BO54" s="1263"/>
      <c r="BP54" s="1260"/>
      <c r="BQ54" s="1260"/>
      <c r="BR54" s="1260"/>
      <c r="BS54" s="1260"/>
      <c r="BT54" s="1260"/>
      <c r="BU54" s="1260"/>
      <c r="BV54" s="1260"/>
      <c r="BW54" s="1260"/>
      <c r="BX54" s="1260"/>
      <c r="BY54" s="1260"/>
      <c r="BZ54" s="1260"/>
      <c r="CA54" s="1260"/>
      <c r="CB54" s="1260"/>
      <c r="CC54" s="1260"/>
      <c r="CD54" s="1260"/>
      <c r="CE54" s="1260"/>
      <c r="CF54" s="1260"/>
      <c r="CG54" s="1260"/>
      <c r="CH54" s="1260"/>
      <c r="CI54" s="1260"/>
      <c r="CJ54" s="1260"/>
      <c r="CK54" s="1260"/>
      <c r="CL54" s="1260"/>
      <c r="CM54" s="1260"/>
      <c r="CN54" s="1260"/>
      <c r="CO54" s="1260"/>
      <c r="CP54" s="1260"/>
      <c r="CQ54" s="1260"/>
      <c r="CR54" s="1260"/>
      <c r="CS54" s="1260"/>
      <c r="CT54" s="1260"/>
      <c r="CU54" s="1260"/>
      <c r="CV54" s="1260"/>
      <c r="CW54" s="1260"/>
      <c r="CX54" s="1260"/>
      <c r="CY54" s="1260"/>
      <c r="CZ54" s="1260"/>
      <c r="DA54" s="1260"/>
      <c r="DB54" s="1260"/>
      <c r="DC54" s="1260"/>
    </row>
    <row r="55" spans="1:109" x14ac:dyDescent="0.15">
      <c r="A55" s="380"/>
      <c r="B55" s="372"/>
      <c r="G55" s="1258"/>
      <c r="H55" s="1258"/>
      <c r="I55" s="1258"/>
      <c r="J55" s="1258"/>
      <c r="K55" s="1265"/>
      <c r="L55" s="1265"/>
      <c r="M55" s="1265"/>
      <c r="N55" s="1265"/>
      <c r="AN55" s="1264" t="s">
        <v>634</v>
      </c>
      <c r="AO55" s="1264"/>
      <c r="AP55" s="1264"/>
      <c r="AQ55" s="1264"/>
      <c r="AR55" s="1264"/>
      <c r="AS55" s="1264"/>
      <c r="AT55" s="1264"/>
      <c r="AU55" s="1264"/>
      <c r="AV55" s="1264"/>
      <c r="AW55" s="1264"/>
      <c r="AX55" s="1264"/>
      <c r="AY55" s="1264"/>
      <c r="AZ55" s="1264"/>
      <c r="BA55" s="1264"/>
      <c r="BB55" s="1263" t="s">
        <v>632</v>
      </c>
      <c r="BC55" s="1263"/>
      <c r="BD55" s="1263"/>
      <c r="BE55" s="1263"/>
      <c r="BF55" s="1263"/>
      <c r="BG55" s="1263"/>
      <c r="BH55" s="1263"/>
      <c r="BI55" s="1263"/>
      <c r="BJ55" s="1263"/>
      <c r="BK55" s="1263"/>
      <c r="BL55" s="1263"/>
      <c r="BM55" s="1263"/>
      <c r="BN55" s="1263"/>
      <c r="BO55" s="1263"/>
      <c r="BP55" s="1260">
        <v>18.2</v>
      </c>
      <c r="BQ55" s="1260"/>
      <c r="BR55" s="1260"/>
      <c r="BS55" s="1260"/>
      <c r="BT55" s="1260"/>
      <c r="BU55" s="1260"/>
      <c r="BV55" s="1260"/>
      <c r="BW55" s="1260"/>
      <c r="BX55" s="1260">
        <v>20.3</v>
      </c>
      <c r="BY55" s="1260"/>
      <c r="BZ55" s="1260"/>
      <c r="CA55" s="1260"/>
      <c r="CB55" s="1260"/>
      <c r="CC55" s="1260"/>
      <c r="CD55" s="1260"/>
      <c r="CE55" s="1260"/>
      <c r="CF55" s="1260">
        <v>15.5</v>
      </c>
      <c r="CG55" s="1260"/>
      <c r="CH55" s="1260"/>
      <c r="CI55" s="1260"/>
      <c r="CJ55" s="1260"/>
      <c r="CK55" s="1260"/>
      <c r="CL55" s="1260"/>
      <c r="CM55" s="1260"/>
      <c r="CN55" s="1260">
        <v>4.5999999999999996</v>
      </c>
      <c r="CO55" s="1260"/>
      <c r="CP55" s="1260"/>
      <c r="CQ55" s="1260"/>
      <c r="CR55" s="1260"/>
      <c r="CS55" s="1260"/>
      <c r="CT55" s="1260"/>
      <c r="CU55" s="1260"/>
      <c r="CV55" s="1260">
        <v>1.6</v>
      </c>
      <c r="CW55" s="1260"/>
      <c r="CX55" s="1260"/>
      <c r="CY55" s="1260"/>
      <c r="CZ55" s="1260"/>
      <c r="DA55" s="1260"/>
      <c r="DB55" s="1260"/>
      <c r="DC55" s="1260"/>
    </row>
    <row r="56" spans="1:109" x14ac:dyDescent="0.15">
      <c r="A56" s="380"/>
      <c r="B56" s="372"/>
      <c r="G56" s="1258"/>
      <c r="H56" s="1258"/>
      <c r="I56" s="1258"/>
      <c r="J56" s="1258"/>
      <c r="K56" s="1265"/>
      <c r="L56" s="1265"/>
      <c r="M56" s="1265"/>
      <c r="N56" s="1265"/>
      <c r="AN56" s="1264"/>
      <c r="AO56" s="1264"/>
      <c r="AP56" s="1264"/>
      <c r="AQ56" s="1264"/>
      <c r="AR56" s="1264"/>
      <c r="AS56" s="1264"/>
      <c r="AT56" s="1264"/>
      <c r="AU56" s="1264"/>
      <c r="AV56" s="1264"/>
      <c r="AW56" s="1264"/>
      <c r="AX56" s="1264"/>
      <c r="AY56" s="1264"/>
      <c r="AZ56" s="1264"/>
      <c r="BA56" s="1264"/>
      <c r="BB56" s="1263"/>
      <c r="BC56" s="1263"/>
      <c r="BD56" s="1263"/>
      <c r="BE56" s="1263"/>
      <c r="BF56" s="1263"/>
      <c r="BG56" s="1263"/>
      <c r="BH56" s="1263"/>
      <c r="BI56" s="1263"/>
      <c r="BJ56" s="1263"/>
      <c r="BK56" s="1263"/>
      <c r="BL56" s="1263"/>
      <c r="BM56" s="1263"/>
      <c r="BN56" s="1263"/>
      <c r="BO56" s="1263"/>
      <c r="BP56" s="1260"/>
      <c r="BQ56" s="1260"/>
      <c r="BR56" s="1260"/>
      <c r="BS56" s="1260"/>
      <c r="BT56" s="1260"/>
      <c r="BU56" s="1260"/>
      <c r="BV56" s="1260"/>
      <c r="BW56" s="1260"/>
      <c r="BX56" s="1260"/>
      <c r="BY56" s="1260"/>
      <c r="BZ56" s="1260"/>
      <c r="CA56" s="1260"/>
      <c r="CB56" s="1260"/>
      <c r="CC56" s="1260"/>
      <c r="CD56" s="1260"/>
      <c r="CE56" s="1260"/>
      <c r="CF56" s="1260"/>
      <c r="CG56" s="1260"/>
      <c r="CH56" s="1260"/>
      <c r="CI56" s="1260"/>
      <c r="CJ56" s="1260"/>
      <c r="CK56" s="1260"/>
      <c r="CL56" s="1260"/>
      <c r="CM56" s="1260"/>
      <c r="CN56" s="1260"/>
      <c r="CO56" s="1260"/>
      <c r="CP56" s="1260"/>
      <c r="CQ56" s="1260"/>
      <c r="CR56" s="1260"/>
      <c r="CS56" s="1260"/>
      <c r="CT56" s="1260"/>
      <c r="CU56" s="1260"/>
      <c r="CV56" s="1260"/>
      <c r="CW56" s="1260"/>
      <c r="CX56" s="1260"/>
      <c r="CY56" s="1260"/>
      <c r="CZ56" s="1260"/>
      <c r="DA56" s="1260"/>
      <c r="DB56" s="1260"/>
      <c r="DC56" s="1260"/>
    </row>
    <row r="57" spans="1:109" s="380" customFormat="1" x14ac:dyDescent="0.15">
      <c r="B57" s="384"/>
      <c r="G57" s="1258"/>
      <c r="H57" s="1258"/>
      <c r="I57" s="1261"/>
      <c r="J57" s="1261"/>
      <c r="K57" s="1265"/>
      <c r="L57" s="1265"/>
      <c r="M57" s="1265"/>
      <c r="N57" s="1265"/>
      <c r="AM57" s="366"/>
      <c r="AN57" s="1264"/>
      <c r="AO57" s="1264"/>
      <c r="AP57" s="1264"/>
      <c r="AQ57" s="1264"/>
      <c r="AR57" s="1264"/>
      <c r="AS57" s="1264"/>
      <c r="AT57" s="1264"/>
      <c r="AU57" s="1264"/>
      <c r="AV57" s="1264"/>
      <c r="AW57" s="1264"/>
      <c r="AX57" s="1264"/>
      <c r="AY57" s="1264"/>
      <c r="AZ57" s="1264"/>
      <c r="BA57" s="1264"/>
      <c r="BB57" s="1263" t="s">
        <v>633</v>
      </c>
      <c r="BC57" s="1263"/>
      <c r="BD57" s="1263"/>
      <c r="BE57" s="1263"/>
      <c r="BF57" s="1263"/>
      <c r="BG57" s="1263"/>
      <c r="BH57" s="1263"/>
      <c r="BI57" s="1263"/>
      <c r="BJ57" s="1263"/>
      <c r="BK57" s="1263"/>
      <c r="BL57" s="1263"/>
      <c r="BM57" s="1263"/>
      <c r="BN57" s="1263"/>
      <c r="BO57" s="1263"/>
      <c r="BP57" s="1260">
        <v>59.3</v>
      </c>
      <c r="BQ57" s="1260"/>
      <c r="BR57" s="1260"/>
      <c r="BS57" s="1260"/>
      <c r="BT57" s="1260"/>
      <c r="BU57" s="1260"/>
      <c r="BV57" s="1260"/>
      <c r="BW57" s="1260"/>
      <c r="BX57" s="1260">
        <v>60.3</v>
      </c>
      <c r="BY57" s="1260"/>
      <c r="BZ57" s="1260"/>
      <c r="CA57" s="1260"/>
      <c r="CB57" s="1260"/>
      <c r="CC57" s="1260"/>
      <c r="CD57" s="1260"/>
      <c r="CE57" s="1260"/>
      <c r="CF57" s="1260">
        <v>61.5</v>
      </c>
      <c r="CG57" s="1260"/>
      <c r="CH57" s="1260"/>
      <c r="CI57" s="1260"/>
      <c r="CJ57" s="1260"/>
      <c r="CK57" s="1260"/>
      <c r="CL57" s="1260"/>
      <c r="CM57" s="1260"/>
      <c r="CN57" s="1260">
        <v>61</v>
      </c>
      <c r="CO57" s="1260"/>
      <c r="CP57" s="1260"/>
      <c r="CQ57" s="1260"/>
      <c r="CR57" s="1260"/>
      <c r="CS57" s="1260"/>
      <c r="CT57" s="1260"/>
      <c r="CU57" s="1260"/>
      <c r="CV57" s="1260">
        <v>62.3</v>
      </c>
      <c r="CW57" s="1260"/>
      <c r="CX57" s="1260"/>
      <c r="CY57" s="1260"/>
      <c r="CZ57" s="1260"/>
      <c r="DA57" s="1260"/>
      <c r="DB57" s="1260"/>
      <c r="DC57" s="1260"/>
      <c r="DD57" s="385"/>
      <c r="DE57" s="384"/>
    </row>
    <row r="58" spans="1:109" s="380" customFormat="1" x14ac:dyDescent="0.15">
      <c r="A58" s="366"/>
      <c r="B58" s="384"/>
      <c r="G58" s="1258"/>
      <c r="H58" s="1258"/>
      <c r="I58" s="1261"/>
      <c r="J58" s="1261"/>
      <c r="K58" s="1265"/>
      <c r="L58" s="1265"/>
      <c r="M58" s="1265"/>
      <c r="N58" s="1265"/>
      <c r="AM58" s="366"/>
      <c r="AN58" s="1264"/>
      <c r="AO58" s="1264"/>
      <c r="AP58" s="1264"/>
      <c r="AQ58" s="1264"/>
      <c r="AR58" s="1264"/>
      <c r="AS58" s="1264"/>
      <c r="AT58" s="1264"/>
      <c r="AU58" s="1264"/>
      <c r="AV58" s="1264"/>
      <c r="AW58" s="1264"/>
      <c r="AX58" s="1264"/>
      <c r="AY58" s="1264"/>
      <c r="AZ58" s="1264"/>
      <c r="BA58" s="1264"/>
      <c r="BB58" s="1263"/>
      <c r="BC58" s="1263"/>
      <c r="BD58" s="1263"/>
      <c r="BE58" s="1263"/>
      <c r="BF58" s="1263"/>
      <c r="BG58" s="1263"/>
      <c r="BH58" s="1263"/>
      <c r="BI58" s="1263"/>
      <c r="BJ58" s="1263"/>
      <c r="BK58" s="1263"/>
      <c r="BL58" s="1263"/>
      <c r="BM58" s="1263"/>
      <c r="BN58" s="1263"/>
      <c r="BO58" s="1263"/>
      <c r="BP58" s="1260"/>
      <c r="BQ58" s="1260"/>
      <c r="BR58" s="1260"/>
      <c r="BS58" s="1260"/>
      <c r="BT58" s="1260"/>
      <c r="BU58" s="1260"/>
      <c r="BV58" s="1260"/>
      <c r="BW58" s="1260"/>
      <c r="BX58" s="1260"/>
      <c r="BY58" s="1260"/>
      <c r="BZ58" s="1260"/>
      <c r="CA58" s="1260"/>
      <c r="CB58" s="1260"/>
      <c r="CC58" s="1260"/>
      <c r="CD58" s="1260"/>
      <c r="CE58" s="1260"/>
      <c r="CF58" s="1260"/>
      <c r="CG58" s="1260"/>
      <c r="CH58" s="1260"/>
      <c r="CI58" s="1260"/>
      <c r="CJ58" s="1260"/>
      <c r="CK58" s="1260"/>
      <c r="CL58" s="1260"/>
      <c r="CM58" s="1260"/>
      <c r="CN58" s="1260"/>
      <c r="CO58" s="1260"/>
      <c r="CP58" s="1260"/>
      <c r="CQ58" s="1260"/>
      <c r="CR58" s="1260"/>
      <c r="CS58" s="1260"/>
      <c r="CT58" s="1260"/>
      <c r="CU58" s="1260"/>
      <c r="CV58" s="1260"/>
      <c r="CW58" s="1260"/>
      <c r="CX58" s="1260"/>
      <c r="CY58" s="1260"/>
      <c r="CZ58" s="1260"/>
      <c r="DA58" s="1260"/>
      <c r="DB58" s="1260"/>
      <c r="DC58" s="1260"/>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635</v>
      </c>
    </row>
    <row r="64" spans="1:109" x14ac:dyDescent="0.15">
      <c r="B64" s="372"/>
      <c r="G64" s="379"/>
      <c r="I64" s="392"/>
      <c r="J64" s="392"/>
      <c r="K64" s="392"/>
      <c r="L64" s="392"/>
      <c r="M64" s="392"/>
      <c r="N64" s="393"/>
      <c r="AM64" s="379"/>
      <c r="AN64" s="379" t="s">
        <v>628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6" t="s">
        <v>636</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x14ac:dyDescent="0.15">
      <c r="B66" s="372"/>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x14ac:dyDescent="0.15">
      <c r="B67" s="372"/>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x14ac:dyDescent="0.15">
      <c r="B68" s="372"/>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x14ac:dyDescent="0.15">
      <c r="B69" s="372"/>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630</v>
      </c>
    </row>
    <row r="72" spans="2:107" x14ac:dyDescent="0.15">
      <c r="B72" s="372"/>
      <c r="G72" s="1258"/>
      <c r="H72" s="1258"/>
      <c r="I72" s="1258"/>
      <c r="J72" s="1258"/>
      <c r="K72" s="382"/>
      <c r="L72" s="382"/>
      <c r="M72" s="383"/>
      <c r="N72" s="383"/>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64" t="s">
        <v>568</v>
      </c>
      <c r="BQ72" s="1264"/>
      <c r="BR72" s="1264"/>
      <c r="BS72" s="1264"/>
      <c r="BT72" s="1264"/>
      <c r="BU72" s="1264"/>
      <c r="BV72" s="1264"/>
      <c r="BW72" s="1264"/>
      <c r="BX72" s="1264" t="s">
        <v>569</v>
      </c>
      <c r="BY72" s="1264"/>
      <c r="BZ72" s="1264"/>
      <c r="CA72" s="1264"/>
      <c r="CB72" s="1264"/>
      <c r="CC72" s="1264"/>
      <c r="CD72" s="1264"/>
      <c r="CE72" s="1264"/>
      <c r="CF72" s="1264" t="s">
        <v>570</v>
      </c>
      <c r="CG72" s="1264"/>
      <c r="CH72" s="1264"/>
      <c r="CI72" s="1264"/>
      <c r="CJ72" s="1264"/>
      <c r="CK72" s="1264"/>
      <c r="CL72" s="1264"/>
      <c r="CM72" s="1264"/>
      <c r="CN72" s="1264" t="s">
        <v>571</v>
      </c>
      <c r="CO72" s="1264"/>
      <c r="CP72" s="1264"/>
      <c r="CQ72" s="1264"/>
      <c r="CR72" s="1264"/>
      <c r="CS72" s="1264"/>
      <c r="CT72" s="1264"/>
      <c r="CU72" s="1264"/>
      <c r="CV72" s="1264" t="s">
        <v>572</v>
      </c>
      <c r="CW72" s="1264"/>
      <c r="CX72" s="1264"/>
      <c r="CY72" s="1264"/>
      <c r="CZ72" s="1264"/>
      <c r="DA72" s="1264"/>
      <c r="DB72" s="1264"/>
      <c r="DC72" s="1264"/>
    </row>
    <row r="73" spans="2:107" x14ac:dyDescent="0.15">
      <c r="B73" s="372"/>
      <c r="G73" s="1275"/>
      <c r="H73" s="1275"/>
      <c r="I73" s="1275"/>
      <c r="J73" s="1275"/>
      <c r="K73" s="1259"/>
      <c r="L73" s="1259"/>
      <c r="M73" s="1259"/>
      <c r="N73" s="1259"/>
      <c r="AM73" s="381"/>
      <c r="AN73" s="1263" t="s">
        <v>631</v>
      </c>
      <c r="AO73" s="1263"/>
      <c r="AP73" s="1263"/>
      <c r="AQ73" s="1263"/>
      <c r="AR73" s="1263"/>
      <c r="AS73" s="1263"/>
      <c r="AT73" s="1263"/>
      <c r="AU73" s="1263"/>
      <c r="AV73" s="1263"/>
      <c r="AW73" s="1263"/>
      <c r="AX73" s="1263"/>
      <c r="AY73" s="1263"/>
      <c r="AZ73" s="1263"/>
      <c r="BA73" s="1263"/>
      <c r="BB73" s="1263" t="s">
        <v>632</v>
      </c>
      <c r="BC73" s="1263"/>
      <c r="BD73" s="1263"/>
      <c r="BE73" s="1263"/>
      <c r="BF73" s="1263"/>
      <c r="BG73" s="1263"/>
      <c r="BH73" s="1263"/>
      <c r="BI73" s="1263"/>
      <c r="BJ73" s="1263"/>
      <c r="BK73" s="1263"/>
      <c r="BL73" s="1263"/>
      <c r="BM73" s="1263"/>
      <c r="BN73" s="1263"/>
      <c r="BO73" s="1263"/>
      <c r="BP73" s="1260"/>
      <c r="BQ73" s="1260"/>
      <c r="BR73" s="1260"/>
      <c r="BS73" s="1260"/>
      <c r="BT73" s="1260"/>
      <c r="BU73" s="1260"/>
      <c r="BV73" s="1260"/>
      <c r="BW73" s="1260"/>
      <c r="BX73" s="1260"/>
      <c r="BY73" s="1260"/>
      <c r="BZ73" s="1260"/>
      <c r="CA73" s="1260"/>
      <c r="CB73" s="1260"/>
      <c r="CC73" s="1260"/>
      <c r="CD73" s="1260"/>
      <c r="CE73" s="1260"/>
      <c r="CF73" s="1260"/>
      <c r="CG73" s="1260"/>
      <c r="CH73" s="1260"/>
      <c r="CI73" s="1260"/>
      <c r="CJ73" s="1260"/>
      <c r="CK73" s="1260"/>
      <c r="CL73" s="1260"/>
      <c r="CM73" s="1260"/>
      <c r="CN73" s="1260"/>
      <c r="CO73" s="1260"/>
      <c r="CP73" s="1260"/>
      <c r="CQ73" s="1260"/>
      <c r="CR73" s="1260"/>
      <c r="CS73" s="1260"/>
      <c r="CT73" s="1260"/>
      <c r="CU73" s="1260"/>
      <c r="CV73" s="1260"/>
      <c r="CW73" s="1260"/>
      <c r="CX73" s="1260"/>
      <c r="CY73" s="1260"/>
      <c r="CZ73" s="1260"/>
      <c r="DA73" s="1260"/>
      <c r="DB73" s="1260"/>
      <c r="DC73" s="1260"/>
    </row>
    <row r="74" spans="2:107" x14ac:dyDescent="0.15">
      <c r="B74" s="372"/>
      <c r="G74" s="1275"/>
      <c r="H74" s="1275"/>
      <c r="I74" s="1275"/>
      <c r="J74" s="1275"/>
      <c r="K74" s="1259"/>
      <c r="L74" s="1259"/>
      <c r="M74" s="1259"/>
      <c r="N74" s="1259"/>
      <c r="AM74" s="381"/>
      <c r="AN74" s="1263"/>
      <c r="AO74" s="1263"/>
      <c r="AP74" s="1263"/>
      <c r="AQ74" s="1263"/>
      <c r="AR74" s="1263"/>
      <c r="AS74" s="1263"/>
      <c r="AT74" s="1263"/>
      <c r="AU74" s="1263"/>
      <c r="AV74" s="1263"/>
      <c r="AW74" s="1263"/>
      <c r="AX74" s="1263"/>
      <c r="AY74" s="1263"/>
      <c r="AZ74" s="1263"/>
      <c r="BA74" s="1263"/>
      <c r="BB74" s="1263"/>
      <c r="BC74" s="1263"/>
      <c r="BD74" s="1263"/>
      <c r="BE74" s="1263"/>
      <c r="BF74" s="1263"/>
      <c r="BG74" s="1263"/>
      <c r="BH74" s="1263"/>
      <c r="BI74" s="1263"/>
      <c r="BJ74" s="1263"/>
      <c r="BK74" s="1263"/>
      <c r="BL74" s="1263"/>
      <c r="BM74" s="1263"/>
      <c r="BN74" s="1263"/>
      <c r="BO74" s="1263"/>
      <c r="BP74" s="1260"/>
      <c r="BQ74" s="1260"/>
      <c r="BR74" s="1260"/>
      <c r="BS74" s="1260"/>
      <c r="BT74" s="1260"/>
      <c r="BU74" s="1260"/>
      <c r="BV74" s="1260"/>
      <c r="BW74" s="1260"/>
      <c r="BX74" s="1260"/>
      <c r="BY74" s="1260"/>
      <c r="BZ74" s="1260"/>
      <c r="CA74" s="1260"/>
      <c r="CB74" s="1260"/>
      <c r="CC74" s="1260"/>
      <c r="CD74" s="1260"/>
      <c r="CE74" s="1260"/>
      <c r="CF74" s="1260"/>
      <c r="CG74" s="1260"/>
      <c r="CH74" s="1260"/>
      <c r="CI74" s="1260"/>
      <c r="CJ74" s="1260"/>
      <c r="CK74" s="1260"/>
      <c r="CL74" s="1260"/>
      <c r="CM74" s="1260"/>
      <c r="CN74" s="1260"/>
      <c r="CO74" s="1260"/>
      <c r="CP74" s="1260"/>
      <c r="CQ74" s="1260"/>
      <c r="CR74" s="1260"/>
      <c r="CS74" s="1260"/>
      <c r="CT74" s="1260"/>
      <c r="CU74" s="1260"/>
      <c r="CV74" s="1260"/>
      <c r="CW74" s="1260"/>
      <c r="CX74" s="1260"/>
      <c r="CY74" s="1260"/>
      <c r="CZ74" s="1260"/>
      <c r="DA74" s="1260"/>
      <c r="DB74" s="1260"/>
      <c r="DC74" s="1260"/>
    </row>
    <row r="75" spans="2:107" x14ac:dyDescent="0.15">
      <c r="B75" s="372"/>
      <c r="G75" s="1275"/>
      <c r="H75" s="1275"/>
      <c r="I75" s="1258"/>
      <c r="J75" s="1258"/>
      <c r="K75" s="1265"/>
      <c r="L75" s="1265"/>
      <c r="M75" s="1265"/>
      <c r="N75" s="1265"/>
      <c r="AM75" s="381"/>
      <c r="AN75" s="1263"/>
      <c r="AO75" s="1263"/>
      <c r="AP75" s="1263"/>
      <c r="AQ75" s="1263"/>
      <c r="AR75" s="1263"/>
      <c r="AS75" s="1263"/>
      <c r="AT75" s="1263"/>
      <c r="AU75" s="1263"/>
      <c r="AV75" s="1263"/>
      <c r="AW75" s="1263"/>
      <c r="AX75" s="1263"/>
      <c r="AY75" s="1263"/>
      <c r="AZ75" s="1263"/>
      <c r="BA75" s="1263"/>
      <c r="BB75" s="1263" t="s">
        <v>637</v>
      </c>
      <c r="BC75" s="1263"/>
      <c r="BD75" s="1263"/>
      <c r="BE75" s="1263"/>
      <c r="BF75" s="1263"/>
      <c r="BG75" s="1263"/>
      <c r="BH75" s="1263"/>
      <c r="BI75" s="1263"/>
      <c r="BJ75" s="1263"/>
      <c r="BK75" s="1263"/>
      <c r="BL75" s="1263"/>
      <c r="BM75" s="1263"/>
      <c r="BN75" s="1263"/>
      <c r="BO75" s="1263"/>
      <c r="BP75" s="1260">
        <v>6.2</v>
      </c>
      <c r="BQ75" s="1260"/>
      <c r="BR75" s="1260"/>
      <c r="BS75" s="1260"/>
      <c r="BT75" s="1260"/>
      <c r="BU75" s="1260"/>
      <c r="BV75" s="1260"/>
      <c r="BW75" s="1260"/>
      <c r="BX75" s="1260">
        <v>6</v>
      </c>
      <c r="BY75" s="1260"/>
      <c r="BZ75" s="1260"/>
      <c r="CA75" s="1260"/>
      <c r="CB75" s="1260"/>
      <c r="CC75" s="1260"/>
      <c r="CD75" s="1260"/>
      <c r="CE75" s="1260"/>
      <c r="CF75" s="1260">
        <v>5.8</v>
      </c>
      <c r="CG75" s="1260"/>
      <c r="CH75" s="1260"/>
      <c r="CI75" s="1260"/>
      <c r="CJ75" s="1260"/>
      <c r="CK75" s="1260"/>
      <c r="CL75" s="1260"/>
      <c r="CM75" s="1260"/>
      <c r="CN75" s="1260">
        <v>5.4</v>
      </c>
      <c r="CO75" s="1260"/>
      <c r="CP75" s="1260"/>
      <c r="CQ75" s="1260"/>
      <c r="CR75" s="1260"/>
      <c r="CS75" s="1260"/>
      <c r="CT75" s="1260"/>
      <c r="CU75" s="1260"/>
      <c r="CV75" s="1260">
        <v>5.0999999999999996</v>
      </c>
      <c r="CW75" s="1260"/>
      <c r="CX75" s="1260"/>
      <c r="CY75" s="1260"/>
      <c r="CZ75" s="1260"/>
      <c r="DA75" s="1260"/>
      <c r="DB75" s="1260"/>
      <c r="DC75" s="1260"/>
    </row>
    <row r="76" spans="2:107" x14ac:dyDescent="0.15">
      <c r="B76" s="372"/>
      <c r="G76" s="1275"/>
      <c r="H76" s="1275"/>
      <c r="I76" s="1258"/>
      <c r="J76" s="1258"/>
      <c r="K76" s="1265"/>
      <c r="L76" s="1265"/>
      <c r="M76" s="1265"/>
      <c r="N76" s="1265"/>
      <c r="AM76" s="381"/>
      <c r="AN76" s="1263"/>
      <c r="AO76" s="1263"/>
      <c r="AP76" s="1263"/>
      <c r="AQ76" s="1263"/>
      <c r="AR76" s="1263"/>
      <c r="AS76" s="1263"/>
      <c r="AT76" s="1263"/>
      <c r="AU76" s="1263"/>
      <c r="AV76" s="1263"/>
      <c r="AW76" s="1263"/>
      <c r="AX76" s="1263"/>
      <c r="AY76" s="1263"/>
      <c r="AZ76" s="1263"/>
      <c r="BA76" s="1263"/>
      <c r="BB76" s="1263"/>
      <c r="BC76" s="1263"/>
      <c r="BD76" s="1263"/>
      <c r="BE76" s="1263"/>
      <c r="BF76" s="1263"/>
      <c r="BG76" s="1263"/>
      <c r="BH76" s="1263"/>
      <c r="BI76" s="1263"/>
      <c r="BJ76" s="1263"/>
      <c r="BK76" s="1263"/>
      <c r="BL76" s="1263"/>
      <c r="BM76" s="1263"/>
      <c r="BN76" s="1263"/>
      <c r="BO76" s="1263"/>
      <c r="BP76" s="1260"/>
      <c r="BQ76" s="1260"/>
      <c r="BR76" s="1260"/>
      <c r="BS76" s="1260"/>
      <c r="BT76" s="1260"/>
      <c r="BU76" s="1260"/>
      <c r="BV76" s="1260"/>
      <c r="BW76" s="1260"/>
      <c r="BX76" s="1260"/>
      <c r="BY76" s="1260"/>
      <c r="BZ76" s="1260"/>
      <c r="CA76" s="1260"/>
      <c r="CB76" s="1260"/>
      <c r="CC76" s="1260"/>
      <c r="CD76" s="1260"/>
      <c r="CE76" s="1260"/>
      <c r="CF76" s="1260"/>
      <c r="CG76" s="1260"/>
      <c r="CH76" s="1260"/>
      <c r="CI76" s="1260"/>
      <c r="CJ76" s="1260"/>
      <c r="CK76" s="1260"/>
      <c r="CL76" s="1260"/>
      <c r="CM76" s="1260"/>
      <c r="CN76" s="1260"/>
      <c r="CO76" s="1260"/>
      <c r="CP76" s="1260"/>
      <c r="CQ76" s="1260"/>
      <c r="CR76" s="1260"/>
      <c r="CS76" s="1260"/>
      <c r="CT76" s="1260"/>
      <c r="CU76" s="1260"/>
      <c r="CV76" s="1260"/>
      <c r="CW76" s="1260"/>
      <c r="CX76" s="1260"/>
      <c r="CY76" s="1260"/>
      <c r="CZ76" s="1260"/>
      <c r="DA76" s="1260"/>
      <c r="DB76" s="1260"/>
      <c r="DC76" s="1260"/>
    </row>
    <row r="77" spans="2:107" x14ac:dyDescent="0.15">
      <c r="B77" s="372"/>
      <c r="G77" s="1258"/>
      <c r="H77" s="1258"/>
      <c r="I77" s="1258"/>
      <c r="J77" s="1258"/>
      <c r="K77" s="1259"/>
      <c r="L77" s="1259"/>
      <c r="M77" s="1259"/>
      <c r="N77" s="1259"/>
      <c r="AN77" s="1264" t="s">
        <v>634</v>
      </c>
      <c r="AO77" s="1264"/>
      <c r="AP77" s="1264"/>
      <c r="AQ77" s="1264"/>
      <c r="AR77" s="1264"/>
      <c r="AS77" s="1264"/>
      <c r="AT77" s="1264"/>
      <c r="AU77" s="1264"/>
      <c r="AV77" s="1264"/>
      <c r="AW77" s="1264"/>
      <c r="AX77" s="1264"/>
      <c r="AY77" s="1264"/>
      <c r="AZ77" s="1264"/>
      <c r="BA77" s="1264"/>
      <c r="BB77" s="1263" t="s">
        <v>632</v>
      </c>
      <c r="BC77" s="1263"/>
      <c r="BD77" s="1263"/>
      <c r="BE77" s="1263"/>
      <c r="BF77" s="1263"/>
      <c r="BG77" s="1263"/>
      <c r="BH77" s="1263"/>
      <c r="BI77" s="1263"/>
      <c r="BJ77" s="1263"/>
      <c r="BK77" s="1263"/>
      <c r="BL77" s="1263"/>
      <c r="BM77" s="1263"/>
      <c r="BN77" s="1263"/>
      <c r="BO77" s="1263"/>
      <c r="BP77" s="1260">
        <v>18.2</v>
      </c>
      <c r="BQ77" s="1260"/>
      <c r="BR77" s="1260"/>
      <c r="BS77" s="1260"/>
      <c r="BT77" s="1260"/>
      <c r="BU77" s="1260"/>
      <c r="BV77" s="1260"/>
      <c r="BW77" s="1260"/>
      <c r="BX77" s="1260">
        <v>20.3</v>
      </c>
      <c r="BY77" s="1260"/>
      <c r="BZ77" s="1260"/>
      <c r="CA77" s="1260"/>
      <c r="CB77" s="1260"/>
      <c r="CC77" s="1260"/>
      <c r="CD77" s="1260"/>
      <c r="CE77" s="1260"/>
      <c r="CF77" s="1260">
        <v>15.5</v>
      </c>
      <c r="CG77" s="1260"/>
      <c r="CH77" s="1260"/>
      <c r="CI77" s="1260"/>
      <c r="CJ77" s="1260"/>
      <c r="CK77" s="1260"/>
      <c r="CL77" s="1260"/>
      <c r="CM77" s="1260"/>
      <c r="CN77" s="1260">
        <v>4.5999999999999996</v>
      </c>
      <c r="CO77" s="1260"/>
      <c r="CP77" s="1260"/>
      <c r="CQ77" s="1260"/>
      <c r="CR77" s="1260"/>
      <c r="CS77" s="1260"/>
      <c r="CT77" s="1260"/>
      <c r="CU77" s="1260"/>
      <c r="CV77" s="1260">
        <v>1.6</v>
      </c>
      <c r="CW77" s="1260"/>
      <c r="CX77" s="1260"/>
      <c r="CY77" s="1260"/>
      <c r="CZ77" s="1260"/>
      <c r="DA77" s="1260"/>
      <c r="DB77" s="1260"/>
      <c r="DC77" s="1260"/>
    </row>
    <row r="78" spans="2:107" x14ac:dyDescent="0.15">
      <c r="B78" s="372"/>
      <c r="G78" s="1258"/>
      <c r="H78" s="1258"/>
      <c r="I78" s="1258"/>
      <c r="J78" s="1258"/>
      <c r="K78" s="1259"/>
      <c r="L78" s="1259"/>
      <c r="M78" s="1259"/>
      <c r="N78" s="1259"/>
      <c r="AN78" s="1264"/>
      <c r="AO78" s="1264"/>
      <c r="AP78" s="1264"/>
      <c r="AQ78" s="1264"/>
      <c r="AR78" s="1264"/>
      <c r="AS78" s="1264"/>
      <c r="AT78" s="1264"/>
      <c r="AU78" s="1264"/>
      <c r="AV78" s="1264"/>
      <c r="AW78" s="1264"/>
      <c r="AX78" s="1264"/>
      <c r="AY78" s="1264"/>
      <c r="AZ78" s="1264"/>
      <c r="BA78" s="1264"/>
      <c r="BB78" s="1263"/>
      <c r="BC78" s="1263"/>
      <c r="BD78" s="1263"/>
      <c r="BE78" s="1263"/>
      <c r="BF78" s="1263"/>
      <c r="BG78" s="1263"/>
      <c r="BH78" s="1263"/>
      <c r="BI78" s="1263"/>
      <c r="BJ78" s="1263"/>
      <c r="BK78" s="1263"/>
      <c r="BL78" s="1263"/>
      <c r="BM78" s="1263"/>
      <c r="BN78" s="1263"/>
      <c r="BO78" s="1263"/>
      <c r="BP78" s="1260"/>
      <c r="BQ78" s="1260"/>
      <c r="BR78" s="1260"/>
      <c r="BS78" s="1260"/>
      <c r="BT78" s="1260"/>
      <c r="BU78" s="1260"/>
      <c r="BV78" s="1260"/>
      <c r="BW78" s="1260"/>
      <c r="BX78" s="1260"/>
      <c r="BY78" s="1260"/>
      <c r="BZ78" s="1260"/>
      <c r="CA78" s="1260"/>
      <c r="CB78" s="1260"/>
      <c r="CC78" s="1260"/>
      <c r="CD78" s="1260"/>
      <c r="CE78" s="1260"/>
      <c r="CF78" s="1260"/>
      <c r="CG78" s="1260"/>
      <c r="CH78" s="1260"/>
      <c r="CI78" s="1260"/>
      <c r="CJ78" s="1260"/>
      <c r="CK78" s="1260"/>
      <c r="CL78" s="1260"/>
      <c r="CM78" s="1260"/>
      <c r="CN78" s="1260"/>
      <c r="CO78" s="1260"/>
      <c r="CP78" s="1260"/>
      <c r="CQ78" s="1260"/>
      <c r="CR78" s="1260"/>
      <c r="CS78" s="1260"/>
      <c r="CT78" s="1260"/>
      <c r="CU78" s="1260"/>
      <c r="CV78" s="1260"/>
      <c r="CW78" s="1260"/>
      <c r="CX78" s="1260"/>
      <c r="CY78" s="1260"/>
      <c r="CZ78" s="1260"/>
      <c r="DA78" s="1260"/>
      <c r="DB78" s="1260"/>
      <c r="DC78" s="1260"/>
    </row>
    <row r="79" spans="2:107" x14ac:dyDescent="0.15">
      <c r="B79" s="372"/>
      <c r="G79" s="1258"/>
      <c r="H79" s="1258"/>
      <c r="I79" s="1261"/>
      <c r="J79" s="1261"/>
      <c r="K79" s="1262"/>
      <c r="L79" s="1262"/>
      <c r="M79" s="1262"/>
      <c r="N79" s="1262"/>
      <c r="AN79" s="1264"/>
      <c r="AO79" s="1264"/>
      <c r="AP79" s="1264"/>
      <c r="AQ79" s="1264"/>
      <c r="AR79" s="1264"/>
      <c r="AS79" s="1264"/>
      <c r="AT79" s="1264"/>
      <c r="AU79" s="1264"/>
      <c r="AV79" s="1264"/>
      <c r="AW79" s="1264"/>
      <c r="AX79" s="1264"/>
      <c r="AY79" s="1264"/>
      <c r="AZ79" s="1264"/>
      <c r="BA79" s="1264"/>
      <c r="BB79" s="1263" t="s">
        <v>637</v>
      </c>
      <c r="BC79" s="1263"/>
      <c r="BD79" s="1263"/>
      <c r="BE79" s="1263"/>
      <c r="BF79" s="1263"/>
      <c r="BG79" s="1263"/>
      <c r="BH79" s="1263"/>
      <c r="BI79" s="1263"/>
      <c r="BJ79" s="1263"/>
      <c r="BK79" s="1263"/>
      <c r="BL79" s="1263"/>
      <c r="BM79" s="1263"/>
      <c r="BN79" s="1263"/>
      <c r="BO79" s="1263"/>
      <c r="BP79" s="1260">
        <v>6.8</v>
      </c>
      <c r="BQ79" s="1260"/>
      <c r="BR79" s="1260"/>
      <c r="BS79" s="1260"/>
      <c r="BT79" s="1260"/>
      <c r="BU79" s="1260"/>
      <c r="BV79" s="1260"/>
      <c r="BW79" s="1260"/>
      <c r="BX79" s="1260">
        <v>6.6</v>
      </c>
      <c r="BY79" s="1260"/>
      <c r="BZ79" s="1260"/>
      <c r="CA79" s="1260"/>
      <c r="CB79" s="1260"/>
      <c r="CC79" s="1260"/>
      <c r="CD79" s="1260"/>
      <c r="CE79" s="1260"/>
      <c r="CF79" s="1260">
        <v>6.4</v>
      </c>
      <c r="CG79" s="1260"/>
      <c r="CH79" s="1260"/>
      <c r="CI79" s="1260"/>
      <c r="CJ79" s="1260"/>
      <c r="CK79" s="1260"/>
      <c r="CL79" s="1260"/>
      <c r="CM79" s="1260"/>
      <c r="CN79" s="1260">
        <v>6.3</v>
      </c>
      <c r="CO79" s="1260"/>
      <c r="CP79" s="1260"/>
      <c r="CQ79" s="1260"/>
      <c r="CR79" s="1260"/>
      <c r="CS79" s="1260"/>
      <c r="CT79" s="1260"/>
      <c r="CU79" s="1260"/>
      <c r="CV79" s="1260">
        <v>6.6</v>
      </c>
      <c r="CW79" s="1260"/>
      <c r="CX79" s="1260"/>
      <c r="CY79" s="1260"/>
      <c r="CZ79" s="1260"/>
      <c r="DA79" s="1260"/>
      <c r="DB79" s="1260"/>
      <c r="DC79" s="1260"/>
    </row>
    <row r="80" spans="2:107" x14ac:dyDescent="0.15">
      <c r="B80" s="372"/>
      <c r="G80" s="1258"/>
      <c r="H80" s="1258"/>
      <c r="I80" s="1261"/>
      <c r="J80" s="1261"/>
      <c r="K80" s="1262"/>
      <c r="L80" s="1262"/>
      <c r="M80" s="1262"/>
      <c r="N80" s="1262"/>
      <c r="AN80" s="1264"/>
      <c r="AO80" s="1264"/>
      <c r="AP80" s="1264"/>
      <c r="AQ80" s="1264"/>
      <c r="AR80" s="1264"/>
      <c r="AS80" s="1264"/>
      <c r="AT80" s="1264"/>
      <c r="AU80" s="1264"/>
      <c r="AV80" s="1264"/>
      <c r="AW80" s="1264"/>
      <c r="AX80" s="1264"/>
      <c r="AY80" s="1264"/>
      <c r="AZ80" s="1264"/>
      <c r="BA80" s="1264"/>
      <c r="BB80" s="1263"/>
      <c r="BC80" s="1263"/>
      <c r="BD80" s="1263"/>
      <c r="BE80" s="1263"/>
      <c r="BF80" s="1263"/>
      <c r="BG80" s="1263"/>
      <c r="BH80" s="1263"/>
      <c r="BI80" s="1263"/>
      <c r="BJ80" s="1263"/>
      <c r="BK80" s="1263"/>
      <c r="BL80" s="1263"/>
      <c r="BM80" s="1263"/>
      <c r="BN80" s="1263"/>
      <c r="BO80" s="1263"/>
      <c r="BP80" s="1260"/>
      <c r="BQ80" s="1260"/>
      <c r="BR80" s="1260"/>
      <c r="BS80" s="1260"/>
      <c r="BT80" s="1260"/>
      <c r="BU80" s="1260"/>
      <c r="BV80" s="1260"/>
      <c r="BW80" s="1260"/>
      <c r="BX80" s="1260"/>
      <c r="BY80" s="1260"/>
      <c r="BZ80" s="1260"/>
      <c r="CA80" s="1260"/>
      <c r="CB80" s="1260"/>
      <c r="CC80" s="1260"/>
      <c r="CD80" s="1260"/>
      <c r="CE80" s="1260"/>
      <c r="CF80" s="1260"/>
      <c r="CG80" s="1260"/>
      <c r="CH80" s="1260"/>
      <c r="CI80" s="1260"/>
      <c r="CJ80" s="1260"/>
      <c r="CK80" s="1260"/>
      <c r="CL80" s="1260"/>
      <c r="CM80" s="1260"/>
      <c r="CN80" s="1260"/>
      <c r="CO80" s="1260"/>
      <c r="CP80" s="1260"/>
      <c r="CQ80" s="1260"/>
      <c r="CR80" s="1260"/>
      <c r="CS80" s="1260"/>
      <c r="CT80" s="1260"/>
      <c r="CU80" s="1260"/>
      <c r="CV80" s="1260"/>
      <c r="CW80" s="1260"/>
      <c r="CX80" s="1260"/>
      <c r="CY80" s="1260"/>
      <c r="CZ80" s="1260"/>
      <c r="DA80" s="1260"/>
      <c r="DB80" s="1260"/>
      <c r="DC80" s="1260"/>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515</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515</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565</v>
      </c>
      <c r="G2" s="151"/>
      <c r="H2" s="152"/>
    </row>
    <row r="3" spans="1:8" x14ac:dyDescent="0.15">
      <c r="A3" s="148" t="s">
        <v>558</v>
      </c>
      <c r="B3" s="153"/>
      <c r="C3" s="154"/>
      <c r="D3" s="155">
        <v>8701</v>
      </c>
      <c r="E3" s="156"/>
      <c r="F3" s="157">
        <v>47387</v>
      </c>
      <c r="G3" s="158"/>
      <c r="H3" s="159"/>
    </row>
    <row r="4" spans="1:8" x14ac:dyDescent="0.15">
      <c r="A4" s="160"/>
      <c r="B4" s="161"/>
      <c r="C4" s="162"/>
      <c r="D4" s="163">
        <v>6286</v>
      </c>
      <c r="E4" s="164"/>
      <c r="F4" s="165">
        <v>24928</v>
      </c>
      <c r="G4" s="166"/>
      <c r="H4" s="167"/>
    </row>
    <row r="5" spans="1:8" x14ac:dyDescent="0.15">
      <c r="A5" s="148" t="s">
        <v>560</v>
      </c>
      <c r="B5" s="153"/>
      <c r="C5" s="154"/>
      <c r="D5" s="155">
        <v>25366</v>
      </c>
      <c r="E5" s="156"/>
      <c r="F5" s="157">
        <v>51264</v>
      </c>
      <c r="G5" s="158"/>
      <c r="H5" s="159"/>
    </row>
    <row r="6" spans="1:8" x14ac:dyDescent="0.15">
      <c r="A6" s="160"/>
      <c r="B6" s="161"/>
      <c r="C6" s="162"/>
      <c r="D6" s="163">
        <v>12196</v>
      </c>
      <c r="E6" s="164"/>
      <c r="F6" s="165">
        <v>26040</v>
      </c>
      <c r="G6" s="166"/>
      <c r="H6" s="167"/>
    </row>
    <row r="7" spans="1:8" x14ac:dyDescent="0.15">
      <c r="A7" s="148" t="s">
        <v>561</v>
      </c>
      <c r="B7" s="153"/>
      <c r="C7" s="154"/>
      <c r="D7" s="155">
        <v>28422</v>
      </c>
      <c r="E7" s="156"/>
      <c r="F7" s="157">
        <v>52068</v>
      </c>
      <c r="G7" s="158"/>
      <c r="H7" s="159"/>
    </row>
    <row r="8" spans="1:8" x14ac:dyDescent="0.15">
      <c r="A8" s="160"/>
      <c r="B8" s="161"/>
      <c r="C8" s="162"/>
      <c r="D8" s="163">
        <v>8128</v>
      </c>
      <c r="E8" s="164"/>
      <c r="F8" s="165">
        <v>26936</v>
      </c>
      <c r="G8" s="166"/>
      <c r="H8" s="167"/>
    </row>
    <row r="9" spans="1:8" x14ac:dyDescent="0.15">
      <c r="A9" s="148" t="s">
        <v>562</v>
      </c>
      <c r="B9" s="153"/>
      <c r="C9" s="154"/>
      <c r="D9" s="155">
        <v>21551</v>
      </c>
      <c r="E9" s="156"/>
      <c r="F9" s="157">
        <v>47161</v>
      </c>
      <c r="G9" s="158"/>
      <c r="H9" s="159"/>
    </row>
    <row r="10" spans="1:8" x14ac:dyDescent="0.15">
      <c r="A10" s="160"/>
      <c r="B10" s="161"/>
      <c r="C10" s="162"/>
      <c r="D10" s="163">
        <v>10287</v>
      </c>
      <c r="E10" s="164"/>
      <c r="F10" s="165">
        <v>24595</v>
      </c>
      <c r="G10" s="166"/>
      <c r="H10" s="167"/>
    </row>
    <row r="11" spans="1:8" x14ac:dyDescent="0.15">
      <c r="A11" s="148" t="s">
        <v>563</v>
      </c>
      <c r="B11" s="153"/>
      <c r="C11" s="154"/>
      <c r="D11" s="155">
        <v>18148</v>
      </c>
      <c r="E11" s="156"/>
      <c r="F11" s="157">
        <v>43423</v>
      </c>
      <c r="G11" s="158"/>
      <c r="H11" s="159"/>
    </row>
    <row r="12" spans="1:8" x14ac:dyDescent="0.15">
      <c r="A12" s="160"/>
      <c r="B12" s="161"/>
      <c r="C12" s="168"/>
      <c r="D12" s="163">
        <v>14504</v>
      </c>
      <c r="E12" s="164"/>
      <c r="F12" s="165">
        <v>22207</v>
      </c>
      <c r="G12" s="166"/>
      <c r="H12" s="167"/>
    </row>
    <row r="13" spans="1:8" x14ac:dyDescent="0.15">
      <c r="A13" s="148"/>
      <c r="B13" s="153"/>
      <c r="C13" s="169"/>
      <c r="D13" s="170">
        <v>20438</v>
      </c>
      <c r="E13" s="171"/>
      <c r="F13" s="172">
        <v>48261</v>
      </c>
      <c r="G13" s="173"/>
      <c r="H13" s="159"/>
    </row>
    <row r="14" spans="1:8" x14ac:dyDescent="0.15">
      <c r="A14" s="160"/>
      <c r="B14" s="161"/>
      <c r="C14" s="162"/>
      <c r="D14" s="163">
        <v>10280</v>
      </c>
      <c r="E14" s="164"/>
      <c r="F14" s="165">
        <v>24941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6.07</v>
      </c>
      <c r="C19" s="174">
        <f>ROUND(VALUE(SUBSTITUTE(実質収支比率等に係る経年分析!G$48,"▲","-")),2)</f>
        <v>3.96</v>
      </c>
      <c r="D19" s="174">
        <f>ROUND(VALUE(SUBSTITUTE(実質収支比率等に係る経年分析!H$48,"▲","-")),2)</f>
        <v>9.3800000000000008</v>
      </c>
      <c r="E19" s="174">
        <f>ROUND(VALUE(SUBSTITUTE(実質収支比率等に係る経年分析!I$48,"▲","-")),2)</f>
        <v>13.66</v>
      </c>
      <c r="F19" s="174">
        <f>ROUND(VALUE(SUBSTITUTE(実質収支比率等に係る経年分析!J$48,"▲","-")),2)</f>
        <v>12.78</v>
      </c>
    </row>
    <row r="20" spans="1:11" x14ac:dyDescent="0.15">
      <c r="A20" s="174" t="s">
        <v>57</v>
      </c>
      <c r="B20" s="174">
        <f>ROUND(VALUE(SUBSTITUTE(実質収支比率等に係る経年分析!F$47,"▲","-")),2)</f>
        <v>43</v>
      </c>
      <c r="C20" s="174">
        <f>ROUND(VALUE(SUBSTITUTE(実質収支比率等に係る経年分析!G$47,"▲","-")),2)</f>
        <v>44.6</v>
      </c>
      <c r="D20" s="174">
        <f>ROUND(VALUE(SUBSTITUTE(実質収支比率等に係る経年分析!H$47,"▲","-")),2)</f>
        <v>40.619999999999997</v>
      </c>
      <c r="E20" s="174">
        <f>ROUND(VALUE(SUBSTITUTE(実質収支比率等に係る経年分析!I$47,"▲","-")),2)</f>
        <v>45.96</v>
      </c>
      <c r="F20" s="174">
        <f>ROUND(VALUE(SUBSTITUTE(実質収支比率等に係る経年分析!J$47,"▲","-")),2)</f>
        <v>34.619999999999997</v>
      </c>
    </row>
    <row r="21" spans="1:11" x14ac:dyDescent="0.15">
      <c r="A21" s="174" t="s">
        <v>58</v>
      </c>
      <c r="B21" s="174">
        <f>IF(ISNUMBER(VALUE(SUBSTITUTE(実質収支比率等に係る経年分析!F$49,"▲","-"))),ROUND(VALUE(SUBSTITUTE(実質収支比率等に係る経年分析!F$49,"▲","-")),2),NA())</f>
        <v>4.6900000000000004</v>
      </c>
      <c r="C21" s="174">
        <f>IF(ISNUMBER(VALUE(SUBSTITUTE(実質収支比率等に係る経年分析!G$49,"▲","-"))),ROUND(VALUE(SUBSTITUTE(実質収支比率等に係る経年分析!G$49,"▲","-")),2),NA())</f>
        <v>-0.53</v>
      </c>
      <c r="D21" s="174">
        <f>IF(ISNUMBER(VALUE(SUBSTITUTE(実質収支比率等に係る経年分析!H$49,"▲","-"))),ROUND(VALUE(SUBSTITUTE(実質収支比率等に係る経年分析!H$49,"▲","-")),2),NA())</f>
        <v>3.87</v>
      </c>
      <c r="E21" s="174">
        <f>IF(ISNUMBER(VALUE(SUBSTITUTE(実質収支比率等に係る経年分析!I$49,"▲","-"))),ROUND(VALUE(SUBSTITUTE(実質収支比率等に係る経年分析!I$49,"▲","-")),2),NA())</f>
        <v>12.61</v>
      </c>
      <c r="F21" s="174">
        <f>IF(ISNUMBER(VALUE(SUBSTITUTE(実質収支比率等に係る経年分析!J$49,"▲","-"))),ROUND(VALUE(SUBSTITUTE(実質収支比率等に係る経年分析!J$49,"▲","-")),2),NA())</f>
        <v>-14.23</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0.14000000000000001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0.14000000000000001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公共施設公益施設整備拡充基金特別会計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0.28999999999999998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0.28999999999999998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0.33</v>
      </c>
    </row>
    <row r="33" spans="1:16" x14ac:dyDescent="0.15">
      <c r="A33" s="175" t="str">
        <f>IF(連結実質赤字比率に係る赤字・黒字の構成分析!C$37="",NA(),連結実質赤字比率に係る赤字・黒字の構成分析!C$37)</f>
        <v>国民健康保険特別会計</v>
      </c>
      <c r="B33" s="175">
        <f>IF(ROUND(VALUE(SUBSTITUTE(連結実質赤字比率に係る赤字・黒字の構成分析!F$37,"▲", "-")), 2) &lt; 0, ABS(ROUND(VALUE(SUBSTITUTE(連結実質赤字比率に係る赤字・黒字の構成分析!F$37,"▲", "-")), 2)), NA())</f>
        <v>0.56000000000000005</v>
      </c>
      <c r="C33" s="175" t="e">
        <f>IF(ROUND(VALUE(SUBSTITUTE(連結実質赤字比率に係る赤字・黒字の構成分析!F$37,"▲", "-")), 2) &gt;= 0, ABS(ROUND(VALUE(SUBSTITUTE(連結実質赤字比率に係る赤字・黒字の構成分析!F$37,"▲", "-")), 2)), NA())</f>
        <v>#N/A</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1.55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v>
      </c>
    </row>
    <row r="34" spans="1:16" x14ac:dyDescent="0.15">
      <c r="A34" s="175" t="str">
        <f>IF(連結実質赤字比率に係る赤字・黒字の構成分析!C$36="",NA(),連結実質赤字比率に係る赤字・黒字の構成分析!C$36)</f>
        <v>流域関連公共下水道事業会計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8.3800000000000008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9.19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9.4499999999999993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10.039999999999999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11.48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5.92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3.81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9.24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13.66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12.77</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22.11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22.16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21.09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20.28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21.91</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1147</v>
      </c>
      <c r="E42" s="176"/>
      <c r="F42" s="176"/>
      <c r="G42" s="176">
        <f>'実質公債費比率（分子）の構造'!L$52</f>
        <v>1138</v>
      </c>
      <c r="H42" s="176"/>
      <c r="I42" s="176"/>
      <c r="J42" s="176">
        <f>'実質公債費比率（分子）の構造'!M$52</f>
        <v>1173</v>
      </c>
      <c r="K42" s="176"/>
      <c r="L42" s="176"/>
      <c r="M42" s="176">
        <f>'実質公債費比率（分子）の構造'!N$52</f>
        <v>1190</v>
      </c>
      <c r="N42" s="176"/>
      <c r="O42" s="176"/>
      <c r="P42" s="176">
        <f>'実質公債費比率（分子）の構造'!O$52</f>
        <v>1123</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101</v>
      </c>
      <c r="C44" s="176"/>
      <c r="D44" s="176"/>
      <c r="E44" s="176">
        <f>'実質公債費比率（分子）の構造'!L$50</f>
        <v>101</v>
      </c>
      <c r="F44" s="176"/>
      <c r="G44" s="176"/>
      <c r="H44" s="176">
        <f>'実質公債費比率（分子）の構造'!M$50</f>
        <v>100</v>
      </c>
      <c r="I44" s="176"/>
      <c r="J44" s="176"/>
      <c r="K44" s="176">
        <f>'実質公債費比率（分子）の構造'!N$50</f>
        <v>82</v>
      </c>
      <c r="L44" s="176"/>
      <c r="M44" s="176"/>
      <c r="N44" s="176">
        <f>'実質公債費比率（分子）の構造'!O$50</f>
        <v>81</v>
      </c>
      <c r="O44" s="176"/>
      <c r="P44" s="176"/>
    </row>
    <row r="45" spans="1:16" x14ac:dyDescent="0.15">
      <c r="A45" s="176" t="s">
        <v>68</v>
      </c>
      <c r="B45" s="176" t="str">
        <f>'実質公債費比率（分子）の構造'!K$49</f>
        <v>-</v>
      </c>
      <c r="C45" s="176"/>
      <c r="D45" s="176"/>
      <c r="E45" s="176">
        <f>'実質公債費比率（分子）の構造'!L$49</f>
        <v>1</v>
      </c>
      <c r="F45" s="176"/>
      <c r="G45" s="176"/>
      <c r="H45" s="176">
        <f>'実質公債費比率（分子）の構造'!M$49</f>
        <v>1</v>
      </c>
      <c r="I45" s="176"/>
      <c r="J45" s="176"/>
      <c r="K45" s="176" t="str">
        <f>'実質公債費比率（分子）の構造'!N$49</f>
        <v>-</v>
      </c>
      <c r="L45" s="176"/>
      <c r="M45" s="176"/>
      <c r="N45" s="176">
        <f>'実質公債費比率（分子）の構造'!O$49</f>
        <v>1</v>
      </c>
      <c r="O45" s="176"/>
      <c r="P45" s="176"/>
    </row>
    <row r="46" spans="1:16" x14ac:dyDescent="0.15">
      <c r="A46" s="176" t="s">
        <v>69</v>
      </c>
      <c r="B46" s="176">
        <f>'実質公債費比率（分子）の構造'!K$48</f>
        <v>396</v>
      </c>
      <c r="C46" s="176"/>
      <c r="D46" s="176"/>
      <c r="E46" s="176">
        <f>'実質公債費比率（分子）の構造'!L$48</f>
        <v>404</v>
      </c>
      <c r="F46" s="176"/>
      <c r="G46" s="176"/>
      <c r="H46" s="176">
        <f>'実質公債費比率（分子）の構造'!M$48</f>
        <v>372</v>
      </c>
      <c r="I46" s="176"/>
      <c r="J46" s="176"/>
      <c r="K46" s="176">
        <f>'実質公債費比率（分子）の構造'!N$48</f>
        <v>333</v>
      </c>
      <c r="L46" s="176"/>
      <c r="M46" s="176"/>
      <c r="N46" s="176">
        <f>'実質公債費比率（分子）の構造'!O$48</f>
        <v>309</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1082</v>
      </c>
      <c r="C49" s="176"/>
      <c r="D49" s="176"/>
      <c r="E49" s="176">
        <f>'実質公債費比率（分子）の構造'!L$45</f>
        <v>1112</v>
      </c>
      <c r="F49" s="176"/>
      <c r="G49" s="176"/>
      <c r="H49" s="176">
        <f>'実質公債費比率（分子）の構造'!M$45</f>
        <v>1127</v>
      </c>
      <c r="I49" s="176"/>
      <c r="J49" s="176"/>
      <c r="K49" s="176">
        <f>'実質公債費比率（分子）の構造'!N$45</f>
        <v>1165</v>
      </c>
      <c r="L49" s="176"/>
      <c r="M49" s="176"/>
      <c r="N49" s="176">
        <f>'実質公債費比率（分子）の構造'!O$45</f>
        <v>1176</v>
      </c>
      <c r="O49" s="176"/>
      <c r="P49" s="176"/>
    </row>
    <row r="50" spans="1:16" x14ac:dyDescent="0.15">
      <c r="A50" s="176" t="s">
        <v>73</v>
      </c>
      <c r="B50" s="176" t="e">
        <f>NA()</f>
        <v>#N/A</v>
      </c>
      <c r="C50" s="176">
        <f>IF(ISNUMBER('実質公債費比率（分子）の構造'!K$53),'実質公債費比率（分子）の構造'!K$53,NA())</f>
        <v>432</v>
      </c>
      <c r="D50" s="176" t="e">
        <f>NA()</f>
        <v>#N/A</v>
      </c>
      <c r="E50" s="176" t="e">
        <f>NA()</f>
        <v>#N/A</v>
      </c>
      <c r="F50" s="176">
        <f>IF(ISNUMBER('実質公債費比率（分子）の構造'!L$53),'実質公債費比率（分子）の構造'!L$53,NA())</f>
        <v>480</v>
      </c>
      <c r="G50" s="176" t="e">
        <f>NA()</f>
        <v>#N/A</v>
      </c>
      <c r="H50" s="176" t="e">
        <f>NA()</f>
        <v>#N/A</v>
      </c>
      <c r="I50" s="176">
        <f>IF(ISNUMBER('実質公債費比率（分子）の構造'!M$53),'実質公債費比率（分子）の構造'!M$53,NA())</f>
        <v>427</v>
      </c>
      <c r="J50" s="176" t="e">
        <f>NA()</f>
        <v>#N/A</v>
      </c>
      <c r="K50" s="176" t="e">
        <f>NA()</f>
        <v>#N/A</v>
      </c>
      <c r="L50" s="176">
        <f>IF(ISNUMBER('実質公債費比率（分子）の構造'!N$53),'実質公債費比率（分子）の構造'!N$53,NA())</f>
        <v>390</v>
      </c>
      <c r="M50" s="176" t="e">
        <f>NA()</f>
        <v>#N/A</v>
      </c>
      <c r="N50" s="176" t="e">
        <f>NA()</f>
        <v>#N/A</v>
      </c>
      <c r="O50" s="176">
        <f>IF(ISNUMBER('実質公債費比率（分子）の構造'!O$53),'実質公債費比率（分子）の構造'!O$53,NA())</f>
        <v>444</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14447</v>
      </c>
      <c r="E56" s="175"/>
      <c r="F56" s="175"/>
      <c r="G56" s="175">
        <f>'将来負担比率（分子）の構造'!J$52</f>
        <v>14117</v>
      </c>
      <c r="H56" s="175"/>
      <c r="I56" s="175"/>
      <c r="J56" s="175">
        <f>'将来負担比率（分子）の構造'!K$52</f>
        <v>13644</v>
      </c>
      <c r="K56" s="175"/>
      <c r="L56" s="175"/>
      <c r="M56" s="175">
        <f>'将来負担比率（分子）の構造'!L$52</f>
        <v>13166</v>
      </c>
      <c r="N56" s="175"/>
      <c r="O56" s="175"/>
      <c r="P56" s="175">
        <f>'将来負担比率（分子）の構造'!M$52</f>
        <v>12386</v>
      </c>
    </row>
    <row r="57" spans="1:16" x14ac:dyDescent="0.15">
      <c r="A57" s="175" t="s">
        <v>44</v>
      </c>
      <c r="B57" s="175"/>
      <c r="C57" s="175"/>
      <c r="D57" s="175">
        <f>'将来負担比率（分子）の構造'!I$51</f>
        <v>1</v>
      </c>
      <c r="E57" s="175"/>
      <c r="F57" s="175"/>
      <c r="G57" s="175">
        <f>'将来負担比率（分子）の構造'!J$51</f>
        <v>1</v>
      </c>
      <c r="H57" s="175"/>
      <c r="I57" s="175"/>
      <c r="J57" s="175">
        <f>'将来負担比率（分子）の構造'!K$51</f>
        <v>1</v>
      </c>
      <c r="K57" s="175"/>
      <c r="L57" s="175"/>
      <c r="M57" s="175">
        <f>'将来負担比率（分子）の構造'!L$51</f>
        <v>1</v>
      </c>
      <c r="N57" s="175"/>
      <c r="O57" s="175"/>
      <c r="P57" s="175">
        <f>'将来負担比率（分子）の構造'!M$51</f>
        <v>1</v>
      </c>
    </row>
    <row r="58" spans="1:16" x14ac:dyDescent="0.15">
      <c r="A58" s="175" t="s">
        <v>43</v>
      </c>
      <c r="B58" s="175"/>
      <c r="C58" s="175"/>
      <c r="D58" s="175">
        <f>'将来負担比率（分子）の構造'!I$50</f>
        <v>5792</v>
      </c>
      <c r="E58" s="175"/>
      <c r="F58" s="175"/>
      <c r="G58" s="175">
        <f>'将来負担比率（分子）の構造'!J$50</f>
        <v>6092</v>
      </c>
      <c r="H58" s="175"/>
      <c r="I58" s="175"/>
      <c r="J58" s="175">
        <f>'将来負担比率（分子）の構造'!K$50</f>
        <v>6128</v>
      </c>
      <c r="K58" s="175"/>
      <c r="L58" s="175"/>
      <c r="M58" s="175">
        <f>'将来負担比率（分子）の構造'!L$50</f>
        <v>6898</v>
      </c>
      <c r="N58" s="175"/>
      <c r="O58" s="175"/>
      <c r="P58" s="175">
        <f>'将来負担比率（分子）の構造'!M$50</f>
        <v>7241</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853</v>
      </c>
      <c r="C62" s="175"/>
      <c r="D62" s="175"/>
      <c r="E62" s="175">
        <f>'将来負担比率（分子）の構造'!J$45</f>
        <v>797</v>
      </c>
      <c r="F62" s="175"/>
      <c r="G62" s="175"/>
      <c r="H62" s="175">
        <f>'将来負担比率（分子）の構造'!K$45</f>
        <v>669</v>
      </c>
      <c r="I62" s="175"/>
      <c r="J62" s="175"/>
      <c r="K62" s="175">
        <f>'将来負担比率（分子）の構造'!L$45</f>
        <v>538</v>
      </c>
      <c r="L62" s="175"/>
      <c r="M62" s="175"/>
      <c r="N62" s="175">
        <f>'将来負担比率（分子）の構造'!M$45</f>
        <v>548</v>
      </c>
      <c r="O62" s="175"/>
      <c r="P62" s="175"/>
    </row>
    <row r="63" spans="1:16" x14ac:dyDescent="0.15">
      <c r="A63" s="175" t="s">
        <v>36</v>
      </c>
      <c r="B63" s="175">
        <f>'将来負担比率（分子）の構造'!I$44</f>
        <v>512</v>
      </c>
      <c r="C63" s="175"/>
      <c r="D63" s="175"/>
      <c r="E63" s="175">
        <f>'将来負担比率（分子）の構造'!J$44</f>
        <v>418</v>
      </c>
      <c r="F63" s="175"/>
      <c r="G63" s="175"/>
      <c r="H63" s="175">
        <f>'将来負担比率（分子）の構造'!K$44</f>
        <v>337</v>
      </c>
      <c r="I63" s="175"/>
      <c r="J63" s="175"/>
      <c r="K63" s="175">
        <f>'将来負担比率（分子）の構造'!L$44</f>
        <v>271</v>
      </c>
      <c r="L63" s="175"/>
      <c r="M63" s="175"/>
      <c r="N63" s="175">
        <f>'将来負担比率（分子）の構造'!M$44</f>
        <v>208</v>
      </c>
      <c r="O63" s="175"/>
      <c r="P63" s="175"/>
    </row>
    <row r="64" spans="1:16" x14ac:dyDescent="0.15">
      <c r="A64" s="175" t="s">
        <v>35</v>
      </c>
      <c r="B64" s="175">
        <f>'将来負担比率（分子）の構造'!I$43</f>
        <v>5824</v>
      </c>
      <c r="C64" s="175"/>
      <c r="D64" s="175"/>
      <c r="E64" s="175">
        <f>'将来負担比率（分子）の構造'!J$43</f>
        <v>5464</v>
      </c>
      <c r="F64" s="175"/>
      <c r="G64" s="175"/>
      <c r="H64" s="175">
        <f>'将来負担比率（分子）の構造'!K$43</f>
        <v>5050</v>
      </c>
      <c r="I64" s="175"/>
      <c r="J64" s="175"/>
      <c r="K64" s="175">
        <f>'将来負担比率（分子）の構造'!L$43</f>
        <v>4610</v>
      </c>
      <c r="L64" s="175"/>
      <c r="M64" s="175"/>
      <c r="N64" s="175">
        <f>'将来負担比率（分子）の構造'!M$43</f>
        <v>4042</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11546</v>
      </c>
      <c r="C66" s="175"/>
      <c r="D66" s="175"/>
      <c r="E66" s="175">
        <f>'将来負担比率（分子）の構造'!J$41</f>
        <v>11189</v>
      </c>
      <c r="F66" s="175"/>
      <c r="G66" s="175"/>
      <c r="H66" s="175">
        <f>'将来負担比率（分子）の構造'!K$41</f>
        <v>10802</v>
      </c>
      <c r="I66" s="175"/>
      <c r="J66" s="175"/>
      <c r="K66" s="175">
        <f>'将来負担比率（分子）の構造'!L$41</f>
        <v>10297</v>
      </c>
      <c r="L66" s="175"/>
      <c r="M66" s="175"/>
      <c r="N66" s="175">
        <f>'将来負担比率（分子）の構造'!M$41</f>
        <v>9501</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3676</v>
      </c>
      <c r="C72" s="179">
        <f>基金残高に係る経年分析!G55</f>
        <v>4423</v>
      </c>
      <c r="D72" s="179">
        <f>基金残高に係る経年分析!H55</f>
        <v>3223</v>
      </c>
    </row>
    <row r="73" spans="1:16" x14ac:dyDescent="0.15">
      <c r="A73" s="178" t="s">
        <v>80</v>
      </c>
      <c r="B73" s="179">
        <f>基金残高に係る経年分析!F56</f>
        <v>477</v>
      </c>
      <c r="C73" s="179">
        <f>基金残高に係る経年分析!G56</f>
        <v>477</v>
      </c>
      <c r="D73" s="179" t="str">
        <f>基金残高に係る経年分析!H56</f>
        <v>-</v>
      </c>
    </row>
    <row r="74" spans="1:16" x14ac:dyDescent="0.15">
      <c r="A74" s="178" t="s">
        <v>81</v>
      </c>
      <c r="B74" s="179">
        <f>基金残高に係る経年分析!F57</f>
        <v>1973</v>
      </c>
      <c r="C74" s="179">
        <f>基金残高に係る経年分析!G57</f>
        <v>1995</v>
      </c>
      <c r="D74" s="179">
        <f>基金残高に係る経年分析!H57</f>
        <v>4017</v>
      </c>
    </row>
  </sheetData>
  <sheetProtection algorithmName="SHA-512" hashValue="Pxg9YCxxQzCbofzr0w2e4Z+qS6v0bS7/5zyilySHlK5rIcXzyWS2WNWAz8kNGYI6SbYfIBwczEibNfGSPi5fyA==" saltValue="jSSpHv8GPFADBeL5XLQXU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220</v>
      </c>
      <c r="DI1" s="754"/>
      <c r="DJ1" s="754"/>
      <c r="DK1" s="754"/>
      <c r="DL1" s="754"/>
      <c r="DM1" s="754"/>
      <c r="DN1" s="755"/>
      <c r="DO1" s="214"/>
      <c r="DP1" s="753" t="s">
        <v>221</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222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223</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224</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225</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226</v>
      </c>
      <c r="S4" s="710"/>
      <c r="T4" s="710"/>
      <c r="U4" s="710"/>
      <c r="V4" s="710"/>
      <c r="W4" s="710"/>
      <c r="X4" s="710"/>
      <c r="Y4" s="711"/>
      <c r="Z4" s="709" t="s">
        <v>227</v>
      </c>
      <c r="AA4" s="710"/>
      <c r="AB4" s="710"/>
      <c r="AC4" s="711"/>
      <c r="AD4" s="709" t="s">
        <v>228</v>
      </c>
      <c r="AE4" s="710"/>
      <c r="AF4" s="710"/>
      <c r="AG4" s="710"/>
      <c r="AH4" s="710"/>
      <c r="AI4" s="710"/>
      <c r="AJ4" s="710"/>
      <c r="AK4" s="711"/>
      <c r="AL4" s="709" t="s">
        <v>227</v>
      </c>
      <c r="AM4" s="710"/>
      <c r="AN4" s="710"/>
      <c r="AO4" s="711"/>
      <c r="AP4" s="756" t="s">
        <v>229</v>
      </c>
      <c r="AQ4" s="756"/>
      <c r="AR4" s="756"/>
      <c r="AS4" s="756"/>
      <c r="AT4" s="756"/>
      <c r="AU4" s="756"/>
      <c r="AV4" s="756"/>
      <c r="AW4" s="756"/>
      <c r="AX4" s="756"/>
      <c r="AY4" s="756"/>
      <c r="AZ4" s="756"/>
      <c r="BA4" s="756"/>
      <c r="BB4" s="756"/>
      <c r="BC4" s="756"/>
      <c r="BD4" s="756"/>
      <c r="BE4" s="756"/>
      <c r="BF4" s="756"/>
      <c r="BG4" s="756" t="s">
        <v>230</v>
      </c>
      <c r="BH4" s="756"/>
      <c r="BI4" s="756"/>
      <c r="BJ4" s="756"/>
      <c r="BK4" s="756"/>
      <c r="BL4" s="756"/>
      <c r="BM4" s="756"/>
      <c r="BN4" s="756"/>
      <c r="BO4" s="756" t="s">
        <v>227</v>
      </c>
      <c r="BP4" s="756"/>
      <c r="BQ4" s="756"/>
      <c r="BR4" s="756"/>
      <c r="BS4" s="756" t="s">
        <v>231</v>
      </c>
      <c r="BT4" s="756"/>
      <c r="BU4" s="756"/>
      <c r="BV4" s="756"/>
      <c r="BW4" s="756"/>
      <c r="BX4" s="756"/>
      <c r="BY4" s="756"/>
      <c r="BZ4" s="756"/>
      <c r="CA4" s="756"/>
      <c r="CB4" s="756"/>
      <c r="CD4" s="709" t="s">
        <v>232</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233</v>
      </c>
      <c r="C5" s="716"/>
      <c r="D5" s="716"/>
      <c r="E5" s="716"/>
      <c r="F5" s="716"/>
      <c r="G5" s="716"/>
      <c r="H5" s="716"/>
      <c r="I5" s="716"/>
      <c r="J5" s="716"/>
      <c r="K5" s="716"/>
      <c r="L5" s="716"/>
      <c r="M5" s="716"/>
      <c r="N5" s="716"/>
      <c r="O5" s="716"/>
      <c r="P5" s="716"/>
      <c r="Q5" s="717"/>
      <c r="R5" s="712">
        <v>5901797</v>
      </c>
      <c r="S5" s="713"/>
      <c r="T5" s="713"/>
      <c r="U5" s="713"/>
      <c r="V5" s="713"/>
      <c r="W5" s="713"/>
      <c r="X5" s="713"/>
      <c r="Y5" s="738"/>
      <c r="Z5" s="751">
        <v>27.6</v>
      </c>
      <c r="AA5" s="751"/>
      <c r="AB5" s="751"/>
      <c r="AC5" s="751"/>
      <c r="AD5" s="752">
        <v>5901797</v>
      </c>
      <c r="AE5" s="752"/>
      <c r="AF5" s="752"/>
      <c r="AG5" s="752"/>
      <c r="AH5" s="752"/>
      <c r="AI5" s="752"/>
      <c r="AJ5" s="752"/>
      <c r="AK5" s="752"/>
      <c r="AL5" s="739">
        <v>63.2</v>
      </c>
      <c r="AM5" s="721"/>
      <c r="AN5" s="721"/>
      <c r="AO5" s="740"/>
      <c r="AP5" s="715" t="s">
        <v>234</v>
      </c>
      <c r="AQ5" s="716"/>
      <c r="AR5" s="716"/>
      <c r="AS5" s="716"/>
      <c r="AT5" s="716"/>
      <c r="AU5" s="716"/>
      <c r="AV5" s="716"/>
      <c r="AW5" s="716"/>
      <c r="AX5" s="716"/>
      <c r="AY5" s="716"/>
      <c r="AZ5" s="716"/>
      <c r="BA5" s="716"/>
      <c r="BB5" s="716"/>
      <c r="BC5" s="716"/>
      <c r="BD5" s="716"/>
      <c r="BE5" s="716"/>
      <c r="BF5" s="717"/>
      <c r="BG5" s="657">
        <v>5901797</v>
      </c>
      <c r="BH5" s="658"/>
      <c r="BI5" s="658"/>
      <c r="BJ5" s="658"/>
      <c r="BK5" s="658"/>
      <c r="BL5" s="658"/>
      <c r="BM5" s="658"/>
      <c r="BN5" s="659"/>
      <c r="BO5" s="695">
        <v>100</v>
      </c>
      <c r="BP5" s="695"/>
      <c r="BQ5" s="695"/>
      <c r="BR5" s="695"/>
      <c r="BS5" s="696">
        <v>99828</v>
      </c>
      <c r="BT5" s="696"/>
      <c r="BU5" s="696"/>
      <c r="BV5" s="696"/>
      <c r="BW5" s="696"/>
      <c r="BX5" s="696"/>
      <c r="BY5" s="696"/>
      <c r="BZ5" s="696"/>
      <c r="CA5" s="696"/>
      <c r="CB5" s="736"/>
      <c r="CD5" s="709" t="s">
        <v>229</v>
      </c>
      <c r="CE5" s="710"/>
      <c r="CF5" s="710"/>
      <c r="CG5" s="710"/>
      <c r="CH5" s="710"/>
      <c r="CI5" s="710"/>
      <c r="CJ5" s="710"/>
      <c r="CK5" s="710"/>
      <c r="CL5" s="710"/>
      <c r="CM5" s="710"/>
      <c r="CN5" s="710"/>
      <c r="CO5" s="710"/>
      <c r="CP5" s="710"/>
      <c r="CQ5" s="711"/>
      <c r="CR5" s="709" t="s">
        <v>235</v>
      </c>
      <c r="CS5" s="710"/>
      <c r="CT5" s="710"/>
      <c r="CU5" s="710"/>
      <c r="CV5" s="710"/>
      <c r="CW5" s="710"/>
      <c r="CX5" s="710"/>
      <c r="CY5" s="711"/>
      <c r="CZ5" s="709" t="s">
        <v>227</v>
      </c>
      <c r="DA5" s="710"/>
      <c r="DB5" s="710"/>
      <c r="DC5" s="711"/>
      <c r="DD5" s="709" t="s">
        <v>236</v>
      </c>
      <c r="DE5" s="710"/>
      <c r="DF5" s="710"/>
      <c r="DG5" s="710"/>
      <c r="DH5" s="710"/>
      <c r="DI5" s="710"/>
      <c r="DJ5" s="710"/>
      <c r="DK5" s="710"/>
      <c r="DL5" s="710"/>
      <c r="DM5" s="710"/>
      <c r="DN5" s="710"/>
      <c r="DO5" s="710"/>
      <c r="DP5" s="711"/>
      <c r="DQ5" s="709" t="s">
        <v>237</v>
      </c>
      <c r="DR5" s="710"/>
      <c r="DS5" s="710"/>
      <c r="DT5" s="710"/>
      <c r="DU5" s="710"/>
      <c r="DV5" s="710"/>
      <c r="DW5" s="710"/>
      <c r="DX5" s="710"/>
      <c r="DY5" s="710"/>
      <c r="DZ5" s="710"/>
      <c r="EA5" s="710"/>
      <c r="EB5" s="710"/>
      <c r="EC5" s="711"/>
    </row>
    <row r="6" spans="2:143" ht="11.25" customHeight="1" x14ac:dyDescent="0.15">
      <c r="B6" s="654" t="s">
        <v>238</v>
      </c>
      <c r="C6" s="655"/>
      <c r="D6" s="655"/>
      <c r="E6" s="655"/>
      <c r="F6" s="655"/>
      <c r="G6" s="655"/>
      <c r="H6" s="655"/>
      <c r="I6" s="655"/>
      <c r="J6" s="655"/>
      <c r="K6" s="655"/>
      <c r="L6" s="655"/>
      <c r="M6" s="655"/>
      <c r="N6" s="655"/>
      <c r="O6" s="655"/>
      <c r="P6" s="655"/>
      <c r="Q6" s="656"/>
      <c r="R6" s="657">
        <v>95686</v>
      </c>
      <c r="S6" s="658"/>
      <c r="T6" s="658"/>
      <c r="U6" s="658"/>
      <c r="V6" s="658"/>
      <c r="W6" s="658"/>
      <c r="X6" s="658"/>
      <c r="Y6" s="659"/>
      <c r="Z6" s="695">
        <v>0.4</v>
      </c>
      <c r="AA6" s="695"/>
      <c r="AB6" s="695"/>
      <c r="AC6" s="695"/>
      <c r="AD6" s="696">
        <v>95686</v>
      </c>
      <c r="AE6" s="696"/>
      <c r="AF6" s="696"/>
      <c r="AG6" s="696"/>
      <c r="AH6" s="696"/>
      <c r="AI6" s="696"/>
      <c r="AJ6" s="696"/>
      <c r="AK6" s="696"/>
      <c r="AL6" s="660">
        <v>1</v>
      </c>
      <c r="AM6" s="661"/>
      <c r="AN6" s="661"/>
      <c r="AO6" s="697"/>
      <c r="AP6" s="654" t="s">
        <v>239</v>
      </c>
      <c r="AQ6" s="655"/>
      <c r="AR6" s="655"/>
      <c r="AS6" s="655"/>
      <c r="AT6" s="655"/>
      <c r="AU6" s="655"/>
      <c r="AV6" s="655"/>
      <c r="AW6" s="655"/>
      <c r="AX6" s="655"/>
      <c r="AY6" s="655"/>
      <c r="AZ6" s="655"/>
      <c r="BA6" s="655"/>
      <c r="BB6" s="655"/>
      <c r="BC6" s="655"/>
      <c r="BD6" s="655"/>
      <c r="BE6" s="655"/>
      <c r="BF6" s="656"/>
      <c r="BG6" s="657">
        <v>5901797</v>
      </c>
      <c r="BH6" s="658"/>
      <c r="BI6" s="658"/>
      <c r="BJ6" s="658"/>
      <c r="BK6" s="658"/>
      <c r="BL6" s="658"/>
      <c r="BM6" s="658"/>
      <c r="BN6" s="659"/>
      <c r="BO6" s="695">
        <v>100</v>
      </c>
      <c r="BP6" s="695"/>
      <c r="BQ6" s="695"/>
      <c r="BR6" s="695"/>
      <c r="BS6" s="696">
        <v>99828</v>
      </c>
      <c r="BT6" s="696"/>
      <c r="BU6" s="696"/>
      <c r="BV6" s="696"/>
      <c r="BW6" s="696"/>
      <c r="BX6" s="696"/>
      <c r="BY6" s="696"/>
      <c r="BZ6" s="696"/>
      <c r="CA6" s="696"/>
      <c r="CB6" s="736"/>
      <c r="CD6" s="715" t="s">
        <v>240</v>
      </c>
      <c r="CE6" s="716"/>
      <c r="CF6" s="716"/>
      <c r="CG6" s="716"/>
      <c r="CH6" s="716"/>
      <c r="CI6" s="716"/>
      <c r="CJ6" s="716"/>
      <c r="CK6" s="716"/>
      <c r="CL6" s="716"/>
      <c r="CM6" s="716"/>
      <c r="CN6" s="716"/>
      <c r="CO6" s="716"/>
      <c r="CP6" s="716"/>
      <c r="CQ6" s="717"/>
      <c r="CR6" s="657">
        <v>112885</v>
      </c>
      <c r="CS6" s="658"/>
      <c r="CT6" s="658"/>
      <c r="CU6" s="658"/>
      <c r="CV6" s="658"/>
      <c r="CW6" s="658"/>
      <c r="CX6" s="658"/>
      <c r="CY6" s="659"/>
      <c r="CZ6" s="739">
        <v>0.6</v>
      </c>
      <c r="DA6" s="721"/>
      <c r="DB6" s="721"/>
      <c r="DC6" s="741"/>
      <c r="DD6" s="663" t="s">
        <v>241</v>
      </c>
      <c r="DE6" s="658"/>
      <c r="DF6" s="658"/>
      <c r="DG6" s="658"/>
      <c r="DH6" s="658"/>
      <c r="DI6" s="658"/>
      <c r="DJ6" s="658"/>
      <c r="DK6" s="658"/>
      <c r="DL6" s="658"/>
      <c r="DM6" s="658"/>
      <c r="DN6" s="658"/>
      <c r="DO6" s="658"/>
      <c r="DP6" s="659"/>
      <c r="DQ6" s="663">
        <v>112885</v>
      </c>
      <c r="DR6" s="658"/>
      <c r="DS6" s="658"/>
      <c r="DT6" s="658"/>
      <c r="DU6" s="658"/>
      <c r="DV6" s="658"/>
      <c r="DW6" s="658"/>
      <c r="DX6" s="658"/>
      <c r="DY6" s="658"/>
      <c r="DZ6" s="658"/>
      <c r="EA6" s="658"/>
      <c r="EB6" s="658"/>
      <c r="EC6" s="694"/>
    </row>
    <row r="7" spans="2:143" ht="11.25" customHeight="1" x14ac:dyDescent="0.15">
      <c r="B7" s="654" t="s">
        <v>242</v>
      </c>
      <c r="C7" s="655"/>
      <c r="D7" s="655"/>
      <c r="E7" s="655"/>
      <c r="F7" s="655"/>
      <c r="G7" s="655"/>
      <c r="H7" s="655"/>
      <c r="I7" s="655"/>
      <c r="J7" s="655"/>
      <c r="K7" s="655"/>
      <c r="L7" s="655"/>
      <c r="M7" s="655"/>
      <c r="N7" s="655"/>
      <c r="O7" s="655"/>
      <c r="P7" s="655"/>
      <c r="Q7" s="656"/>
      <c r="R7" s="657">
        <v>1666</v>
      </c>
      <c r="S7" s="658"/>
      <c r="T7" s="658"/>
      <c r="U7" s="658"/>
      <c r="V7" s="658"/>
      <c r="W7" s="658"/>
      <c r="X7" s="658"/>
      <c r="Y7" s="659"/>
      <c r="Z7" s="695">
        <v>0</v>
      </c>
      <c r="AA7" s="695"/>
      <c r="AB7" s="695"/>
      <c r="AC7" s="695"/>
      <c r="AD7" s="696">
        <v>1666</v>
      </c>
      <c r="AE7" s="696"/>
      <c r="AF7" s="696"/>
      <c r="AG7" s="696"/>
      <c r="AH7" s="696"/>
      <c r="AI7" s="696"/>
      <c r="AJ7" s="696"/>
      <c r="AK7" s="696"/>
      <c r="AL7" s="660">
        <v>0</v>
      </c>
      <c r="AM7" s="661"/>
      <c r="AN7" s="661"/>
      <c r="AO7" s="697"/>
      <c r="AP7" s="654" t="s">
        <v>243</v>
      </c>
      <c r="AQ7" s="655"/>
      <c r="AR7" s="655"/>
      <c r="AS7" s="655"/>
      <c r="AT7" s="655"/>
      <c r="AU7" s="655"/>
      <c r="AV7" s="655"/>
      <c r="AW7" s="655"/>
      <c r="AX7" s="655"/>
      <c r="AY7" s="655"/>
      <c r="AZ7" s="655"/>
      <c r="BA7" s="655"/>
      <c r="BB7" s="655"/>
      <c r="BC7" s="655"/>
      <c r="BD7" s="655"/>
      <c r="BE7" s="655"/>
      <c r="BF7" s="656"/>
      <c r="BG7" s="657">
        <v>2793588</v>
      </c>
      <c r="BH7" s="658"/>
      <c r="BI7" s="658"/>
      <c r="BJ7" s="658"/>
      <c r="BK7" s="658"/>
      <c r="BL7" s="658"/>
      <c r="BM7" s="658"/>
      <c r="BN7" s="659"/>
      <c r="BO7" s="695">
        <v>47.3</v>
      </c>
      <c r="BP7" s="695"/>
      <c r="BQ7" s="695"/>
      <c r="BR7" s="695"/>
      <c r="BS7" s="696">
        <v>99828</v>
      </c>
      <c r="BT7" s="696"/>
      <c r="BU7" s="696"/>
      <c r="BV7" s="696"/>
      <c r="BW7" s="696"/>
      <c r="BX7" s="696"/>
      <c r="BY7" s="696"/>
      <c r="BZ7" s="696"/>
      <c r="CA7" s="696"/>
      <c r="CB7" s="736"/>
      <c r="CD7" s="654" t="s">
        <v>244</v>
      </c>
      <c r="CE7" s="655"/>
      <c r="CF7" s="655"/>
      <c r="CG7" s="655"/>
      <c r="CH7" s="655"/>
      <c r="CI7" s="655"/>
      <c r="CJ7" s="655"/>
      <c r="CK7" s="655"/>
      <c r="CL7" s="655"/>
      <c r="CM7" s="655"/>
      <c r="CN7" s="655"/>
      <c r="CO7" s="655"/>
      <c r="CP7" s="655"/>
      <c r="CQ7" s="656"/>
      <c r="CR7" s="657">
        <v>6061328</v>
      </c>
      <c r="CS7" s="658"/>
      <c r="CT7" s="658"/>
      <c r="CU7" s="658"/>
      <c r="CV7" s="658"/>
      <c r="CW7" s="658"/>
      <c r="CX7" s="658"/>
      <c r="CY7" s="659"/>
      <c r="CZ7" s="695">
        <v>30.1</v>
      </c>
      <c r="DA7" s="695"/>
      <c r="DB7" s="695"/>
      <c r="DC7" s="695"/>
      <c r="DD7" s="663">
        <v>3826</v>
      </c>
      <c r="DE7" s="658"/>
      <c r="DF7" s="658"/>
      <c r="DG7" s="658"/>
      <c r="DH7" s="658"/>
      <c r="DI7" s="658"/>
      <c r="DJ7" s="658"/>
      <c r="DK7" s="658"/>
      <c r="DL7" s="658"/>
      <c r="DM7" s="658"/>
      <c r="DN7" s="658"/>
      <c r="DO7" s="658"/>
      <c r="DP7" s="659"/>
      <c r="DQ7" s="663">
        <v>5206914</v>
      </c>
      <c r="DR7" s="658"/>
      <c r="DS7" s="658"/>
      <c r="DT7" s="658"/>
      <c r="DU7" s="658"/>
      <c r="DV7" s="658"/>
      <c r="DW7" s="658"/>
      <c r="DX7" s="658"/>
      <c r="DY7" s="658"/>
      <c r="DZ7" s="658"/>
      <c r="EA7" s="658"/>
      <c r="EB7" s="658"/>
      <c r="EC7" s="694"/>
    </row>
    <row r="8" spans="2:143" ht="11.25" customHeight="1" x14ac:dyDescent="0.15">
      <c r="B8" s="654" t="s">
        <v>245</v>
      </c>
      <c r="C8" s="655"/>
      <c r="D8" s="655"/>
      <c r="E8" s="655"/>
      <c r="F8" s="655"/>
      <c r="G8" s="655"/>
      <c r="H8" s="655"/>
      <c r="I8" s="655"/>
      <c r="J8" s="655"/>
      <c r="K8" s="655"/>
      <c r="L8" s="655"/>
      <c r="M8" s="655"/>
      <c r="N8" s="655"/>
      <c r="O8" s="655"/>
      <c r="P8" s="655"/>
      <c r="Q8" s="656"/>
      <c r="R8" s="657">
        <v>26996</v>
      </c>
      <c r="S8" s="658"/>
      <c r="T8" s="658"/>
      <c r="U8" s="658"/>
      <c r="V8" s="658"/>
      <c r="W8" s="658"/>
      <c r="X8" s="658"/>
      <c r="Y8" s="659"/>
      <c r="Z8" s="695">
        <v>0.1</v>
      </c>
      <c r="AA8" s="695"/>
      <c r="AB8" s="695"/>
      <c r="AC8" s="695"/>
      <c r="AD8" s="696">
        <v>26996</v>
      </c>
      <c r="AE8" s="696"/>
      <c r="AF8" s="696"/>
      <c r="AG8" s="696"/>
      <c r="AH8" s="696"/>
      <c r="AI8" s="696"/>
      <c r="AJ8" s="696"/>
      <c r="AK8" s="696"/>
      <c r="AL8" s="660">
        <v>0.3</v>
      </c>
      <c r="AM8" s="661"/>
      <c r="AN8" s="661"/>
      <c r="AO8" s="697"/>
      <c r="AP8" s="654" t="s">
        <v>246</v>
      </c>
      <c r="AQ8" s="655"/>
      <c r="AR8" s="655"/>
      <c r="AS8" s="655"/>
      <c r="AT8" s="655"/>
      <c r="AU8" s="655"/>
      <c r="AV8" s="655"/>
      <c r="AW8" s="655"/>
      <c r="AX8" s="655"/>
      <c r="AY8" s="655"/>
      <c r="AZ8" s="655"/>
      <c r="BA8" s="655"/>
      <c r="BB8" s="655"/>
      <c r="BC8" s="655"/>
      <c r="BD8" s="655"/>
      <c r="BE8" s="655"/>
      <c r="BF8" s="656"/>
      <c r="BG8" s="657">
        <v>80320</v>
      </c>
      <c r="BH8" s="658"/>
      <c r="BI8" s="658"/>
      <c r="BJ8" s="658"/>
      <c r="BK8" s="658"/>
      <c r="BL8" s="658"/>
      <c r="BM8" s="658"/>
      <c r="BN8" s="659"/>
      <c r="BO8" s="695">
        <v>1.4</v>
      </c>
      <c r="BP8" s="695"/>
      <c r="BQ8" s="695"/>
      <c r="BR8" s="695"/>
      <c r="BS8" s="696" t="s">
        <v>241</v>
      </c>
      <c r="BT8" s="696"/>
      <c r="BU8" s="696"/>
      <c r="BV8" s="696"/>
      <c r="BW8" s="696"/>
      <c r="BX8" s="696"/>
      <c r="BY8" s="696"/>
      <c r="BZ8" s="696"/>
      <c r="CA8" s="696"/>
      <c r="CB8" s="736"/>
      <c r="CD8" s="654" t="s">
        <v>247</v>
      </c>
      <c r="CE8" s="655"/>
      <c r="CF8" s="655"/>
      <c r="CG8" s="655"/>
      <c r="CH8" s="655"/>
      <c r="CI8" s="655"/>
      <c r="CJ8" s="655"/>
      <c r="CK8" s="655"/>
      <c r="CL8" s="655"/>
      <c r="CM8" s="655"/>
      <c r="CN8" s="655"/>
      <c r="CO8" s="655"/>
      <c r="CP8" s="655"/>
      <c r="CQ8" s="656"/>
      <c r="CR8" s="657">
        <v>7192384</v>
      </c>
      <c r="CS8" s="658"/>
      <c r="CT8" s="658"/>
      <c r="CU8" s="658"/>
      <c r="CV8" s="658"/>
      <c r="CW8" s="658"/>
      <c r="CX8" s="658"/>
      <c r="CY8" s="659"/>
      <c r="CZ8" s="695">
        <v>35.700000000000003</v>
      </c>
      <c r="DA8" s="695"/>
      <c r="DB8" s="695"/>
      <c r="DC8" s="695"/>
      <c r="DD8" s="663">
        <v>109650</v>
      </c>
      <c r="DE8" s="658"/>
      <c r="DF8" s="658"/>
      <c r="DG8" s="658"/>
      <c r="DH8" s="658"/>
      <c r="DI8" s="658"/>
      <c r="DJ8" s="658"/>
      <c r="DK8" s="658"/>
      <c r="DL8" s="658"/>
      <c r="DM8" s="658"/>
      <c r="DN8" s="658"/>
      <c r="DO8" s="658"/>
      <c r="DP8" s="659"/>
      <c r="DQ8" s="663">
        <v>2975023</v>
      </c>
      <c r="DR8" s="658"/>
      <c r="DS8" s="658"/>
      <c r="DT8" s="658"/>
      <c r="DU8" s="658"/>
      <c r="DV8" s="658"/>
      <c r="DW8" s="658"/>
      <c r="DX8" s="658"/>
      <c r="DY8" s="658"/>
      <c r="DZ8" s="658"/>
      <c r="EA8" s="658"/>
      <c r="EB8" s="658"/>
      <c r="EC8" s="694"/>
    </row>
    <row r="9" spans="2:143" ht="11.25" customHeight="1" x14ac:dyDescent="0.15">
      <c r="B9" s="654" t="s">
        <v>248</v>
      </c>
      <c r="C9" s="655"/>
      <c r="D9" s="655"/>
      <c r="E9" s="655"/>
      <c r="F9" s="655"/>
      <c r="G9" s="655"/>
      <c r="H9" s="655"/>
      <c r="I9" s="655"/>
      <c r="J9" s="655"/>
      <c r="K9" s="655"/>
      <c r="L9" s="655"/>
      <c r="M9" s="655"/>
      <c r="N9" s="655"/>
      <c r="O9" s="655"/>
      <c r="P9" s="655"/>
      <c r="Q9" s="656"/>
      <c r="R9" s="657">
        <v>22499</v>
      </c>
      <c r="S9" s="658"/>
      <c r="T9" s="658"/>
      <c r="U9" s="658"/>
      <c r="V9" s="658"/>
      <c r="W9" s="658"/>
      <c r="X9" s="658"/>
      <c r="Y9" s="659"/>
      <c r="Z9" s="695">
        <v>0.1</v>
      </c>
      <c r="AA9" s="695"/>
      <c r="AB9" s="695"/>
      <c r="AC9" s="695"/>
      <c r="AD9" s="696">
        <v>22499</v>
      </c>
      <c r="AE9" s="696"/>
      <c r="AF9" s="696"/>
      <c r="AG9" s="696"/>
      <c r="AH9" s="696"/>
      <c r="AI9" s="696"/>
      <c r="AJ9" s="696"/>
      <c r="AK9" s="696"/>
      <c r="AL9" s="660">
        <v>0.2</v>
      </c>
      <c r="AM9" s="661"/>
      <c r="AN9" s="661"/>
      <c r="AO9" s="697"/>
      <c r="AP9" s="654" t="s">
        <v>249</v>
      </c>
      <c r="AQ9" s="655"/>
      <c r="AR9" s="655"/>
      <c r="AS9" s="655"/>
      <c r="AT9" s="655"/>
      <c r="AU9" s="655"/>
      <c r="AV9" s="655"/>
      <c r="AW9" s="655"/>
      <c r="AX9" s="655"/>
      <c r="AY9" s="655"/>
      <c r="AZ9" s="655"/>
      <c r="BA9" s="655"/>
      <c r="BB9" s="655"/>
      <c r="BC9" s="655"/>
      <c r="BD9" s="655"/>
      <c r="BE9" s="655"/>
      <c r="BF9" s="656"/>
      <c r="BG9" s="657">
        <v>2287066</v>
      </c>
      <c r="BH9" s="658"/>
      <c r="BI9" s="658"/>
      <c r="BJ9" s="658"/>
      <c r="BK9" s="658"/>
      <c r="BL9" s="658"/>
      <c r="BM9" s="658"/>
      <c r="BN9" s="659"/>
      <c r="BO9" s="695">
        <v>38.799999999999997</v>
      </c>
      <c r="BP9" s="695"/>
      <c r="BQ9" s="695"/>
      <c r="BR9" s="695"/>
      <c r="BS9" s="696" t="s">
        <v>241</v>
      </c>
      <c r="BT9" s="696"/>
      <c r="BU9" s="696"/>
      <c r="BV9" s="696"/>
      <c r="BW9" s="696"/>
      <c r="BX9" s="696"/>
      <c r="BY9" s="696"/>
      <c r="BZ9" s="696"/>
      <c r="CA9" s="696"/>
      <c r="CB9" s="736"/>
      <c r="CD9" s="654" t="s">
        <v>250</v>
      </c>
      <c r="CE9" s="655"/>
      <c r="CF9" s="655"/>
      <c r="CG9" s="655"/>
      <c r="CH9" s="655"/>
      <c r="CI9" s="655"/>
      <c r="CJ9" s="655"/>
      <c r="CK9" s="655"/>
      <c r="CL9" s="655"/>
      <c r="CM9" s="655"/>
      <c r="CN9" s="655"/>
      <c r="CO9" s="655"/>
      <c r="CP9" s="655"/>
      <c r="CQ9" s="656"/>
      <c r="CR9" s="657">
        <v>1873597</v>
      </c>
      <c r="CS9" s="658"/>
      <c r="CT9" s="658"/>
      <c r="CU9" s="658"/>
      <c r="CV9" s="658"/>
      <c r="CW9" s="658"/>
      <c r="CX9" s="658"/>
      <c r="CY9" s="659"/>
      <c r="CZ9" s="695">
        <v>9.3000000000000007</v>
      </c>
      <c r="DA9" s="695"/>
      <c r="DB9" s="695"/>
      <c r="DC9" s="695"/>
      <c r="DD9" s="663">
        <v>7147</v>
      </c>
      <c r="DE9" s="658"/>
      <c r="DF9" s="658"/>
      <c r="DG9" s="658"/>
      <c r="DH9" s="658"/>
      <c r="DI9" s="658"/>
      <c r="DJ9" s="658"/>
      <c r="DK9" s="658"/>
      <c r="DL9" s="658"/>
      <c r="DM9" s="658"/>
      <c r="DN9" s="658"/>
      <c r="DO9" s="658"/>
      <c r="DP9" s="659"/>
      <c r="DQ9" s="663">
        <v>1386008</v>
      </c>
      <c r="DR9" s="658"/>
      <c r="DS9" s="658"/>
      <c r="DT9" s="658"/>
      <c r="DU9" s="658"/>
      <c r="DV9" s="658"/>
      <c r="DW9" s="658"/>
      <c r="DX9" s="658"/>
      <c r="DY9" s="658"/>
      <c r="DZ9" s="658"/>
      <c r="EA9" s="658"/>
      <c r="EB9" s="658"/>
      <c r="EC9" s="694"/>
    </row>
    <row r="10" spans="2:143" ht="11.25" customHeight="1" x14ac:dyDescent="0.15">
      <c r="B10" s="654" t="s">
        <v>251</v>
      </c>
      <c r="C10" s="655"/>
      <c r="D10" s="655"/>
      <c r="E10" s="655"/>
      <c r="F10" s="655"/>
      <c r="G10" s="655"/>
      <c r="H10" s="655"/>
      <c r="I10" s="655"/>
      <c r="J10" s="655"/>
      <c r="K10" s="655"/>
      <c r="L10" s="655"/>
      <c r="M10" s="655"/>
      <c r="N10" s="655"/>
      <c r="O10" s="655"/>
      <c r="P10" s="655"/>
      <c r="Q10" s="656"/>
      <c r="R10" s="657" t="s">
        <v>131</v>
      </c>
      <c r="S10" s="658"/>
      <c r="T10" s="658"/>
      <c r="U10" s="658"/>
      <c r="V10" s="658"/>
      <c r="W10" s="658"/>
      <c r="X10" s="658"/>
      <c r="Y10" s="659"/>
      <c r="Z10" s="695" t="s">
        <v>241</v>
      </c>
      <c r="AA10" s="695"/>
      <c r="AB10" s="695"/>
      <c r="AC10" s="695"/>
      <c r="AD10" s="696" t="s">
        <v>241</v>
      </c>
      <c r="AE10" s="696"/>
      <c r="AF10" s="696"/>
      <c r="AG10" s="696"/>
      <c r="AH10" s="696"/>
      <c r="AI10" s="696"/>
      <c r="AJ10" s="696"/>
      <c r="AK10" s="696"/>
      <c r="AL10" s="660" t="s">
        <v>241</v>
      </c>
      <c r="AM10" s="661"/>
      <c r="AN10" s="661"/>
      <c r="AO10" s="697"/>
      <c r="AP10" s="654" t="s">
        <v>252</v>
      </c>
      <c r="AQ10" s="655"/>
      <c r="AR10" s="655"/>
      <c r="AS10" s="655"/>
      <c r="AT10" s="655"/>
      <c r="AU10" s="655"/>
      <c r="AV10" s="655"/>
      <c r="AW10" s="655"/>
      <c r="AX10" s="655"/>
      <c r="AY10" s="655"/>
      <c r="AZ10" s="655"/>
      <c r="BA10" s="655"/>
      <c r="BB10" s="655"/>
      <c r="BC10" s="655"/>
      <c r="BD10" s="655"/>
      <c r="BE10" s="655"/>
      <c r="BF10" s="656"/>
      <c r="BG10" s="657">
        <v>187840</v>
      </c>
      <c r="BH10" s="658"/>
      <c r="BI10" s="658"/>
      <c r="BJ10" s="658"/>
      <c r="BK10" s="658"/>
      <c r="BL10" s="658"/>
      <c r="BM10" s="658"/>
      <c r="BN10" s="659"/>
      <c r="BO10" s="695">
        <v>3.2</v>
      </c>
      <c r="BP10" s="695"/>
      <c r="BQ10" s="695"/>
      <c r="BR10" s="695"/>
      <c r="BS10" s="696">
        <v>31724</v>
      </c>
      <c r="BT10" s="696"/>
      <c r="BU10" s="696"/>
      <c r="BV10" s="696"/>
      <c r="BW10" s="696"/>
      <c r="BX10" s="696"/>
      <c r="BY10" s="696"/>
      <c r="BZ10" s="696"/>
      <c r="CA10" s="696"/>
      <c r="CB10" s="736"/>
      <c r="CD10" s="654" t="s">
        <v>253</v>
      </c>
      <c r="CE10" s="655"/>
      <c r="CF10" s="655"/>
      <c r="CG10" s="655"/>
      <c r="CH10" s="655"/>
      <c r="CI10" s="655"/>
      <c r="CJ10" s="655"/>
      <c r="CK10" s="655"/>
      <c r="CL10" s="655"/>
      <c r="CM10" s="655"/>
      <c r="CN10" s="655"/>
      <c r="CO10" s="655"/>
      <c r="CP10" s="655"/>
      <c r="CQ10" s="656"/>
      <c r="CR10" s="657">
        <v>10160</v>
      </c>
      <c r="CS10" s="658"/>
      <c r="CT10" s="658"/>
      <c r="CU10" s="658"/>
      <c r="CV10" s="658"/>
      <c r="CW10" s="658"/>
      <c r="CX10" s="658"/>
      <c r="CY10" s="659"/>
      <c r="CZ10" s="695">
        <v>0.1</v>
      </c>
      <c r="DA10" s="695"/>
      <c r="DB10" s="695"/>
      <c r="DC10" s="695"/>
      <c r="DD10" s="663" t="s">
        <v>241</v>
      </c>
      <c r="DE10" s="658"/>
      <c r="DF10" s="658"/>
      <c r="DG10" s="658"/>
      <c r="DH10" s="658"/>
      <c r="DI10" s="658"/>
      <c r="DJ10" s="658"/>
      <c r="DK10" s="658"/>
      <c r="DL10" s="658"/>
      <c r="DM10" s="658"/>
      <c r="DN10" s="658"/>
      <c r="DO10" s="658"/>
      <c r="DP10" s="659"/>
      <c r="DQ10" s="663">
        <v>10160</v>
      </c>
      <c r="DR10" s="658"/>
      <c r="DS10" s="658"/>
      <c r="DT10" s="658"/>
      <c r="DU10" s="658"/>
      <c r="DV10" s="658"/>
      <c r="DW10" s="658"/>
      <c r="DX10" s="658"/>
      <c r="DY10" s="658"/>
      <c r="DZ10" s="658"/>
      <c r="EA10" s="658"/>
      <c r="EB10" s="658"/>
      <c r="EC10" s="694"/>
    </row>
    <row r="11" spans="2:143" ht="11.25" customHeight="1" x14ac:dyDescent="0.15">
      <c r="B11" s="654" t="s">
        <v>254</v>
      </c>
      <c r="C11" s="655"/>
      <c r="D11" s="655"/>
      <c r="E11" s="655"/>
      <c r="F11" s="655"/>
      <c r="G11" s="655"/>
      <c r="H11" s="655"/>
      <c r="I11" s="655"/>
      <c r="J11" s="655"/>
      <c r="K11" s="655"/>
      <c r="L11" s="655"/>
      <c r="M11" s="655"/>
      <c r="N11" s="655"/>
      <c r="O11" s="655"/>
      <c r="P11" s="655"/>
      <c r="Q11" s="656"/>
      <c r="R11" s="657">
        <v>1083050</v>
      </c>
      <c r="S11" s="658"/>
      <c r="T11" s="658"/>
      <c r="U11" s="658"/>
      <c r="V11" s="658"/>
      <c r="W11" s="658"/>
      <c r="X11" s="658"/>
      <c r="Y11" s="659"/>
      <c r="Z11" s="660">
        <v>5.0999999999999996</v>
      </c>
      <c r="AA11" s="661"/>
      <c r="AB11" s="661"/>
      <c r="AC11" s="662"/>
      <c r="AD11" s="663">
        <v>1083050</v>
      </c>
      <c r="AE11" s="658"/>
      <c r="AF11" s="658"/>
      <c r="AG11" s="658"/>
      <c r="AH11" s="658"/>
      <c r="AI11" s="658"/>
      <c r="AJ11" s="658"/>
      <c r="AK11" s="659"/>
      <c r="AL11" s="660">
        <v>11.6</v>
      </c>
      <c r="AM11" s="661"/>
      <c r="AN11" s="661"/>
      <c r="AO11" s="697"/>
      <c r="AP11" s="654" t="s">
        <v>255</v>
      </c>
      <c r="AQ11" s="655"/>
      <c r="AR11" s="655"/>
      <c r="AS11" s="655"/>
      <c r="AT11" s="655"/>
      <c r="AU11" s="655"/>
      <c r="AV11" s="655"/>
      <c r="AW11" s="655"/>
      <c r="AX11" s="655"/>
      <c r="AY11" s="655"/>
      <c r="AZ11" s="655"/>
      <c r="BA11" s="655"/>
      <c r="BB11" s="655"/>
      <c r="BC11" s="655"/>
      <c r="BD11" s="655"/>
      <c r="BE11" s="655"/>
      <c r="BF11" s="656"/>
      <c r="BG11" s="657">
        <v>238362</v>
      </c>
      <c r="BH11" s="658"/>
      <c r="BI11" s="658"/>
      <c r="BJ11" s="658"/>
      <c r="BK11" s="658"/>
      <c r="BL11" s="658"/>
      <c r="BM11" s="658"/>
      <c r="BN11" s="659"/>
      <c r="BO11" s="695">
        <v>4</v>
      </c>
      <c r="BP11" s="695"/>
      <c r="BQ11" s="695"/>
      <c r="BR11" s="695"/>
      <c r="BS11" s="696">
        <v>68104</v>
      </c>
      <c r="BT11" s="696"/>
      <c r="BU11" s="696"/>
      <c r="BV11" s="696"/>
      <c r="BW11" s="696"/>
      <c r="BX11" s="696"/>
      <c r="BY11" s="696"/>
      <c r="BZ11" s="696"/>
      <c r="CA11" s="696"/>
      <c r="CB11" s="736"/>
      <c r="CD11" s="654" t="s">
        <v>256</v>
      </c>
      <c r="CE11" s="655"/>
      <c r="CF11" s="655"/>
      <c r="CG11" s="655"/>
      <c r="CH11" s="655"/>
      <c r="CI11" s="655"/>
      <c r="CJ11" s="655"/>
      <c r="CK11" s="655"/>
      <c r="CL11" s="655"/>
      <c r="CM11" s="655"/>
      <c r="CN11" s="655"/>
      <c r="CO11" s="655"/>
      <c r="CP11" s="655"/>
      <c r="CQ11" s="656"/>
      <c r="CR11" s="657">
        <v>52860</v>
      </c>
      <c r="CS11" s="658"/>
      <c r="CT11" s="658"/>
      <c r="CU11" s="658"/>
      <c r="CV11" s="658"/>
      <c r="CW11" s="658"/>
      <c r="CX11" s="658"/>
      <c r="CY11" s="659"/>
      <c r="CZ11" s="695">
        <v>0.3</v>
      </c>
      <c r="DA11" s="695"/>
      <c r="DB11" s="695"/>
      <c r="DC11" s="695"/>
      <c r="DD11" s="663">
        <v>9506</v>
      </c>
      <c r="DE11" s="658"/>
      <c r="DF11" s="658"/>
      <c r="DG11" s="658"/>
      <c r="DH11" s="658"/>
      <c r="DI11" s="658"/>
      <c r="DJ11" s="658"/>
      <c r="DK11" s="658"/>
      <c r="DL11" s="658"/>
      <c r="DM11" s="658"/>
      <c r="DN11" s="658"/>
      <c r="DO11" s="658"/>
      <c r="DP11" s="659"/>
      <c r="DQ11" s="663">
        <v>44711</v>
      </c>
      <c r="DR11" s="658"/>
      <c r="DS11" s="658"/>
      <c r="DT11" s="658"/>
      <c r="DU11" s="658"/>
      <c r="DV11" s="658"/>
      <c r="DW11" s="658"/>
      <c r="DX11" s="658"/>
      <c r="DY11" s="658"/>
      <c r="DZ11" s="658"/>
      <c r="EA11" s="658"/>
      <c r="EB11" s="658"/>
      <c r="EC11" s="694"/>
    </row>
    <row r="12" spans="2:143" ht="11.25" customHeight="1" x14ac:dyDescent="0.15">
      <c r="B12" s="654" t="s">
        <v>257</v>
      </c>
      <c r="C12" s="655"/>
      <c r="D12" s="655"/>
      <c r="E12" s="655"/>
      <c r="F12" s="655"/>
      <c r="G12" s="655"/>
      <c r="H12" s="655"/>
      <c r="I12" s="655"/>
      <c r="J12" s="655"/>
      <c r="K12" s="655"/>
      <c r="L12" s="655"/>
      <c r="M12" s="655"/>
      <c r="N12" s="655"/>
      <c r="O12" s="655"/>
      <c r="P12" s="655"/>
      <c r="Q12" s="656"/>
      <c r="R12" s="657" t="s">
        <v>241</v>
      </c>
      <c r="S12" s="658"/>
      <c r="T12" s="658"/>
      <c r="U12" s="658"/>
      <c r="V12" s="658"/>
      <c r="W12" s="658"/>
      <c r="X12" s="658"/>
      <c r="Y12" s="659"/>
      <c r="Z12" s="695" t="s">
        <v>241</v>
      </c>
      <c r="AA12" s="695"/>
      <c r="AB12" s="695"/>
      <c r="AC12" s="695"/>
      <c r="AD12" s="696" t="s">
        <v>241</v>
      </c>
      <c r="AE12" s="696"/>
      <c r="AF12" s="696"/>
      <c r="AG12" s="696"/>
      <c r="AH12" s="696"/>
      <c r="AI12" s="696"/>
      <c r="AJ12" s="696"/>
      <c r="AK12" s="696"/>
      <c r="AL12" s="660" t="s">
        <v>241</v>
      </c>
      <c r="AM12" s="661"/>
      <c r="AN12" s="661"/>
      <c r="AO12" s="697"/>
      <c r="AP12" s="654" t="s">
        <v>258</v>
      </c>
      <c r="AQ12" s="655"/>
      <c r="AR12" s="655"/>
      <c r="AS12" s="655"/>
      <c r="AT12" s="655"/>
      <c r="AU12" s="655"/>
      <c r="AV12" s="655"/>
      <c r="AW12" s="655"/>
      <c r="AX12" s="655"/>
      <c r="AY12" s="655"/>
      <c r="AZ12" s="655"/>
      <c r="BA12" s="655"/>
      <c r="BB12" s="655"/>
      <c r="BC12" s="655"/>
      <c r="BD12" s="655"/>
      <c r="BE12" s="655"/>
      <c r="BF12" s="656"/>
      <c r="BG12" s="657">
        <v>2611943</v>
      </c>
      <c r="BH12" s="658"/>
      <c r="BI12" s="658"/>
      <c r="BJ12" s="658"/>
      <c r="BK12" s="658"/>
      <c r="BL12" s="658"/>
      <c r="BM12" s="658"/>
      <c r="BN12" s="659"/>
      <c r="BO12" s="695">
        <v>44.3</v>
      </c>
      <c r="BP12" s="695"/>
      <c r="BQ12" s="695"/>
      <c r="BR12" s="695"/>
      <c r="BS12" s="696" t="s">
        <v>241</v>
      </c>
      <c r="BT12" s="696"/>
      <c r="BU12" s="696"/>
      <c r="BV12" s="696"/>
      <c r="BW12" s="696"/>
      <c r="BX12" s="696"/>
      <c r="BY12" s="696"/>
      <c r="BZ12" s="696"/>
      <c r="CA12" s="696"/>
      <c r="CB12" s="736"/>
      <c r="CD12" s="654" t="s">
        <v>259</v>
      </c>
      <c r="CE12" s="655"/>
      <c r="CF12" s="655"/>
      <c r="CG12" s="655"/>
      <c r="CH12" s="655"/>
      <c r="CI12" s="655"/>
      <c r="CJ12" s="655"/>
      <c r="CK12" s="655"/>
      <c r="CL12" s="655"/>
      <c r="CM12" s="655"/>
      <c r="CN12" s="655"/>
      <c r="CO12" s="655"/>
      <c r="CP12" s="655"/>
      <c r="CQ12" s="656"/>
      <c r="CR12" s="657">
        <v>99856</v>
      </c>
      <c r="CS12" s="658"/>
      <c r="CT12" s="658"/>
      <c r="CU12" s="658"/>
      <c r="CV12" s="658"/>
      <c r="CW12" s="658"/>
      <c r="CX12" s="658"/>
      <c r="CY12" s="659"/>
      <c r="CZ12" s="695">
        <v>0.5</v>
      </c>
      <c r="DA12" s="695"/>
      <c r="DB12" s="695"/>
      <c r="DC12" s="695"/>
      <c r="DD12" s="663" t="s">
        <v>241</v>
      </c>
      <c r="DE12" s="658"/>
      <c r="DF12" s="658"/>
      <c r="DG12" s="658"/>
      <c r="DH12" s="658"/>
      <c r="DI12" s="658"/>
      <c r="DJ12" s="658"/>
      <c r="DK12" s="658"/>
      <c r="DL12" s="658"/>
      <c r="DM12" s="658"/>
      <c r="DN12" s="658"/>
      <c r="DO12" s="658"/>
      <c r="DP12" s="659"/>
      <c r="DQ12" s="663">
        <v>83718</v>
      </c>
      <c r="DR12" s="658"/>
      <c r="DS12" s="658"/>
      <c r="DT12" s="658"/>
      <c r="DU12" s="658"/>
      <c r="DV12" s="658"/>
      <c r="DW12" s="658"/>
      <c r="DX12" s="658"/>
      <c r="DY12" s="658"/>
      <c r="DZ12" s="658"/>
      <c r="EA12" s="658"/>
      <c r="EB12" s="658"/>
      <c r="EC12" s="694"/>
    </row>
    <row r="13" spans="2:143" ht="11.25" customHeight="1" x14ac:dyDescent="0.15">
      <c r="B13" s="654" t="s">
        <v>260</v>
      </c>
      <c r="C13" s="655"/>
      <c r="D13" s="655"/>
      <c r="E13" s="655"/>
      <c r="F13" s="655"/>
      <c r="G13" s="655"/>
      <c r="H13" s="655"/>
      <c r="I13" s="655"/>
      <c r="J13" s="655"/>
      <c r="K13" s="655"/>
      <c r="L13" s="655"/>
      <c r="M13" s="655"/>
      <c r="N13" s="655"/>
      <c r="O13" s="655"/>
      <c r="P13" s="655"/>
      <c r="Q13" s="656"/>
      <c r="R13" s="657" t="s">
        <v>241</v>
      </c>
      <c r="S13" s="658"/>
      <c r="T13" s="658"/>
      <c r="U13" s="658"/>
      <c r="V13" s="658"/>
      <c r="W13" s="658"/>
      <c r="X13" s="658"/>
      <c r="Y13" s="659"/>
      <c r="Z13" s="695" t="s">
        <v>241</v>
      </c>
      <c r="AA13" s="695"/>
      <c r="AB13" s="695"/>
      <c r="AC13" s="695"/>
      <c r="AD13" s="696" t="s">
        <v>241</v>
      </c>
      <c r="AE13" s="696"/>
      <c r="AF13" s="696"/>
      <c r="AG13" s="696"/>
      <c r="AH13" s="696"/>
      <c r="AI13" s="696"/>
      <c r="AJ13" s="696"/>
      <c r="AK13" s="696"/>
      <c r="AL13" s="660" t="s">
        <v>241</v>
      </c>
      <c r="AM13" s="661"/>
      <c r="AN13" s="661"/>
      <c r="AO13" s="697"/>
      <c r="AP13" s="654" t="s">
        <v>261</v>
      </c>
      <c r="AQ13" s="655"/>
      <c r="AR13" s="655"/>
      <c r="AS13" s="655"/>
      <c r="AT13" s="655"/>
      <c r="AU13" s="655"/>
      <c r="AV13" s="655"/>
      <c r="AW13" s="655"/>
      <c r="AX13" s="655"/>
      <c r="AY13" s="655"/>
      <c r="AZ13" s="655"/>
      <c r="BA13" s="655"/>
      <c r="BB13" s="655"/>
      <c r="BC13" s="655"/>
      <c r="BD13" s="655"/>
      <c r="BE13" s="655"/>
      <c r="BF13" s="656"/>
      <c r="BG13" s="657">
        <v>2586153</v>
      </c>
      <c r="BH13" s="658"/>
      <c r="BI13" s="658"/>
      <c r="BJ13" s="658"/>
      <c r="BK13" s="658"/>
      <c r="BL13" s="658"/>
      <c r="BM13" s="658"/>
      <c r="BN13" s="659"/>
      <c r="BO13" s="695">
        <v>43.8</v>
      </c>
      <c r="BP13" s="695"/>
      <c r="BQ13" s="695"/>
      <c r="BR13" s="695"/>
      <c r="BS13" s="696" t="s">
        <v>131</v>
      </c>
      <c r="BT13" s="696"/>
      <c r="BU13" s="696"/>
      <c r="BV13" s="696"/>
      <c r="BW13" s="696"/>
      <c r="BX13" s="696"/>
      <c r="BY13" s="696"/>
      <c r="BZ13" s="696"/>
      <c r="CA13" s="696"/>
      <c r="CB13" s="736"/>
      <c r="CD13" s="654" t="s">
        <v>262</v>
      </c>
      <c r="CE13" s="655"/>
      <c r="CF13" s="655"/>
      <c r="CG13" s="655"/>
      <c r="CH13" s="655"/>
      <c r="CI13" s="655"/>
      <c r="CJ13" s="655"/>
      <c r="CK13" s="655"/>
      <c r="CL13" s="655"/>
      <c r="CM13" s="655"/>
      <c r="CN13" s="655"/>
      <c r="CO13" s="655"/>
      <c r="CP13" s="655"/>
      <c r="CQ13" s="656"/>
      <c r="CR13" s="657">
        <v>1410833</v>
      </c>
      <c r="CS13" s="658"/>
      <c r="CT13" s="658"/>
      <c r="CU13" s="658"/>
      <c r="CV13" s="658"/>
      <c r="CW13" s="658"/>
      <c r="CX13" s="658"/>
      <c r="CY13" s="659"/>
      <c r="CZ13" s="695">
        <v>7</v>
      </c>
      <c r="DA13" s="695"/>
      <c r="DB13" s="695"/>
      <c r="DC13" s="695"/>
      <c r="DD13" s="663">
        <v>454907</v>
      </c>
      <c r="DE13" s="658"/>
      <c r="DF13" s="658"/>
      <c r="DG13" s="658"/>
      <c r="DH13" s="658"/>
      <c r="DI13" s="658"/>
      <c r="DJ13" s="658"/>
      <c r="DK13" s="658"/>
      <c r="DL13" s="658"/>
      <c r="DM13" s="658"/>
      <c r="DN13" s="658"/>
      <c r="DO13" s="658"/>
      <c r="DP13" s="659"/>
      <c r="DQ13" s="663">
        <v>1169471</v>
      </c>
      <c r="DR13" s="658"/>
      <c r="DS13" s="658"/>
      <c r="DT13" s="658"/>
      <c r="DU13" s="658"/>
      <c r="DV13" s="658"/>
      <c r="DW13" s="658"/>
      <c r="DX13" s="658"/>
      <c r="DY13" s="658"/>
      <c r="DZ13" s="658"/>
      <c r="EA13" s="658"/>
      <c r="EB13" s="658"/>
      <c r="EC13" s="694"/>
    </row>
    <row r="14" spans="2:143" ht="11.25" customHeight="1" x14ac:dyDescent="0.15">
      <c r="B14" s="654" t="s">
        <v>263</v>
      </c>
      <c r="C14" s="655"/>
      <c r="D14" s="655"/>
      <c r="E14" s="655"/>
      <c r="F14" s="655"/>
      <c r="G14" s="655"/>
      <c r="H14" s="655"/>
      <c r="I14" s="655"/>
      <c r="J14" s="655"/>
      <c r="K14" s="655"/>
      <c r="L14" s="655"/>
      <c r="M14" s="655"/>
      <c r="N14" s="655"/>
      <c r="O14" s="655"/>
      <c r="P14" s="655"/>
      <c r="Q14" s="656"/>
      <c r="R14" s="657" t="s">
        <v>241</v>
      </c>
      <c r="S14" s="658"/>
      <c r="T14" s="658"/>
      <c r="U14" s="658"/>
      <c r="V14" s="658"/>
      <c r="W14" s="658"/>
      <c r="X14" s="658"/>
      <c r="Y14" s="659"/>
      <c r="Z14" s="695" t="s">
        <v>241</v>
      </c>
      <c r="AA14" s="695"/>
      <c r="AB14" s="695"/>
      <c r="AC14" s="695"/>
      <c r="AD14" s="696" t="s">
        <v>241</v>
      </c>
      <c r="AE14" s="696"/>
      <c r="AF14" s="696"/>
      <c r="AG14" s="696"/>
      <c r="AH14" s="696"/>
      <c r="AI14" s="696"/>
      <c r="AJ14" s="696"/>
      <c r="AK14" s="696"/>
      <c r="AL14" s="660" t="s">
        <v>241</v>
      </c>
      <c r="AM14" s="661"/>
      <c r="AN14" s="661"/>
      <c r="AO14" s="697"/>
      <c r="AP14" s="654" t="s">
        <v>264</v>
      </c>
      <c r="AQ14" s="655"/>
      <c r="AR14" s="655"/>
      <c r="AS14" s="655"/>
      <c r="AT14" s="655"/>
      <c r="AU14" s="655"/>
      <c r="AV14" s="655"/>
      <c r="AW14" s="655"/>
      <c r="AX14" s="655"/>
      <c r="AY14" s="655"/>
      <c r="AZ14" s="655"/>
      <c r="BA14" s="655"/>
      <c r="BB14" s="655"/>
      <c r="BC14" s="655"/>
      <c r="BD14" s="655"/>
      <c r="BE14" s="655"/>
      <c r="BF14" s="656"/>
      <c r="BG14" s="657">
        <v>118847</v>
      </c>
      <c r="BH14" s="658"/>
      <c r="BI14" s="658"/>
      <c r="BJ14" s="658"/>
      <c r="BK14" s="658"/>
      <c r="BL14" s="658"/>
      <c r="BM14" s="658"/>
      <c r="BN14" s="659"/>
      <c r="BO14" s="695">
        <v>2</v>
      </c>
      <c r="BP14" s="695"/>
      <c r="BQ14" s="695"/>
      <c r="BR14" s="695"/>
      <c r="BS14" s="696" t="s">
        <v>241</v>
      </c>
      <c r="BT14" s="696"/>
      <c r="BU14" s="696"/>
      <c r="BV14" s="696"/>
      <c r="BW14" s="696"/>
      <c r="BX14" s="696"/>
      <c r="BY14" s="696"/>
      <c r="BZ14" s="696"/>
      <c r="CA14" s="696"/>
      <c r="CB14" s="736"/>
      <c r="CD14" s="654" t="s">
        <v>265</v>
      </c>
      <c r="CE14" s="655"/>
      <c r="CF14" s="655"/>
      <c r="CG14" s="655"/>
      <c r="CH14" s="655"/>
      <c r="CI14" s="655"/>
      <c r="CJ14" s="655"/>
      <c r="CK14" s="655"/>
      <c r="CL14" s="655"/>
      <c r="CM14" s="655"/>
      <c r="CN14" s="655"/>
      <c r="CO14" s="655"/>
      <c r="CP14" s="655"/>
      <c r="CQ14" s="656"/>
      <c r="CR14" s="657">
        <v>543073</v>
      </c>
      <c r="CS14" s="658"/>
      <c r="CT14" s="658"/>
      <c r="CU14" s="658"/>
      <c r="CV14" s="658"/>
      <c r="CW14" s="658"/>
      <c r="CX14" s="658"/>
      <c r="CY14" s="659"/>
      <c r="CZ14" s="695">
        <v>2.7</v>
      </c>
      <c r="DA14" s="695"/>
      <c r="DB14" s="695"/>
      <c r="DC14" s="695"/>
      <c r="DD14" s="663">
        <v>19689</v>
      </c>
      <c r="DE14" s="658"/>
      <c r="DF14" s="658"/>
      <c r="DG14" s="658"/>
      <c r="DH14" s="658"/>
      <c r="DI14" s="658"/>
      <c r="DJ14" s="658"/>
      <c r="DK14" s="658"/>
      <c r="DL14" s="658"/>
      <c r="DM14" s="658"/>
      <c r="DN14" s="658"/>
      <c r="DO14" s="658"/>
      <c r="DP14" s="659"/>
      <c r="DQ14" s="663">
        <v>536486</v>
      </c>
      <c r="DR14" s="658"/>
      <c r="DS14" s="658"/>
      <c r="DT14" s="658"/>
      <c r="DU14" s="658"/>
      <c r="DV14" s="658"/>
      <c r="DW14" s="658"/>
      <c r="DX14" s="658"/>
      <c r="DY14" s="658"/>
      <c r="DZ14" s="658"/>
      <c r="EA14" s="658"/>
      <c r="EB14" s="658"/>
      <c r="EC14" s="694"/>
    </row>
    <row r="15" spans="2:143" ht="11.25" customHeight="1" x14ac:dyDescent="0.15">
      <c r="B15" s="654" t="s">
        <v>266</v>
      </c>
      <c r="C15" s="655"/>
      <c r="D15" s="655"/>
      <c r="E15" s="655"/>
      <c r="F15" s="655"/>
      <c r="G15" s="655"/>
      <c r="H15" s="655"/>
      <c r="I15" s="655"/>
      <c r="J15" s="655"/>
      <c r="K15" s="655"/>
      <c r="L15" s="655"/>
      <c r="M15" s="655"/>
      <c r="N15" s="655"/>
      <c r="O15" s="655"/>
      <c r="P15" s="655"/>
      <c r="Q15" s="656"/>
      <c r="R15" s="657" t="s">
        <v>241</v>
      </c>
      <c r="S15" s="658"/>
      <c r="T15" s="658"/>
      <c r="U15" s="658"/>
      <c r="V15" s="658"/>
      <c r="W15" s="658"/>
      <c r="X15" s="658"/>
      <c r="Y15" s="659"/>
      <c r="Z15" s="695" t="s">
        <v>241</v>
      </c>
      <c r="AA15" s="695"/>
      <c r="AB15" s="695"/>
      <c r="AC15" s="695"/>
      <c r="AD15" s="696" t="s">
        <v>241</v>
      </c>
      <c r="AE15" s="696"/>
      <c r="AF15" s="696"/>
      <c r="AG15" s="696"/>
      <c r="AH15" s="696"/>
      <c r="AI15" s="696"/>
      <c r="AJ15" s="696"/>
      <c r="AK15" s="696"/>
      <c r="AL15" s="660" t="s">
        <v>241</v>
      </c>
      <c r="AM15" s="661"/>
      <c r="AN15" s="661"/>
      <c r="AO15" s="697"/>
      <c r="AP15" s="654" t="s">
        <v>267</v>
      </c>
      <c r="AQ15" s="655"/>
      <c r="AR15" s="655"/>
      <c r="AS15" s="655"/>
      <c r="AT15" s="655"/>
      <c r="AU15" s="655"/>
      <c r="AV15" s="655"/>
      <c r="AW15" s="655"/>
      <c r="AX15" s="655"/>
      <c r="AY15" s="655"/>
      <c r="AZ15" s="655"/>
      <c r="BA15" s="655"/>
      <c r="BB15" s="655"/>
      <c r="BC15" s="655"/>
      <c r="BD15" s="655"/>
      <c r="BE15" s="655"/>
      <c r="BF15" s="656"/>
      <c r="BG15" s="657">
        <v>377419</v>
      </c>
      <c r="BH15" s="658"/>
      <c r="BI15" s="658"/>
      <c r="BJ15" s="658"/>
      <c r="BK15" s="658"/>
      <c r="BL15" s="658"/>
      <c r="BM15" s="658"/>
      <c r="BN15" s="659"/>
      <c r="BO15" s="695">
        <v>6.4</v>
      </c>
      <c r="BP15" s="695"/>
      <c r="BQ15" s="695"/>
      <c r="BR15" s="695"/>
      <c r="BS15" s="696" t="s">
        <v>241</v>
      </c>
      <c r="BT15" s="696"/>
      <c r="BU15" s="696"/>
      <c r="BV15" s="696"/>
      <c r="BW15" s="696"/>
      <c r="BX15" s="696"/>
      <c r="BY15" s="696"/>
      <c r="BZ15" s="696"/>
      <c r="CA15" s="696"/>
      <c r="CB15" s="736"/>
      <c r="CD15" s="654" t="s">
        <v>268</v>
      </c>
      <c r="CE15" s="655"/>
      <c r="CF15" s="655"/>
      <c r="CG15" s="655"/>
      <c r="CH15" s="655"/>
      <c r="CI15" s="655"/>
      <c r="CJ15" s="655"/>
      <c r="CK15" s="655"/>
      <c r="CL15" s="655"/>
      <c r="CM15" s="655"/>
      <c r="CN15" s="655"/>
      <c r="CO15" s="655"/>
      <c r="CP15" s="655"/>
      <c r="CQ15" s="656"/>
      <c r="CR15" s="657">
        <v>1617253</v>
      </c>
      <c r="CS15" s="658"/>
      <c r="CT15" s="658"/>
      <c r="CU15" s="658"/>
      <c r="CV15" s="658"/>
      <c r="CW15" s="658"/>
      <c r="CX15" s="658"/>
      <c r="CY15" s="659"/>
      <c r="CZ15" s="695">
        <v>8</v>
      </c>
      <c r="DA15" s="695"/>
      <c r="DB15" s="695"/>
      <c r="DC15" s="695"/>
      <c r="DD15" s="663">
        <v>240244</v>
      </c>
      <c r="DE15" s="658"/>
      <c r="DF15" s="658"/>
      <c r="DG15" s="658"/>
      <c r="DH15" s="658"/>
      <c r="DI15" s="658"/>
      <c r="DJ15" s="658"/>
      <c r="DK15" s="658"/>
      <c r="DL15" s="658"/>
      <c r="DM15" s="658"/>
      <c r="DN15" s="658"/>
      <c r="DO15" s="658"/>
      <c r="DP15" s="659"/>
      <c r="DQ15" s="663">
        <v>1124681</v>
      </c>
      <c r="DR15" s="658"/>
      <c r="DS15" s="658"/>
      <c r="DT15" s="658"/>
      <c r="DU15" s="658"/>
      <c r="DV15" s="658"/>
      <c r="DW15" s="658"/>
      <c r="DX15" s="658"/>
      <c r="DY15" s="658"/>
      <c r="DZ15" s="658"/>
      <c r="EA15" s="658"/>
      <c r="EB15" s="658"/>
      <c r="EC15" s="694"/>
    </row>
    <row r="16" spans="2:143" ht="11.25" customHeight="1" x14ac:dyDescent="0.15">
      <c r="B16" s="654" t="s">
        <v>269</v>
      </c>
      <c r="C16" s="655"/>
      <c r="D16" s="655"/>
      <c r="E16" s="655"/>
      <c r="F16" s="655"/>
      <c r="G16" s="655"/>
      <c r="H16" s="655"/>
      <c r="I16" s="655"/>
      <c r="J16" s="655"/>
      <c r="K16" s="655"/>
      <c r="L16" s="655"/>
      <c r="M16" s="655"/>
      <c r="N16" s="655"/>
      <c r="O16" s="655"/>
      <c r="P16" s="655"/>
      <c r="Q16" s="656"/>
      <c r="R16" s="657">
        <v>13866</v>
      </c>
      <c r="S16" s="658"/>
      <c r="T16" s="658"/>
      <c r="U16" s="658"/>
      <c r="V16" s="658"/>
      <c r="W16" s="658"/>
      <c r="X16" s="658"/>
      <c r="Y16" s="659"/>
      <c r="Z16" s="695">
        <v>0.1</v>
      </c>
      <c r="AA16" s="695"/>
      <c r="AB16" s="695"/>
      <c r="AC16" s="695"/>
      <c r="AD16" s="696">
        <v>13866</v>
      </c>
      <c r="AE16" s="696"/>
      <c r="AF16" s="696"/>
      <c r="AG16" s="696"/>
      <c r="AH16" s="696"/>
      <c r="AI16" s="696"/>
      <c r="AJ16" s="696"/>
      <c r="AK16" s="696"/>
      <c r="AL16" s="660">
        <v>0.1</v>
      </c>
      <c r="AM16" s="661"/>
      <c r="AN16" s="661"/>
      <c r="AO16" s="697"/>
      <c r="AP16" s="654" t="s">
        <v>270</v>
      </c>
      <c r="AQ16" s="655"/>
      <c r="AR16" s="655"/>
      <c r="AS16" s="655"/>
      <c r="AT16" s="655"/>
      <c r="AU16" s="655"/>
      <c r="AV16" s="655"/>
      <c r="AW16" s="655"/>
      <c r="AX16" s="655"/>
      <c r="AY16" s="655"/>
      <c r="AZ16" s="655"/>
      <c r="BA16" s="655"/>
      <c r="BB16" s="655"/>
      <c r="BC16" s="655"/>
      <c r="BD16" s="655"/>
      <c r="BE16" s="655"/>
      <c r="BF16" s="656"/>
      <c r="BG16" s="657" t="s">
        <v>241</v>
      </c>
      <c r="BH16" s="658"/>
      <c r="BI16" s="658"/>
      <c r="BJ16" s="658"/>
      <c r="BK16" s="658"/>
      <c r="BL16" s="658"/>
      <c r="BM16" s="658"/>
      <c r="BN16" s="659"/>
      <c r="BO16" s="695" t="s">
        <v>241</v>
      </c>
      <c r="BP16" s="695"/>
      <c r="BQ16" s="695"/>
      <c r="BR16" s="695"/>
      <c r="BS16" s="696" t="s">
        <v>131</v>
      </c>
      <c r="BT16" s="696"/>
      <c r="BU16" s="696"/>
      <c r="BV16" s="696"/>
      <c r="BW16" s="696"/>
      <c r="BX16" s="696"/>
      <c r="BY16" s="696"/>
      <c r="BZ16" s="696"/>
      <c r="CA16" s="696"/>
      <c r="CB16" s="736"/>
      <c r="CD16" s="654" t="s">
        <v>271</v>
      </c>
      <c r="CE16" s="655"/>
      <c r="CF16" s="655"/>
      <c r="CG16" s="655"/>
      <c r="CH16" s="655"/>
      <c r="CI16" s="655"/>
      <c r="CJ16" s="655"/>
      <c r="CK16" s="655"/>
      <c r="CL16" s="655"/>
      <c r="CM16" s="655"/>
      <c r="CN16" s="655"/>
      <c r="CO16" s="655"/>
      <c r="CP16" s="655"/>
      <c r="CQ16" s="656"/>
      <c r="CR16" s="657" t="s">
        <v>241</v>
      </c>
      <c r="CS16" s="658"/>
      <c r="CT16" s="658"/>
      <c r="CU16" s="658"/>
      <c r="CV16" s="658"/>
      <c r="CW16" s="658"/>
      <c r="CX16" s="658"/>
      <c r="CY16" s="659"/>
      <c r="CZ16" s="695" t="s">
        <v>241</v>
      </c>
      <c r="DA16" s="695"/>
      <c r="DB16" s="695"/>
      <c r="DC16" s="695"/>
      <c r="DD16" s="663" t="s">
        <v>241</v>
      </c>
      <c r="DE16" s="658"/>
      <c r="DF16" s="658"/>
      <c r="DG16" s="658"/>
      <c r="DH16" s="658"/>
      <c r="DI16" s="658"/>
      <c r="DJ16" s="658"/>
      <c r="DK16" s="658"/>
      <c r="DL16" s="658"/>
      <c r="DM16" s="658"/>
      <c r="DN16" s="658"/>
      <c r="DO16" s="658"/>
      <c r="DP16" s="659"/>
      <c r="DQ16" s="663" t="s">
        <v>241</v>
      </c>
      <c r="DR16" s="658"/>
      <c r="DS16" s="658"/>
      <c r="DT16" s="658"/>
      <c r="DU16" s="658"/>
      <c r="DV16" s="658"/>
      <c r="DW16" s="658"/>
      <c r="DX16" s="658"/>
      <c r="DY16" s="658"/>
      <c r="DZ16" s="658"/>
      <c r="EA16" s="658"/>
      <c r="EB16" s="658"/>
      <c r="EC16" s="694"/>
    </row>
    <row r="17" spans="2:133" ht="11.25" customHeight="1" x14ac:dyDescent="0.15">
      <c r="B17" s="654" t="s">
        <v>272</v>
      </c>
      <c r="C17" s="655"/>
      <c r="D17" s="655"/>
      <c r="E17" s="655"/>
      <c r="F17" s="655"/>
      <c r="G17" s="655"/>
      <c r="H17" s="655"/>
      <c r="I17" s="655"/>
      <c r="J17" s="655"/>
      <c r="K17" s="655"/>
      <c r="L17" s="655"/>
      <c r="M17" s="655"/>
      <c r="N17" s="655"/>
      <c r="O17" s="655"/>
      <c r="P17" s="655"/>
      <c r="Q17" s="656"/>
      <c r="R17" s="657">
        <v>81157</v>
      </c>
      <c r="S17" s="658"/>
      <c r="T17" s="658"/>
      <c r="U17" s="658"/>
      <c r="V17" s="658"/>
      <c r="W17" s="658"/>
      <c r="X17" s="658"/>
      <c r="Y17" s="659"/>
      <c r="Z17" s="695">
        <v>0.4</v>
      </c>
      <c r="AA17" s="695"/>
      <c r="AB17" s="695"/>
      <c r="AC17" s="695"/>
      <c r="AD17" s="696">
        <v>81157</v>
      </c>
      <c r="AE17" s="696"/>
      <c r="AF17" s="696"/>
      <c r="AG17" s="696"/>
      <c r="AH17" s="696"/>
      <c r="AI17" s="696"/>
      <c r="AJ17" s="696"/>
      <c r="AK17" s="696"/>
      <c r="AL17" s="660">
        <v>0.9</v>
      </c>
      <c r="AM17" s="661"/>
      <c r="AN17" s="661"/>
      <c r="AO17" s="697"/>
      <c r="AP17" s="654" t="s">
        <v>273</v>
      </c>
      <c r="AQ17" s="655"/>
      <c r="AR17" s="655"/>
      <c r="AS17" s="655"/>
      <c r="AT17" s="655"/>
      <c r="AU17" s="655"/>
      <c r="AV17" s="655"/>
      <c r="AW17" s="655"/>
      <c r="AX17" s="655"/>
      <c r="AY17" s="655"/>
      <c r="AZ17" s="655"/>
      <c r="BA17" s="655"/>
      <c r="BB17" s="655"/>
      <c r="BC17" s="655"/>
      <c r="BD17" s="655"/>
      <c r="BE17" s="655"/>
      <c r="BF17" s="656"/>
      <c r="BG17" s="657" t="s">
        <v>131</v>
      </c>
      <c r="BH17" s="658"/>
      <c r="BI17" s="658"/>
      <c r="BJ17" s="658"/>
      <c r="BK17" s="658"/>
      <c r="BL17" s="658"/>
      <c r="BM17" s="658"/>
      <c r="BN17" s="659"/>
      <c r="BO17" s="695" t="s">
        <v>241</v>
      </c>
      <c r="BP17" s="695"/>
      <c r="BQ17" s="695"/>
      <c r="BR17" s="695"/>
      <c r="BS17" s="696" t="s">
        <v>241</v>
      </c>
      <c r="BT17" s="696"/>
      <c r="BU17" s="696"/>
      <c r="BV17" s="696"/>
      <c r="BW17" s="696"/>
      <c r="BX17" s="696"/>
      <c r="BY17" s="696"/>
      <c r="BZ17" s="696"/>
      <c r="CA17" s="696"/>
      <c r="CB17" s="736"/>
      <c r="CD17" s="654" t="s">
        <v>274</v>
      </c>
      <c r="CE17" s="655"/>
      <c r="CF17" s="655"/>
      <c r="CG17" s="655"/>
      <c r="CH17" s="655"/>
      <c r="CI17" s="655"/>
      <c r="CJ17" s="655"/>
      <c r="CK17" s="655"/>
      <c r="CL17" s="655"/>
      <c r="CM17" s="655"/>
      <c r="CN17" s="655"/>
      <c r="CO17" s="655"/>
      <c r="CP17" s="655"/>
      <c r="CQ17" s="656"/>
      <c r="CR17" s="657">
        <v>1175954</v>
      </c>
      <c r="CS17" s="658"/>
      <c r="CT17" s="658"/>
      <c r="CU17" s="658"/>
      <c r="CV17" s="658"/>
      <c r="CW17" s="658"/>
      <c r="CX17" s="658"/>
      <c r="CY17" s="659"/>
      <c r="CZ17" s="695">
        <v>5.8</v>
      </c>
      <c r="DA17" s="695"/>
      <c r="DB17" s="695"/>
      <c r="DC17" s="695"/>
      <c r="DD17" s="663" t="s">
        <v>131</v>
      </c>
      <c r="DE17" s="658"/>
      <c r="DF17" s="658"/>
      <c r="DG17" s="658"/>
      <c r="DH17" s="658"/>
      <c r="DI17" s="658"/>
      <c r="DJ17" s="658"/>
      <c r="DK17" s="658"/>
      <c r="DL17" s="658"/>
      <c r="DM17" s="658"/>
      <c r="DN17" s="658"/>
      <c r="DO17" s="658"/>
      <c r="DP17" s="659"/>
      <c r="DQ17" s="663">
        <v>1175657</v>
      </c>
      <c r="DR17" s="658"/>
      <c r="DS17" s="658"/>
      <c r="DT17" s="658"/>
      <c r="DU17" s="658"/>
      <c r="DV17" s="658"/>
      <c r="DW17" s="658"/>
      <c r="DX17" s="658"/>
      <c r="DY17" s="658"/>
      <c r="DZ17" s="658"/>
      <c r="EA17" s="658"/>
      <c r="EB17" s="658"/>
      <c r="EC17" s="694"/>
    </row>
    <row r="18" spans="2:133" ht="11.25" customHeight="1" x14ac:dyDescent="0.15">
      <c r="B18" s="654" t="s">
        <v>275</v>
      </c>
      <c r="C18" s="655"/>
      <c r="D18" s="655"/>
      <c r="E18" s="655"/>
      <c r="F18" s="655"/>
      <c r="G18" s="655"/>
      <c r="H18" s="655"/>
      <c r="I18" s="655"/>
      <c r="J18" s="655"/>
      <c r="K18" s="655"/>
      <c r="L18" s="655"/>
      <c r="M18" s="655"/>
      <c r="N18" s="655"/>
      <c r="O18" s="655"/>
      <c r="P18" s="655"/>
      <c r="Q18" s="656"/>
      <c r="R18" s="657">
        <v>58425</v>
      </c>
      <c r="S18" s="658"/>
      <c r="T18" s="658"/>
      <c r="U18" s="658"/>
      <c r="V18" s="658"/>
      <c r="W18" s="658"/>
      <c r="X18" s="658"/>
      <c r="Y18" s="659"/>
      <c r="Z18" s="695">
        <v>0.3</v>
      </c>
      <c r="AA18" s="695"/>
      <c r="AB18" s="695"/>
      <c r="AC18" s="695"/>
      <c r="AD18" s="696">
        <v>58425</v>
      </c>
      <c r="AE18" s="696"/>
      <c r="AF18" s="696"/>
      <c r="AG18" s="696"/>
      <c r="AH18" s="696"/>
      <c r="AI18" s="696"/>
      <c r="AJ18" s="696"/>
      <c r="AK18" s="696"/>
      <c r="AL18" s="660">
        <v>0.6</v>
      </c>
      <c r="AM18" s="661"/>
      <c r="AN18" s="661"/>
      <c r="AO18" s="697"/>
      <c r="AP18" s="654" t="s">
        <v>276</v>
      </c>
      <c r="AQ18" s="655"/>
      <c r="AR18" s="655"/>
      <c r="AS18" s="655"/>
      <c r="AT18" s="655"/>
      <c r="AU18" s="655"/>
      <c r="AV18" s="655"/>
      <c r="AW18" s="655"/>
      <c r="AX18" s="655"/>
      <c r="AY18" s="655"/>
      <c r="AZ18" s="655"/>
      <c r="BA18" s="655"/>
      <c r="BB18" s="655"/>
      <c r="BC18" s="655"/>
      <c r="BD18" s="655"/>
      <c r="BE18" s="655"/>
      <c r="BF18" s="656"/>
      <c r="BG18" s="657" t="s">
        <v>241</v>
      </c>
      <c r="BH18" s="658"/>
      <c r="BI18" s="658"/>
      <c r="BJ18" s="658"/>
      <c r="BK18" s="658"/>
      <c r="BL18" s="658"/>
      <c r="BM18" s="658"/>
      <c r="BN18" s="659"/>
      <c r="BO18" s="695" t="s">
        <v>241</v>
      </c>
      <c r="BP18" s="695"/>
      <c r="BQ18" s="695"/>
      <c r="BR18" s="695"/>
      <c r="BS18" s="696" t="s">
        <v>241</v>
      </c>
      <c r="BT18" s="696"/>
      <c r="BU18" s="696"/>
      <c r="BV18" s="696"/>
      <c r="BW18" s="696"/>
      <c r="BX18" s="696"/>
      <c r="BY18" s="696"/>
      <c r="BZ18" s="696"/>
      <c r="CA18" s="696"/>
      <c r="CB18" s="736"/>
      <c r="CD18" s="654" t="s">
        <v>277</v>
      </c>
      <c r="CE18" s="655"/>
      <c r="CF18" s="655"/>
      <c r="CG18" s="655"/>
      <c r="CH18" s="655"/>
      <c r="CI18" s="655"/>
      <c r="CJ18" s="655"/>
      <c r="CK18" s="655"/>
      <c r="CL18" s="655"/>
      <c r="CM18" s="655"/>
      <c r="CN18" s="655"/>
      <c r="CO18" s="655"/>
      <c r="CP18" s="655"/>
      <c r="CQ18" s="656"/>
      <c r="CR18" s="657" t="s">
        <v>241</v>
      </c>
      <c r="CS18" s="658"/>
      <c r="CT18" s="658"/>
      <c r="CU18" s="658"/>
      <c r="CV18" s="658"/>
      <c r="CW18" s="658"/>
      <c r="CX18" s="658"/>
      <c r="CY18" s="659"/>
      <c r="CZ18" s="695" t="s">
        <v>131</v>
      </c>
      <c r="DA18" s="695"/>
      <c r="DB18" s="695"/>
      <c r="DC18" s="695"/>
      <c r="DD18" s="663" t="s">
        <v>241</v>
      </c>
      <c r="DE18" s="658"/>
      <c r="DF18" s="658"/>
      <c r="DG18" s="658"/>
      <c r="DH18" s="658"/>
      <c r="DI18" s="658"/>
      <c r="DJ18" s="658"/>
      <c r="DK18" s="658"/>
      <c r="DL18" s="658"/>
      <c r="DM18" s="658"/>
      <c r="DN18" s="658"/>
      <c r="DO18" s="658"/>
      <c r="DP18" s="659"/>
      <c r="DQ18" s="663" t="s">
        <v>241</v>
      </c>
      <c r="DR18" s="658"/>
      <c r="DS18" s="658"/>
      <c r="DT18" s="658"/>
      <c r="DU18" s="658"/>
      <c r="DV18" s="658"/>
      <c r="DW18" s="658"/>
      <c r="DX18" s="658"/>
      <c r="DY18" s="658"/>
      <c r="DZ18" s="658"/>
      <c r="EA18" s="658"/>
      <c r="EB18" s="658"/>
      <c r="EC18" s="694"/>
    </row>
    <row r="19" spans="2:133" ht="11.25" customHeight="1" x14ac:dyDescent="0.15">
      <c r="B19" s="654" t="s">
        <v>278</v>
      </c>
      <c r="C19" s="655"/>
      <c r="D19" s="655"/>
      <c r="E19" s="655"/>
      <c r="F19" s="655"/>
      <c r="G19" s="655"/>
      <c r="H19" s="655"/>
      <c r="I19" s="655"/>
      <c r="J19" s="655"/>
      <c r="K19" s="655"/>
      <c r="L19" s="655"/>
      <c r="M19" s="655"/>
      <c r="N19" s="655"/>
      <c r="O19" s="655"/>
      <c r="P19" s="655"/>
      <c r="Q19" s="656"/>
      <c r="R19" s="657">
        <v>58368</v>
      </c>
      <c r="S19" s="658"/>
      <c r="T19" s="658"/>
      <c r="U19" s="658"/>
      <c r="V19" s="658"/>
      <c r="W19" s="658"/>
      <c r="X19" s="658"/>
      <c r="Y19" s="659"/>
      <c r="Z19" s="695">
        <v>0.3</v>
      </c>
      <c r="AA19" s="695"/>
      <c r="AB19" s="695"/>
      <c r="AC19" s="695"/>
      <c r="AD19" s="696">
        <v>58368</v>
      </c>
      <c r="AE19" s="696"/>
      <c r="AF19" s="696"/>
      <c r="AG19" s="696"/>
      <c r="AH19" s="696"/>
      <c r="AI19" s="696"/>
      <c r="AJ19" s="696"/>
      <c r="AK19" s="696"/>
      <c r="AL19" s="660">
        <v>0.6</v>
      </c>
      <c r="AM19" s="661"/>
      <c r="AN19" s="661"/>
      <c r="AO19" s="697"/>
      <c r="AP19" s="654" t="s">
        <v>279</v>
      </c>
      <c r="AQ19" s="655"/>
      <c r="AR19" s="655"/>
      <c r="AS19" s="655"/>
      <c r="AT19" s="655"/>
      <c r="AU19" s="655"/>
      <c r="AV19" s="655"/>
      <c r="AW19" s="655"/>
      <c r="AX19" s="655"/>
      <c r="AY19" s="655"/>
      <c r="AZ19" s="655"/>
      <c r="BA19" s="655"/>
      <c r="BB19" s="655"/>
      <c r="BC19" s="655"/>
      <c r="BD19" s="655"/>
      <c r="BE19" s="655"/>
      <c r="BF19" s="656"/>
      <c r="BG19" s="657" t="s">
        <v>241</v>
      </c>
      <c r="BH19" s="658"/>
      <c r="BI19" s="658"/>
      <c r="BJ19" s="658"/>
      <c r="BK19" s="658"/>
      <c r="BL19" s="658"/>
      <c r="BM19" s="658"/>
      <c r="BN19" s="659"/>
      <c r="BO19" s="695" t="s">
        <v>241</v>
      </c>
      <c r="BP19" s="695"/>
      <c r="BQ19" s="695"/>
      <c r="BR19" s="695"/>
      <c r="BS19" s="696" t="s">
        <v>131</v>
      </c>
      <c r="BT19" s="696"/>
      <c r="BU19" s="696"/>
      <c r="BV19" s="696"/>
      <c r="BW19" s="696"/>
      <c r="BX19" s="696"/>
      <c r="BY19" s="696"/>
      <c r="BZ19" s="696"/>
      <c r="CA19" s="696"/>
      <c r="CB19" s="736"/>
      <c r="CD19" s="654" t="s">
        <v>280</v>
      </c>
      <c r="CE19" s="655"/>
      <c r="CF19" s="655"/>
      <c r="CG19" s="655"/>
      <c r="CH19" s="655"/>
      <c r="CI19" s="655"/>
      <c r="CJ19" s="655"/>
      <c r="CK19" s="655"/>
      <c r="CL19" s="655"/>
      <c r="CM19" s="655"/>
      <c r="CN19" s="655"/>
      <c r="CO19" s="655"/>
      <c r="CP19" s="655"/>
      <c r="CQ19" s="656"/>
      <c r="CR19" s="657" t="s">
        <v>241</v>
      </c>
      <c r="CS19" s="658"/>
      <c r="CT19" s="658"/>
      <c r="CU19" s="658"/>
      <c r="CV19" s="658"/>
      <c r="CW19" s="658"/>
      <c r="CX19" s="658"/>
      <c r="CY19" s="659"/>
      <c r="CZ19" s="695" t="s">
        <v>241</v>
      </c>
      <c r="DA19" s="695"/>
      <c r="DB19" s="695"/>
      <c r="DC19" s="695"/>
      <c r="DD19" s="663" t="s">
        <v>241</v>
      </c>
      <c r="DE19" s="658"/>
      <c r="DF19" s="658"/>
      <c r="DG19" s="658"/>
      <c r="DH19" s="658"/>
      <c r="DI19" s="658"/>
      <c r="DJ19" s="658"/>
      <c r="DK19" s="658"/>
      <c r="DL19" s="658"/>
      <c r="DM19" s="658"/>
      <c r="DN19" s="658"/>
      <c r="DO19" s="658"/>
      <c r="DP19" s="659"/>
      <c r="DQ19" s="663" t="s">
        <v>241</v>
      </c>
      <c r="DR19" s="658"/>
      <c r="DS19" s="658"/>
      <c r="DT19" s="658"/>
      <c r="DU19" s="658"/>
      <c r="DV19" s="658"/>
      <c r="DW19" s="658"/>
      <c r="DX19" s="658"/>
      <c r="DY19" s="658"/>
      <c r="DZ19" s="658"/>
      <c r="EA19" s="658"/>
      <c r="EB19" s="658"/>
      <c r="EC19" s="694"/>
    </row>
    <row r="20" spans="2:133" ht="11.25" customHeight="1" x14ac:dyDescent="0.15">
      <c r="B20" s="724" t="s">
        <v>281</v>
      </c>
      <c r="C20" s="725"/>
      <c r="D20" s="725"/>
      <c r="E20" s="725"/>
      <c r="F20" s="725"/>
      <c r="G20" s="725"/>
      <c r="H20" s="725"/>
      <c r="I20" s="725"/>
      <c r="J20" s="725"/>
      <c r="K20" s="725"/>
      <c r="L20" s="725"/>
      <c r="M20" s="725"/>
      <c r="N20" s="725"/>
      <c r="O20" s="725"/>
      <c r="P20" s="725"/>
      <c r="Q20" s="726"/>
      <c r="R20" s="657">
        <v>57</v>
      </c>
      <c r="S20" s="658"/>
      <c r="T20" s="658"/>
      <c r="U20" s="658"/>
      <c r="V20" s="658"/>
      <c r="W20" s="658"/>
      <c r="X20" s="658"/>
      <c r="Y20" s="659"/>
      <c r="Z20" s="695">
        <v>0</v>
      </c>
      <c r="AA20" s="695"/>
      <c r="AB20" s="695"/>
      <c r="AC20" s="695"/>
      <c r="AD20" s="696">
        <v>57</v>
      </c>
      <c r="AE20" s="696"/>
      <c r="AF20" s="696"/>
      <c r="AG20" s="696"/>
      <c r="AH20" s="696"/>
      <c r="AI20" s="696"/>
      <c r="AJ20" s="696"/>
      <c r="AK20" s="696"/>
      <c r="AL20" s="660">
        <v>0</v>
      </c>
      <c r="AM20" s="661"/>
      <c r="AN20" s="661"/>
      <c r="AO20" s="697"/>
      <c r="AP20" s="654" t="s">
        <v>282</v>
      </c>
      <c r="AQ20" s="655"/>
      <c r="AR20" s="655"/>
      <c r="AS20" s="655"/>
      <c r="AT20" s="655"/>
      <c r="AU20" s="655"/>
      <c r="AV20" s="655"/>
      <c r="AW20" s="655"/>
      <c r="AX20" s="655"/>
      <c r="AY20" s="655"/>
      <c r="AZ20" s="655"/>
      <c r="BA20" s="655"/>
      <c r="BB20" s="655"/>
      <c r="BC20" s="655"/>
      <c r="BD20" s="655"/>
      <c r="BE20" s="655"/>
      <c r="BF20" s="656"/>
      <c r="BG20" s="657" t="s">
        <v>241</v>
      </c>
      <c r="BH20" s="658"/>
      <c r="BI20" s="658"/>
      <c r="BJ20" s="658"/>
      <c r="BK20" s="658"/>
      <c r="BL20" s="658"/>
      <c r="BM20" s="658"/>
      <c r="BN20" s="659"/>
      <c r="BO20" s="695" t="s">
        <v>241</v>
      </c>
      <c r="BP20" s="695"/>
      <c r="BQ20" s="695"/>
      <c r="BR20" s="695"/>
      <c r="BS20" s="696" t="s">
        <v>241</v>
      </c>
      <c r="BT20" s="696"/>
      <c r="BU20" s="696"/>
      <c r="BV20" s="696"/>
      <c r="BW20" s="696"/>
      <c r="BX20" s="696"/>
      <c r="BY20" s="696"/>
      <c r="BZ20" s="696"/>
      <c r="CA20" s="696"/>
      <c r="CB20" s="736"/>
      <c r="CD20" s="654" t="s">
        <v>283</v>
      </c>
      <c r="CE20" s="655"/>
      <c r="CF20" s="655"/>
      <c r="CG20" s="655"/>
      <c r="CH20" s="655"/>
      <c r="CI20" s="655"/>
      <c r="CJ20" s="655"/>
      <c r="CK20" s="655"/>
      <c r="CL20" s="655"/>
      <c r="CM20" s="655"/>
      <c r="CN20" s="655"/>
      <c r="CO20" s="655"/>
      <c r="CP20" s="655"/>
      <c r="CQ20" s="656"/>
      <c r="CR20" s="657">
        <v>20150183</v>
      </c>
      <c r="CS20" s="658"/>
      <c r="CT20" s="658"/>
      <c r="CU20" s="658"/>
      <c r="CV20" s="658"/>
      <c r="CW20" s="658"/>
      <c r="CX20" s="658"/>
      <c r="CY20" s="659"/>
      <c r="CZ20" s="695">
        <v>100</v>
      </c>
      <c r="DA20" s="695"/>
      <c r="DB20" s="695"/>
      <c r="DC20" s="695"/>
      <c r="DD20" s="663">
        <v>844969</v>
      </c>
      <c r="DE20" s="658"/>
      <c r="DF20" s="658"/>
      <c r="DG20" s="658"/>
      <c r="DH20" s="658"/>
      <c r="DI20" s="658"/>
      <c r="DJ20" s="658"/>
      <c r="DK20" s="658"/>
      <c r="DL20" s="658"/>
      <c r="DM20" s="658"/>
      <c r="DN20" s="658"/>
      <c r="DO20" s="658"/>
      <c r="DP20" s="659"/>
      <c r="DQ20" s="663">
        <v>13825714</v>
      </c>
      <c r="DR20" s="658"/>
      <c r="DS20" s="658"/>
      <c r="DT20" s="658"/>
      <c r="DU20" s="658"/>
      <c r="DV20" s="658"/>
      <c r="DW20" s="658"/>
      <c r="DX20" s="658"/>
      <c r="DY20" s="658"/>
      <c r="DZ20" s="658"/>
      <c r="EA20" s="658"/>
      <c r="EB20" s="658"/>
      <c r="EC20" s="694"/>
    </row>
    <row r="21" spans="2:133" ht="11.25" customHeight="1" x14ac:dyDescent="0.15">
      <c r="B21" s="654" t="s">
        <v>284</v>
      </c>
      <c r="C21" s="655"/>
      <c r="D21" s="655"/>
      <c r="E21" s="655"/>
      <c r="F21" s="655"/>
      <c r="G21" s="655"/>
      <c r="H21" s="655"/>
      <c r="I21" s="655"/>
      <c r="J21" s="655"/>
      <c r="K21" s="655"/>
      <c r="L21" s="655"/>
      <c r="M21" s="655"/>
      <c r="N21" s="655"/>
      <c r="O21" s="655"/>
      <c r="P21" s="655"/>
      <c r="Q21" s="656"/>
      <c r="R21" s="657">
        <v>2208273</v>
      </c>
      <c r="S21" s="658"/>
      <c r="T21" s="658"/>
      <c r="U21" s="658"/>
      <c r="V21" s="658"/>
      <c r="W21" s="658"/>
      <c r="X21" s="658"/>
      <c r="Y21" s="659"/>
      <c r="Z21" s="695">
        <v>10.3</v>
      </c>
      <c r="AA21" s="695"/>
      <c r="AB21" s="695"/>
      <c r="AC21" s="695"/>
      <c r="AD21" s="696">
        <v>2012998</v>
      </c>
      <c r="AE21" s="696"/>
      <c r="AF21" s="696"/>
      <c r="AG21" s="696"/>
      <c r="AH21" s="696"/>
      <c r="AI21" s="696"/>
      <c r="AJ21" s="696"/>
      <c r="AK21" s="696"/>
      <c r="AL21" s="660">
        <v>21.6</v>
      </c>
      <c r="AM21" s="661"/>
      <c r="AN21" s="661"/>
      <c r="AO21" s="697"/>
      <c r="AP21" s="654" t="s">
        <v>285</v>
      </c>
      <c r="AQ21" s="734"/>
      <c r="AR21" s="734"/>
      <c r="AS21" s="734"/>
      <c r="AT21" s="734"/>
      <c r="AU21" s="734"/>
      <c r="AV21" s="734"/>
      <c r="AW21" s="734"/>
      <c r="AX21" s="734"/>
      <c r="AY21" s="734"/>
      <c r="AZ21" s="734"/>
      <c r="BA21" s="734"/>
      <c r="BB21" s="734"/>
      <c r="BC21" s="734"/>
      <c r="BD21" s="734"/>
      <c r="BE21" s="734"/>
      <c r="BF21" s="735"/>
      <c r="BG21" s="657" t="s">
        <v>241</v>
      </c>
      <c r="BH21" s="658"/>
      <c r="BI21" s="658"/>
      <c r="BJ21" s="658"/>
      <c r="BK21" s="658"/>
      <c r="BL21" s="658"/>
      <c r="BM21" s="658"/>
      <c r="BN21" s="659"/>
      <c r="BO21" s="695" t="s">
        <v>241</v>
      </c>
      <c r="BP21" s="695"/>
      <c r="BQ21" s="695"/>
      <c r="BR21" s="695"/>
      <c r="BS21" s="696" t="s">
        <v>241</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286</v>
      </c>
      <c r="C22" s="655"/>
      <c r="D22" s="655"/>
      <c r="E22" s="655"/>
      <c r="F22" s="655"/>
      <c r="G22" s="655"/>
      <c r="H22" s="655"/>
      <c r="I22" s="655"/>
      <c r="J22" s="655"/>
      <c r="K22" s="655"/>
      <c r="L22" s="655"/>
      <c r="M22" s="655"/>
      <c r="N22" s="655"/>
      <c r="O22" s="655"/>
      <c r="P22" s="655"/>
      <c r="Q22" s="656"/>
      <c r="R22" s="657">
        <v>2012998</v>
      </c>
      <c r="S22" s="658"/>
      <c r="T22" s="658"/>
      <c r="U22" s="658"/>
      <c r="V22" s="658"/>
      <c r="W22" s="658"/>
      <c r="X22" s="658"/>
      <c r="Y22" s="659"/>
      <c r="Z22" s="695">
        <v>9.4</v>
      </c>
      <c r="AA22" s="695"/>
      <c r="AB22" s="695"/>
      <c r="AC22" s="695"/>
      <c r="AD22" s="696">
        <v>2012998</v>
      </c>
      <c r="AE22" s="696"/>
      <c r="AF22" s="696"/>
      <c r="AG22" s="696"/>
      <c r="AH22" s="696"/>
      <c r="AI22" s="696"/>
      <c r="AJ22" s="696"/>
      <c r="AK22" s="696"/>
      <c r="AL22" s="660">
        <v>21.6</v>
      </c>
      <c r="AM22" s="661"/>
      <c r="AN22" s="661"/>
      <c r="AO22" s="697"/>
      <c r="AP22" s="654" t="s">
        <v>287</v>
      </c>
      <c r="AQ22" s="734"/>
      <c r="AR22" s="734"/>
      <c r="AS22" s="734"/>
      <c r="AT22" s="734"/>
      <c r="AU22" s="734"/>
      <c r="AV22" s="734"/>
      <c r="AW22" s="734"/>
      <c r="AX22" s="734"/>
      <c r="AY22" s="734"/>
      <c r="AZ22" s="734"/>
      <c r="BA22" s="734"/>
      <c r="BB22" s="734"/>
      <c r="BC22" s="734"/>
      <c r="BD22" s="734"/>
      <c r="BE22" s="734"/>
      <c r="BF22" s="735"/>
      <c r="BG22" s="657" t="s">
        <v>241</v>
      </c>
      <c r="BH22" s="658"/>
      <c r="BI22" s="658"/>
      <c r="BJ22" s="658"/>
      <c r="BK22" s="658"/>
      <c r="BL22" s="658"/>
      <c r="BM22" s="658"/>
      <c r="BN22" s="659"/>
      <c r="BO22" s="695" t="s">
        <v>241</v>
      </c>
      <c r="BP22" s="695"/>
      <c r="BQ22" s="695"/>
      <c r="BR22" s="695"/>
      <c r="BS22" s="696" t="s">
        <v>131</v>
      </c>
      <c r="BT22" s="696"/>
      <c r="BU22" s="696"/>
      <c r="BV22" s="696"/>
      <c r="BW22" s="696"/>
      <c r="BX22" s="696"/>
      <c r="BY22" s="696"/>
      <c r="BZ22" s="696"/>
      <c r="CA22" s="696"/>
      <c r="CB22" s="736"/>
      <c r="CD22" s="709" t="s">
        <v>288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289</v>
      </c>
      <c r="C23" s="655"/>
      <c r="D23" s="655"/>
      <c r="E23" s="655"/>
      <c r="F23" s="655"/>
      <c r="G23" s="655"/>
      <c r="H23" s="655"/>
      <c r="I23" s="655"/>
      <c r="J23" s="655"/>
      <c r="K23" s="655"/>
      <c r="L23" s="655"/>
      <c r="M23" s="655"/>
      <c r="N23" s="655"/>
      <c r="O23" s="655"/>
      <c r="P23" s="655"/>
      <c r="Q23" s="656"/>
      <c r="R23" s="657">
        <v>195275</v>
      </c>
      <c r="S23" s="658"/>
      <c r="T23" s="658"/>
      <c r="U23" s="658"/>
      <c r="V23" s="658"/>
      <c r="W23" s="658"/>
      <c r="X23" s="658"/>
      <c r="Y23" s="659"/>
      <c r="Z23" s="695">
        <v>0.9</v>
      </c>
      <c r="AA23" s="695"/>
      <c r="AB23" s="695"/>
      <c r="AC23" s="695"/>
      <c r="AD23" s="696" t="s">
        <v>241</v>
      </c>
      <c r="AE23" s="696"/>
      <c r="AF23" s="696"/>
      <c r="AG23" s="696"/>
      <c r="AH23" s="696"/>
      <c r="AI23" s="696"/>
      <c r="AJ23" s="696"/>
      <c r="AK23" s="696"/>
      <c r="AL23" s="660" t="s">
        <v>241</v>
      </c>
      <c r="AM23" s="661"/>
      <c r="AN23" s="661"/>
      <c r="AO23" s="697"/>
      <c r="AP23" s="654" t="s">
        <v>290</v>
      </c>
      <c r="AQ23" s="734"/>
      <c r="AR23" s="734"/>
      <c r="AS23" s="734"/>
      <c r="AT23" s="734"/>
      <c r="AU23" s="734"/>
      <c r="AV23" s="734"/>
      <c r="AW23" s="734"/>
      <c r="AX23" s="734"/>
      <c r="AY23" s="734"/>
      <c r="AZ23" s="734"/>
      <c r="BA23" s="734"/>
      <c r="BB23" s="734"/>
      <c r="BC23" s="734"/>
      <c r="BD23" s="734"/>
      <c r="BE23" s="734"/>
      <c r="BF23" s="735"/>
      <c r="BG23" s="657" t="s">
        <v>241</v>
      </c>
      <c r="BH23" s="658"/>
      <c r="BI23" s="658"/>
      <c r="BJ23" s="658"/>
      <c r="BK23" s="658"/>
      <c r="BL23" s="658"/>
      <c r="BM23" s="658"/>
      <c r="BN23" s="659"/>
      <c r="BO23" s="695" t="s">
        <v>241</v>
      </c>
      <c r="BP23" s="695"/>
      <c r="BQ23" s="695"/>
      <c r="BR23" s="695"/>
      <c r="BS23" s="696" t="s">
        <v>241</v>
      </c>
      <c r="BT23" s="696"/>
      <c r="BU23" s="696"/>
      <c r="BV23" s="696"/>
      <c r="BW23" s="696"/>
      <c r="BX23" s="696"/>
      <c r="BY23" s="696"/>
      <c r="BZ23" s="696"/>
      <c r="CA23" s="696"/>
      <c r="CB23" s="736"/>
      <c r="CD23" s="709" t="s">
        <v>229</v>
      </c>
      <c r="CE23" s="710"/>
      <c r="CF23" s="710"/>
      <c r="CG23" s="710"/>
      <c r="CH23" s="710"/>
      <c r="CI23" s="710"/>
      <c r="CJ23" s="710"/>
      <c r="CK23" s="710"/>
      <c r="CL23" s="710"/>
      <c r="CM23" s="710"/>
      <c r="CN23" s="710"/>
      <c r="CO23" s="710"/>
      <c r="CP23" s="710"/>
      <c r="CQ23" s="711"/>
      <c r="CR23" s="709" t="s">
        <v>291</v>
      </c>
      <c r="CS23" s="710"/>
      <c r="CT23" s="710"/>
      <c r="CU23" s="710"/>
      <c r="CV23" s="710"/>
      <c r="CW23" s="710"/>
      <c r="CX23" s="710"/>
      <c r="CY23" s="711"/>
      <c r="CZ23" s="709" t="s">
        <v>292</v>
      </c>
      <c r="DA23" s="710"/>
      <c r="DB23" s="710"/>
      <c r="DC23" s="711"/>
      <c r="DD23" s="709" t="s">
        <v>293</v>
      </c>
      <c r="DE23" s="710"/>
      <c r="DF23" s="710"/>
      <c r="DG23" s="710"/>
      <c r="DH23" s="710"/>
      <c r="DI23" s="710"/>
      <c r="DJ23" s="710"/>
      <c r="DK23" s="711"/>
      <c r="DL23" s="747" t="s">
        <v>294</v>
      </c>
      <c r="DM23" s="748"/>
      <c r="DN23" s="748"/>
      <c r="DO23" s="748"/>
      <c r="DP23" s="748"/>
      <c r="DQ23" s="748"/>
      <c r="DR23" s="748"/>
      <c r="DS23" s="748"/>
      <c r="DT23" s="748"/>
      <c r="DU23" s="748"/>
      <c r="DV23" s="749"/>
      <c r="DW23" s="709" t="s">
        <v>295</v>
      </c>
      <c r="DX23" s="710"/>
      <c r="DY23" s="710"/>
      <c r="DZ23" s="710"/>
      <c r="EA23" s="710"/>
      <c r="EB23" s="710"/>
      <c r="EC23" s="711"/>
    </row>
    <row r="24" spans="2:133" ht="11.25" customHeight="1" x14ac:dyDescent="0.15">
      <c r="B24" s="654" t="s">
        <v>296</v>
      </c>
      <c r="C24" s="655"/>
      <c r="D24" s="655"/>
      <c r="E24" s="655"/>
      <c r="F24" s="655"/>
      <c r="G24" s="655"/>
      <c r="H24" s="655"/>
      <c r="I24" s="655"/>
      <c r="J24" s="655"/>
      <c r="K24" s="655"/>
      <c r="L24" s="655"/>
      <c r="M24" s="655"/>
      <c r="N24" s="655"/>
      <c r="O24" s="655"/>
      <c r="P24" s="655"/>
      <c r="Q24" s="656"/>
      <c r="R24" s="657" t="s">
        <v>131</v>
      </c>
      <c r="S24" s="658"/>
      <c r="T24" s="658"/>
      <c r="U24" s="658"/>
      <c r="V24" s="658"/>
      <c r="W24" s="658"/>
      <c r="X24" s="658"/>
      <c r="Y24" s="659"/>
      <c r="Z24" s="695" t="s">
        <v>241</v>
      </c>
      <c r="AA24" s="695"/>
      <c r="AB24" s="695"/>
      <c r="AC24" s="695"/>
      <c r="AD24" s="696" t="s">
        <v>241</v>
      </c>
      <c r="AE24" s="696"/>
      <c r="AF24" s="696"/>
      <c r="AG24" s="696"/>
      <c r="AH24" s="696"/>
      <c r="AI24" s="696"/>
      <c r="AJ24" s="696"/>
      <c r="AK24" s="696"/>
      <c r="AL24" s="660" t="s">
        <v>131</v>
      </c>
      <c r="AM24" s="661"/>
      <c r="AN24" s="661"/>
      <c r="AO24" s="697"/>
      <c r="AP24" s="654" t="s">
        <v>297</v>
      </c>
      <c r="AQ24" s="734"/>
      <c r="AR24" s="734"/>
      <c r="AS24" s="734"/>
      <c r="AT24" s="734"/>
      <c r="AU24" s="734"/>
      <c r="AV24" s="734"/>
      <c r="AW24" s="734"/>
      <c r="AX24" s="734"/>
      <c r="AY24" s="734"/>
      <c r="AZ24" s="734"/>
      <c r="BA24" s="734"/>
      <c r="BB24" s="734"/>
      <c r="BC24" s="734"/>
      <c r="BD24" s="734"/>
      <c r="BE24" s="734"/>
      <c r="BF24" s="735"/>
      <c r="BG24" s="657" t="s">
        <v>241</v>
      </c>
      <c r="BH24" s="658"/>
      <c r="BI24" s="658"/>
      <c r="BJ24" s="658"/>
      <c r="BK24" s="658"/>
      <c r="BL24" s="658"/>
      <c r="BM24" s="658"/>
      <c r="BN24" s="659"/>
      <c r="BO24" s="695" t="s">
        <v>241</v>
      </c>
      <c r="BP24" s="695"/>
      <c r="BQ24" s="695"/>
      <c r="BR24" s="695"/>
      <c r="BS24" s="696" t="s">
        <v>241</v>
      </c>
      <c r="BT24" s="696"/>
      <c r="BU24" s="696"/>
      <c r="BV24" s="696"/>
      <c r="BW24" s="696"/>
      <c r="BX24" s="696"/>
      <c r="BY24" s="696"/>
      <c r="BZ24" s="696"/>
      <c r="CA24" s="696"/>
      <c r="CB24" s="736"/>
      <c r="CD24" s="715" t="s">
        <v>298</v>
      </c>
      <c r="CE24" s="716"/>
      <c r="CF24" s="716"/>
      <c r="CG24" s="716"/>
      <c r="CH24" s="716"/>
      <c r="CI24" s="716"/>
      <c r="CJ24" s="716"/>
      <c r="CK24" s="716"/>
      <c r="CL24" s="716"/>
      <c r="CM24" s="716"/>
      <c r="CN24" s="716"/>
      <c r="CO24" s="716"/>
      <c r="CP24" s="716"/>
      <c r="CQ24" s="717"/>
      <c r="CR24" s="712">
        <v>7873224</v>
      </c>
      <c r="CS24" s="713"/>
      <c r="CT24" s="713"/>
      <c r="CU24" s="713"/>
      <c r="CV24" s="713"/>
      <c r="CW24" s="713"/>
      <c r="CX24" s="713"/>
      <c r="CY24" s="738"/>
      <c r="CZ24" s="739">
        <v>39.1</v>
      </c>
      <c r="DA24" s="721"/>
      <c r="DB24" s="721"/>
      <c r="DC24" s="741"/>
      <c r="DD24" s="737">
        <v>3982857</v>
      </c>
      <c r="DE24" s="713"/>
      <c r="DF24" s="713"/>
      <c r="DG24" s="713"/>
      <c r="DH24" s="713"/>
      <c r="DI24" s="713"/>
      <c r="DJ24" s="713"/>
      <c r="DK24" s="738"/>
      <c r="DL24" s="737">
        <v>3955477</v>
      </c>
      <c r="DM24" s="713"/>
      <c r="DN24" s="713"/>
      <c r="DO24" s="713"/>
      <c r="DP24" s="713"/>
      <c r="DQ24" s="713"/>
      <c r="DR24" s="713"/>
      <c r="DS24" s="713"/>
      <c r="DT24" s="713"/>
      <c r="DU24" s="713"/>
      <c r="DV24" s="738"/>
      <c r="DW24" s="739">
        <v>41.5</v>
      </c>
      <c r="DX24" s="721"/>
      <c r="DY24" s="721"/>
      <c r="DZ24" s="721"/>
      <c r="EA24" s="721"/>
      <c r="EB24" s="721"/>
      <c r="EC24" s="740"/>
    </row>
    <row r="25" spans="2:133" ht="11.25" customHeight="1" x14ac:dyDescent="0.15">
      <c r="B25" s="654" t="s">
        <v>299</v>
      </c>
      <c r="C25" s="655"/>
      <c r="D25" s="655"/>
      <c r="E25" s="655"/>
      <c r="F25" s="655"/>
      <c r="G25" s="655"/>
      <c r="H25" s="655"/>
      <c r="I25" s="655"/>
      <c r="J25" s="655"/>
      <c r="K25" s="655"/>
      <c r="L25" s="655"/>
      <c r="M25" s="655"/>
      <c r="N25" s="655"/>
      <c r="O25" s="655"/>
      <c r="P25" s="655"/>
      <c r="Q25" s="656"/>
      <c r="R25" s="657">
        <v>9493415</v>
      </c>
      <c r="S25" s="658"/>
      <c r="T25" s="658"/>
      <c r="U25" s="658"/>
      <c r="V25" s="658"/>
      <c r="W25" s="658"/>
      <c r="X25" s="658"/>
      <c r="Y25" s="659"/>
      <c r="Z25" s="695">
        <v>44.5</v>
      </c>
      <c r="AA25" s="695"/>
      <c r="AB25" s="695"/>
      <c r="AC25" s="695"/>
      <c r="AD25" s="696">
        <v>9298140</v>
      </c>
      <c r="AE25" s="696"/>
      <c r="AF25" s="696"/>
      <c r="AG25" s="696"/>
      <c r="AH25" s="696"/>
      <c r="AI25" s="696"/>
      <c r="AJ25" s="696"/>
      <c r="AK25" s="696"/>
      <c r="AL25" s="660">
        <v>99.6</v>
      </c>
      <c r="AM25" s="661"/>
      <c r="AN25" s="661"/>
      <c r="AO25" s="697"/>
      <c r="AP25" s="654" t="s">
        <v>300</v>
      </c>
      <c r="AQ25" s="734"/>
      <c r="AR25" s="734"/>
      <c r="AS25" s="734"/>
      <c r="AT25" s="734"/>
      <c r="AU25" s="734"/>
      <c r="AV25" s="734"/>
      <c r="AW25" s="734"/>
      <c r="AX25" s="734"/>
      <c r="AY25" s="734"/>
      <c r="AZ25" s="734"/>
      <c r="BA25" s="734"/>
      <c r="BB25" s="734"/>
      <c r="BC25" s="734"/>
      <c r="BD25" s="734"/>
      <c r="BE25" s="734"/>
      <c r="BF25" s="735"/>
      <c r="BG25" s="657" t="s">
        <v>241</v>
      </c>
      <c r="BH25" s="658"/>
      <c r="BI25" s="658"/>
      <c r="BJ25" s="658"/>
      <c r="BK25" s="658"/>
      <c r="BL25" s="658"/>
      <c r="BM25" s="658"/>
      <c r="BN25" s="659"/>
      <c r="BO25" s="695" t="s">
        <v>241</v>
      </c>
      <c r="BP25" s="695"/>
      <c r="BQ25" s="695"/>
      <c r="BR25" s="695"/>
      <c r="BS25" s="696" t="s">
        <v>241</v>
      </c>
      <c r="BT25" s="696"/>
      <c r="BU25" s="696"/>
      <c r="BV25" s="696"/>
      <c r="BW25" s="696"/>
      <c r="BX25" s="696"/>
      <c r="BY25" s="696"/>
      <c r="BZ25" s="696"/>
      <c r="CA25" s="696"/>
      <c r="CB25" s="736"/>
      <c r="CD25" s="654" t="s">
        <v>301</v>
      </c>
      <c r="CE25" s="655"/>
      <c r="CF25" s="655"/>
      <c r="CG25" s="655"/>
      <c r="CH25" s="655"/>
      <c r="CI25" s="655"/>
      <c r="CJ25" s="655"/>
      <c r="CK25" s="655"/>
      <c r="CL25" s="655"/>
      <c r="CM25" s="655"/>
      <c r="CN25" s="655"/>
      <c r="CO25" s="655"/>
      <c r="CP25" s="655"/>
      <c r="CQ25" s="656"/>
      <c r="CR25" s="657">
        <v>2109914</v>
      </c>
      <c r="CS25" s="670"/>
      <c r="CT25" s="670"/>
      <c r="CU25" s="670"/>
      <c r="CV25" s="670"/>
      <c r="CW25" s="670"/>
      <c r="CX25" s="670"/>
      <c r="CY25" s="671"/>
      <c r="CZ25" s="660">
        <v>10.5</v>
      </c>
      <c r="DA25" s="672"/>
      <c r="DB25" s="672"/>
      <c r="DC25" s="673"/>
      <c r="DD25" s="663">
        <v>1784402</v>
      </c>
      <c r="DE25" s="670"/>
      <c r="DF25" s="670"/>
      <c r="DG25" s="670"/>
      <c r="DH25" s="670"/>
      <c r="DI25" s="670"/>
      <c r="DJ25" s="670"/>
      <c r="DK25" s="671"/>
      <c r="DL25" s="663">
        <v>1761610</v>
      </c>
      <c r="DM25" s="670"/>
      <c r="DN25" s="670"/>
      <c r="DO25" s="670"/>
      <c r="DP25" s="670"/>
      <c r="DQ25" s="670"/>
      <c r="DR25" s="670"/>
      <c r="DS25" s="670"/>
      <c r="DT25" s="670"/>
      <c r="DU25" s="670"/>
      <c r="DV25" s="671"/>
      <c r="DW25" s="660">
        <v>18.5</v>
      </c>
      <c r="DX25" s="672"/>
      <c r="DY25" s="672"/>
      <c r="DZ25" s="672"/>
      <c r="EA25" s="672"/>
      <c r="EB25" s="672"/>
      <c r="EC25" s="684"/>
    </row>
    <row r="26" spans="2:133" ht="11.25" customHeight="1" x14ac:dyDescent="0.15">
      <c r="B26" s="654" t="s">
        <v>302</v>
      </c>
      <c r="C26" s="655"/>
      <c r="D26" s="655"/>
      <c r="E26" s="655"/>
      <c r="F26" s="655"/>
      <c r="G26" s="655"/>
      <c r="H26" s="655"/>
      <c r="I26" s="655"/>
      <c r="J26" s="655"/>
      <c r="K26" s="655"/>
      <c r="L26" s="655"/>
      <c r="M26" s="655"/>
      <c r="N26" s="655"/>
      <c r="O26" s="655"/>
      <c r="P26" s="655"/>
      <c r="Q26" s="656"/>
      <c r="R26" s="657">
        <v>8616</v>
      </c>
      <c r="S26" s="658"/>
      <c r="T26" s="658"/>
      <c r="U26" s="658"/>
      <c r="V26" s="658"/>
      <c r="W26" s="658"/>
      <c r="X26" s="658"/>
      <c r="Y26" s="659"/>
      <c r="Z26" s="695">
        <v>0</v>
      </c>
      <c r="AA26" s="695"/>
      <c r="AB26" s="695"/>
      <c r="AC26" s="695"/>
      <c r="AD26" s="696">
        <v>8616</v>
      </c>
      <c r="AE26" s="696"/>
      <c r="AF26" s="696"/>
      <c r="AG26" s="696"/>
      <c r="AH26" s="696"/>
      <c r="AI26" s="696"/>
      <c r="AJ26" s="696"/>
      <c r="AK26" s="696"/>
      <c r="AL26" s="660">
        <v>0.1</v>
      </c>
      <c r="AM26" s="661"/>
      <c r="AN26" s="661"/>
      <c r="AO26" s="697"/>
      <c r="AP26" s="654" t="s">
        <v>303</v>
      </c>
      <c r="AQ26" s="734"/>
      <c r="AR26" s="734"/>
      <c r="AS26" s="734"/>
      <c r="AT26" s="734"/>
      <c r="AU26" s="734"/>
      <c r="AV26" s="734"/>
      <c r="AW26" s="734"/>
      <c r="AX26" s="734"/>
      <c r="AY26" s="734"/>
      <c r="AZ26" s="734"/>
      <c r="BA26" s="734"/>
      <c r="BB26" s="734"/>
      <c r="BC26" s="734"/>
      <c r="BD26" s="734"/>
      <c r="BE26" s="734"/>
      <c r="BF26" s="735"/>
      <c r="BG26" s="657" t="s">
        <v>241</v>
      </c>
      <c r="BH26" s="658"/>
      <c r="BI26" s="658"/>
      <c r="BJ26" s="658"/>
      <c r="BK26" s="658"/>
      <c r="BL26" s="658"/>
      <c r="BM26" s="658"/>
      <c r="BN26" s="659"/>
      <c r="BO26" s="695" t="s">
        <v>241</v>
      </c>
      <c r="BP26" s="695"/>
      <c r="BQ26" s="695"/>
      <c r="BR26" s="695"/>
      <c r="BS26" s="696" t="s">
        <v>241</v>
      </c>
      <c r="BT26" s="696"/>
      <c r="BU26" s="696"/>
      <c r="BV26" s="696"/>
      <c r="BW26" s="696"/>
      <c r="BX26" s="696"/>
      <c r="BY26" s="696"/>
      <c r="BZ26" s="696"/>
      <c r="CA26" s="696"/>
      <c r="CB26" s="736"/>
      <c r="CD26" s="654" t="s">
        <v>304</v>
      </c>
      <c r="CE26" s="655"/>
      <c r="CF26" s="655"/>
      <c r="CG26" s="655"/>
      <c r="CH26" s="655"/>
      <c r="CI26" s="655"/>
      <c r="CJ26" s="655"/>
      <c r="CK26" s="655"/>
      <c r="CL26" s="655"/>
      <c r="CM26" s="655"/>
      <c r="CN26" s="655"/>
      <c r="CO26" s="655"/>
      <c r="CP26" s="655"/>
      <c r="CQ26" s="656"/>
      <c r="CR26" s="657">
        <v>1158537</v>
      </c>
      <c r="CS26" s="658"/>
      <c r="CT26" s="658"/>
      <c r="CU26" s="658"/>
      <c r="CV26" s="658"/>
      <c r="CW26" s="658"/>
      <c r="CX26" s="658"/>
      <c r="CY26" s="659"/>
      <c r="CZ26" s="660">
        <v>5.7</v>
      </c>
      <c r="DA26" s="672"/>
      <c r="DB26" s="672"/>
      <c r="DC26" s="673"/>
      <c r="DD26" s="663">
        <v>968157</v>
      </c>
      <c r="DE26" s="658"/>
      <c r="DF26" s="658"/>
      <c r="DG26" s="658"/>
      <c r="DH26" s="658"/>
      <c r="DI26" s="658"/>
      <c r="DJ26" s="658"/>
      <c r="DK26" s="659"/>
      <c r="DL26" s="663" t="s">
        <v>241</v>
      </c>
      <c r="DM26" s="658"/>
      <c r="DN26" s="658"/>
      <c r="DO26" s="658"/>
      <c r="DP26" s="658"/>
      <c r="DQ26" s="658"/>
      <c r="DR26" s="658"/>
      <c r="DS26" s="658"/>
      <c r="DT26" s="658"/>
      <c r="DU26" s="658"/>
      <c r="DV26" s="659"/>
      <c r="DW26" s="660" t="s">
        <v>241</v>
      </c>
      <c r="DX26" s="672"/>
      <c r="DY26" s="672"/>
      <c r="DZ26" s="672"/>
      <c r="EA26" s="672"/>
      <c r="EB26" s="672"/>
      <c r="EC26" s="684"/>
    </row>
    <row r="27" spans="2:133" ht="11.25" customHeight="1" x14ac:dyDescent="0.15">
      <c r="B27" s="654" t="s">
        <v>305</v>
      </c>
      <c r="C27" s="655"/>
      <c r="D27" s="655"/>
      <c r="E27" s="655"/>
      <c r="F27" s="655"/>
      <c r="G27" s="655"/>
      <c r="H27" s="655"/>
      <c r="I27" s="655"/>
      <c r="J27" s="655"/>
      <c r="K27" s="655"/>
      <c r="L27" s="655"/>
      <c r="M27" s="655"/>
      <c r="N27" s="655"/>
      <c r="O27" s="655"/>
      <c r="P27" s="655"/>
      <c r="Q27" s="656"/>
      <c r="R27" s="657">
        <v>95144</v>
      </c>
      <c r="S27" s="658"/>
      <c r="T27" s="658"/>
      <c r="U27" s="658"/>
      <c r="V27" s="658"/>
      <c r="W27" s="658"/>
      <c r="X27" s="658"/>
      <c r="Y27" s="659"/>
      <c r="Z27" s="695">
        <v>0.4</v>
      </c>
      <c r="AA27" s="695"/>
      <c r="AB27" s="695"/>
      <c r="AC27" s="695"/>
      <c r="AD27" s="696" t="s">
        <v>241</v>
      </c>
      <c r="AE27" s="696"/>
      <c r="AF27" s="696"/>
      <c r="AG27" s="696"/>
      <c r="AH27" s="696"/>
      <c r="AI27" s="696"/>
      <c r="AJ27" s="696"/>
      <c r="AK27" s="696"/>
      <c r="AL27" s="660" t="s">
        <v>241</v>
      </c>
      <c r="AM27" s="661"/>
      <c r="AN27" s="661"/>
      <c r="AO27" s="697"/>
      <c r="AP27" s="654" t="s">
        <v>306</v>
      </c>
      <c r="AQ27" s="655"/>
      <c r="AR27" s="655"/>
      <c r="AS27" s="655"/>
      <c r="AT27" s="655"/>
      <c r="AU27" s="655"/>
      <c r="AV27" s="655"/>
      <c r="AW27" s="655"/>
      <c r="AX27" s="655"/>
      <c r="AY27" s="655"/>
      <c r="AZ27" s="655"/>
      <c r="BA27" s="655"/>
      <c r="BB27" s="655"/>
      <c r="BC27" s="655"/>
      <c r="BD27" s="655"/>
      <c r="BE27" s="655"/>
      <c r="BF27" s="656"/>
      <c r="BG27" s="657">
        <v>5901797</v>
      </c>
      <c r="BH27" s="658"/>
      <c r="BI27" s="658"/>
      <c r="BJ27" s="658"/>
      <c r="BK27" s="658"/>
      <c r="BL27" s="658"/>
      <c r="BM27" s="658"/>
      <c r="BN27" s="659"/>
      <c r="BO27" s="695">
        <v>100</v>
      </c>
      <c r="BP27" s="695"/>
      <c r="BQ27" s="695"/>
      <c r="BR27" s="695"/>
      <c r="BS27" s="696">
        <v>99828</v>
      </c>
      <c r="BT27" s="696"/>
      <c r="BU27" s="696"/>
      <c r="BV27" s="696"/>
      <c r="BW27" s="696"/>
      <c r="BX27" s="696"/>
      <c r="BY27" s="696"/>
      <c r="BZ27" s="696"/>
      <c r="CA27" s="696"/>
      <c r="CB27" s="736"/>
      <c r="CD27" s="654" t="s">
        <v>307</v>
      </c>
      <c r="CE27" s="655"/>
      <c r="CF27" s="655"/>
      <c r="CG27" s="655"/>
      <c r="CH27" s="655"/>
      <c r="CI27" s="655"/>
      <c r="CJ27" s="655"/>
      <c r="CK27" s="655"/>
      <c r="CL27" s="655"/>
      <c r="CM27" s="655"/>
      <c r="CN27" s="655"/>
      <c r="CO27" s="655"/>
      <c r="CP27" s="655"/>
      <c r="CQ27" s="656"/>
      <c r="CR27" s="657">
        <v>4587356</v>
      </c>
      <c r="CS27" s="670"/>
      <c r="CT27" s="670"/>
      <c r="CU27" s="670"/>
      <c r="CV27" s="670"/>
      <c r="CW27" s="670"/>
      <c r="CX27" s="670"/>
      <c r="CY27" s="671"/>
      <c r="CZ27" s="660">
        <v>22.8</v>
      </c>
      <c r="DA27" s="672"/>
      <c r="DB27" s="672"/>
      <c r="DC27" s="673"/>
      <c r="DD27" s="663">
        <v>1022798</v>
      </c>
      <c r="DE27" s="670"/>
      <c r="DF27" s="670"/>
      <c r="DG27" s="670"/>
      <c r="DH27" s="670"/>
      <c r="DI27" s="670"/>
      <c r="DJ27" s="670"/>
      <c r="DK27" s="671"/>
      <c r="DL27" s="663">
        <v>1018210</v>
      </c>
      <c r="DM27" s="670"/>
      <c r="DN27" s="670"/>
      <c r="DO27" s="670"/>
      <c r="DP27" s="670"/>
      <c r="DQ27" s="670"/>
      <c r="DR27" s="670"/>
      <c r="DS27" s="670"/>
      <c r="DT27" s="670"/>
      <c r="DU27" s="670"/>
      <c r="DV27" s="671"/>
      <c r="DW27" s="660">
        <v>10.7</v>
      </c>
      <c r="DX27" s="672"/>
      <c r="DY27" s="672"/>
      <c r="DZ27" s="672"/>
      <c r="EA27" s="672"/>
      <c r="EB27" s="672"/>
      <c r="EC27" s="684"/>
    </row>
    <row r="28" spans="2:133" ht="11.25" customHeight="1" x14ac:dyDescent="0.15">
      <c r="B28" s="654" t="s">
        <v>308</v>
      </c>
      <c r="C28" s="655"/>
      <c r="D28" s="655"/>
      <c r="E28" s="655"/>
      <c r="F28" s="655"/>
      <c r="G28" s="655"/>
      <c r="H28" s="655"/>
      <c r="I28" s="655"/>
      <c r="J28" s="655"/>
      <c r="K28" s="655"/>
      <c r="L28" s="655"/>
      <c r="M28" s="655"/>
      <c r="N28" s="655"/>
      <c r="O28" s="655"/>
      <c r="P28" s="655"/>
      <c r="Q28" s="656"/>
      <c r="R28" s="657">
        <v>103512</v>
      </c>
      <c r="S28" s="658"/>
      <c r="T28" s="658"/>
      <c r="U28" s="658"/>
      <c r="V28" s="658"/>
      <c r="W28" s="658"/>
      <c r="X28" s="658"/>
      <c r="Y28" s="659"/>
      <c r="Z28" s="695">
        <v>0.5</v>
      </c>
      <c r="AA28" s="695"/>
      <c r="AB28" s="695"/>
      <c r="AC28" s="695"/>
      <c r="AD28" s="696">
        <v>11239</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309</v>
      </c>
      <c r="CE28" s="655"/>
      <c r="CF28" s="655"/>
      <c r="CG28" s="655"/>
      <c r="CH28" s="655"/>
      <c r="CI28" s="655"/>
      <c r="CJ28" s="655"/>
      <c r="CK28" s="655"/>
      <c r="CL28" s="655"/>
      <c r="CM28" s="655"/>
      <c r="CN28" s="655"/>
      <c r="CO28" s="655"/>
      <c r="CP28" s="655"/>
      <c r="CQ28" s="656"/>
      <c r="CR28" s="657">
        <v>1175954</v>
      </c>
      <c r="CS28" s="658"/>
      <c r="CT28" s="658"/>
      <c r="CU28" s="658"/>
      <c r="CV28" s="658"/>
      <c r="CW28" s="658"/>
      <c r="CX28" s="658"/>
      <c r="CY28" s="659"/>
      <c r="CZ28" s="660">
        <v>5.8</v>
      </c>
      <c r="DA28" s="672"/>
      <c r="DB28" s="672"/>
      <c r="DC28" s="673"/>
      <c r="DD28" s="663">
        <v>1175657</v>
      </c>
      <c r="DE28" s="658"/>
      <c r="DF28" s="658"/>
      <c r="DG28" s="658"/>
      <c r="DH28" s="658"/>
      <c r="DI28" s="658"/>
      <c r="DJ28" s="658"/>
      <c r="DK28" s="659"/>
      <c r="DL28" s="663">
        <v>1175657</v>
      </c>
      <c r="DM28" s="658"/>
      <c r="DN28" s="658"/>
      <c r="DO28" s="658"/>
      <c r="DP28" s="658"/>
      <c r="DQ28" s="658"/>
      <c r="DR28" s="658"/>
      <c r="DS28" s="658"/>
      <c r="DT28" s="658"/>
      <c r="DU28" s="658"/>
      <c r="DV28" s="659"/>
      <c r="DW28" s="660">
        <v>12.3</v>
      </c>
      <c r="DX28" s="672"/>
      <c r="DY28" s="672"/>
      <c r="DZ28" s="672"/>
      <c r="EA28" s="672"/>
      <c r="EB28" s="672"/>
      <c r="EC28" s="684"/>
    </row>
    <row r="29" spans="2:133" ht="11.25" customHeight="1" x14ac:dyDescent="0.15">
      <c r="B29" s="654" t="s">
        <v>310</v>
      </c>
      <c r="C29" s="655"/>
      <c r="D29" s="655"/>
      <c r="E29" s="655"/>
      <c r="F29" s="655"/>
      <c r="G29" s="655"/>
      <c r="H29" s="655"/>
      <c r="I29" s="655"/>
      <c r="J29" s="655"/>
      <c r="K29" s="655"/>
      <c r="L29" s="655"/>
      <c r="M29" s="655"/>
      <c r="N29" s="655"/>
      <c r="O29" s="655"/>
      <c r="P29" s="655"/>
      <c r="Q29" s="656"/>
      <c r="R29" s="657">
        <v>186973</v>
      </c>
      <c r="S29" s="658"/>
      <c r="T29" s="658"/>
      <c r="U29" s="658"/>
      <c r="V29" s="658"/>
      <c r="W29" s="658"/>
      <c r="X29" s="658"/>
      <c r="Y29" s="659"/>
      <c r="Z29" s="695">
        <v>0.9</v>
      </c>
      <c r="AA29" s="695"/>
      <c r="AB29" s="695"/>
      <c r="AC29" s="695"/>
      <c r="AD29" s="696" t="s">
        <v>241</v>
      </c>
      <c r="AE29" s="696"/>
      <c r="AF29" s="696"/>
      <c r="AG29" s="696"/>
      <c r="AH29" s="696"/>
      <c r="AI29" s="696"/>
      <c r="AJ29" s="696"/>
      <c r="AK29" s="696"/>
      <c r="AL29" s="660" t="s">
        <v>241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311</v>
      </c>
      <c r="CE29" s="677"/>
      <c r="CF29" s="654" t="s">
        <v>312</v>
      </c>
      <c r="CG29" s="655"/>
      <c r="CH29" s="655"/>
      <c r="CI29" s="655"/>
      <c r="CJ29" s="655"/>
      <c r="CK29" s="655"/>
      <c r="CL29" s="655"/>
      <c r="CM29" s="655"/>
      <c r="CN29" s="655"/>
      <c r="CO29" s="655"/>
      <c r="CP29" s="655"/>
      <c r="CQ29" s="656"/>
      <c r="CR29" s="657">
        <v>1175954</v>
      </c>
      <c r="CS29" s="670"/>
      <c r="CT29" s="670"/>
      <c r="CU29" s="670"/>
      <c r="CV29" s="670"/>
      <c r="CW29" s="670"/>
      <c r="CX29" s="670"/>
      <c r="CY29" s="671"/>
      <c r="CZ29" s="660">
        <v>5.8</v>
      </c>
      <c r="DA29" s="672"/>
      <c r="DB29" s="672"/>
      <c r="DC29" s="673"/>
      <c r="DD29" s="663">
        <v>1175657</v>
      </c>
      <c r="DE29" s="670"/>
      <c r="DF29" s="670"/>
      <c r="DG29" s="670"/>
      <c r="DH29" s="670"/>
      <c r="DI29" s="670"/>
      <c r="DJ29" s="670"/>
      <c r="DK29" s="671"/>
      <c r="DL29" s="663">
        <v>1175657</v>
      </c>
      <c r="DM29" s="670"/>
      <c r="DN29" s="670"/>
      <c r="DO29" s="670"/>
      <c r="DP29" s="670"/>
      <c r="DQ29" s="670"/>
      <c r="DR29" s="670"/>
      <c r="DS29" s="670"/>
      <c r="DT29" s="670"/>
      <c r="DU29" s="670"/>
      <c r="DV29" s="671"/>
      <c r="DW29" s="660">
        <v>12.3</v>
      </c>
      <c r="DX29" s="672"/>
      <c r="DY29" s="672"/>
      <c r="DZ29" s="672"/>
      <c r="EA29" s="672"/>
      <c r="EB29" s="672"/>
      <c r="EC29" s="684"/>
    </row>
    <row r="30" spans="2:133" ht="11.25" customHeight="1" x14ac:dyDescent="0.15">
      <c r="B30" s="654" t="s">
        <v>313</v>
      </c>
      <c r="C30" s="655"/>
      <c r="D30" s="655"/>
      <c r="E30" s="655"/>
      <c r="F30" s="655"/>
      <c r="G30" s="655"/>
      <c r="H30" s="655"/>
      <c r="I30" s="655"/>
      <c r="J30" s="655"/>
      <c r="K30" s="655"/>
      <c r="L30" s="655"/>
      <c r="M30" s="655"/>
      <c r="N30" s="655"/>
      <c r="O30" s="655"/>
      <c r="P30" s="655"/>
      <c r="Q30" s="656"/>
      <c r="R30" s="657">
        <v>3577654</v>
      </c>
      <c r="S30" s="658"/>
      <c r="T30" s="658"/>
      <c r="U30" s="658"/>
      <c r="V30" s="658"/>
      <c r="W30" s="658"/>
      <c r="X30" s="658"/>
      <c r="Y30" s="659"/>
      <c r="Z30" s="695">
        <v>16.8</v>
      </c>
      <c r="AA30" s="695"/>
      <c r="AB30" s="695"/>
      <c r="AC30" s="695"/>
      <c r="AD30" s="696" t="s">
        <v>241</v>
      </c>
      <c r="AE30" s="696"/>
      <c r="AF30" s="696"/>
      <c r="AG30" s="696"/>
      <c r="AH30" s="696"/>
      <c r="AI30" s="696"/>
      <c r="AJ30" s="696"/>
      <c r="AK30" s="696"/>
      <c r="AL30" s="660" t="s">
        <v>241</v>
      </c>
      <c r="AM30" s="661"/>
      <c r="AN30" s="661"/>
      <c r="AO30" s="697"/>
      <c r="AP30" s="709" t="s">
        <v>229</v>
      </c>
      <c r="AQ30" s="710"/>
      <c r="AR30" s="710"/>
      <c r="AS30" s="710"/>
      <c r="AT30" s="710"/>
      <c r="AU30" s="710"/>
      <c r="AV30" s="710"/>
      <c r="AW30" s="710"/>
      <c r="AX30" s="710"/>
      <c r="AY30" s="710"/>
      <c r="AZ30" s="710"/>
      <c r="BA30" s="710"/>
      <c r="BB30" s="710"/>
      <c r="BC30" s="710"/>
      <c r="BD30" s="710"/>
      <c r="BE30" s="710"/>
      <c r="BF30" s="711"/>
      <c r="BG30" s="709" t="s">
        <v>314</v>
      </c>
      <c r="BH30" s="727"/>
      <c r="BI30" s="727"/>
      <c r="BJ30" s="727"/>
      <c r="BK30" s="727"/>
      <c r="BL30" s="727"/>
      <c r="BM30" s="727"/>
      <c r="BN30" s="727"/>
      <c r="BO30" s="727"/>
      <c r="BP30" s="727"/>
      <c r="BQ30" s="728"/>
      <c r="BR30" s="709" t="s">
        <v>315</v>
      </c>
      <c r="BS30" s="727"/>
      <c r="BT30" s="727"/>
      <c r="BU30" s="727"/>
      <c r="BV30" s="727"/>
      <c r="BW30" s="727"/>
      <c r="BX30" s="727"/>
      <c r="BY30" s="727"/>
      <c r="BZ30" s="727"/>
      <c r="CA30" s="727"/>
      <c r="CB30" s="728"/>
      <c r="CD30" s="678"/>
      <c r="CE30" s="679"/>
      <c r="CF30" s="654" t="s">
        <v>316</v>
      </c>
      <c r="CG30" s="655"/>
      <c r="CH30" s="655"/>
      <c r="CI30" s="655"/>
      <c r="CJ30" s="655"/>
      <c r="CK30" s="655"/>
      <c r="CL30" s="655"/>
      <c r="CM30" s="655"/>
      <c r="CN30" s="655"/>
      <c r="CO30" s="655"/>
      <c r="CP30" s="655"/>
      <c r="CQ30" s="656"/>
      <c r="CR30" s="657">
        <v>1134222</v>
      </c>
      <c r="CS30" s="658"/>
      <c r="CT30" s="658"/>
      <c r="CU30" s="658"/>
      <c r="CV30" s="658"/>
      <c r="CW30" s="658"/>
      <c r="CX30" s="658"/>
      <c r="CY30" s="659"/>
      <c r="CZ30" s="660">
        <v>5.6</v>
      </c>
      <c r="DA30" s="672"/>
      <c r="DB30" s="672"/>
      <c r="DC30" s="673"/>
      <c r="DD30" s="663">
        <v>1133925</v>
      </c>
      <c r="DE30" s="658"/>
      <c r="DF30" s="658"/>
      <c r="DG30" s="658"/>
      <c r="DH30" s="658"/>
      <c r="DI30" s="658"/>
      <c r="DJ30" s="658"/>
      <c r="DK30" s="659"/>
      <c r="DL30" s="663">
        <v>1133925</v>
      </c>
      <c r="DM30" s="658"/>
      <c r="DN30" s="658"/>
      <c r="DO30" s="658"/>
      <c r="DP30" s="658"/>
      <c r="DQ30" s="658"/>
      <c r="DR30" s="658"/>
      <c r="DS30" s="658"/>
      <c r="DT30" s="658"/>
      <c r="DU30" s="658"/>
      <c r="DV30" s="659"/>
      <c r="DW30" s="660">
        <v>11.9</v>
      </c>
      <c r="DX30" s="672"/>
      <c r="DY30" s="672"/>
      <c r="DZ30" s="672"/>
      <c r="EA30" s="672"/>
      <c r="EB30" s="672"/>
      <c r="EC30" s="684"/>
    </row>
    <row r="31" spans="2:133" ht="11.25" customHeight="1" x14ac:dyDescent="0.15">
      <c r="B31" s="724" t="s">
        <v>317</v>
      </c>
      <c r="C31" s="725"/>
      <c r="D31" s="725"/>
      <c r="E31" s="725"/>
      <c r="F31" s="725"/>
      <c r="G31" s="725"/>
      <c r="H31" s="725"/>
      <c r="I31" s="725"/>
      <c r="J31" s="725"/>
      <c r="K31" s="725"/>
      <c r="L31" s="725"/>
      <c r="M31" s="725"/>
      <c r="N31" s="725"/>
      <c r="O31" s="725"/>
      <c r="P31" s="725"/>
      <c r="Q31" s="726"/>
      <c r="R31" s="657" t="s">
        <v>241</v>
      </c>
      <c r="S31" s="658"/>
      <c r="T31" s="658"/>
      <c r="U31" s="658"/>
      <c r="V31" s="658"/>
      <c r="W31" s="658"/>
      <c r="X31" s="658"/>
      <c r="Y31" s="659"/>
      <c r="Z31" s="695" t="s">
        <v>241</v>
      </c>
      <c r="AA31" s="695"/>
      <c r="AB31" s="695"/>
      <c r="AC31" s="695"/>
      <c r="AD31" s="696" t="s">
        <v>241</v>
      </c>
      <c r="AE31" s="696"/>
      <c r="AF31" s="696"/>
      <c r="AG31" s="696"/>
      <c r="AH31" s="696"/>
      <c r="AI31" s="696"/>
      <c r="AJ31" s="696"/>
      <c r="AK31" s="696"/>
      <c r="AL31" s="660" t="s">
        <v>131</v>
      </c>
      <c r="AM31" s="661"/>
      <c r="AN31" s="661"/>
      <c r="AO31" s="697"/>
      <c r="AP31" s="729" t="s">
        <v>318</v>
      </c>
      <c r="AQ31" s="730"/>
      <c r="AR31" s="730"/>
      <c r="AS31" s="730"/>
      <c r="AT31" s="731" t="s">
        <v>319</v>
      </c>
      <c r="AU31" s="218"/>
      <c r="AV31" s="218"/>
      <c r="AW31" s="218"/>
      <c r="AX31" s="715" t="s">
        <v>192</v>
      </c>
      <c r="AY31" s="716"/>
      <c r="AZ31" s="716"/>
      <c r="BA31" s="716"/>
      <c r="BB31" s="716"/>
      <c r="BC31" s="716"/>
      <c r="BD31" s="716"/>
      <c r="BE31" s="716"/>
      <c r="BF31" s="717"/>
      <c r="BG31" s="719">
        <v>99.3</v>
      </c>
      <c r="BH31" s="720"/>
      <c r="BI31" s="720"/>
      <c r="BJ31" s="720"/>
      <c r="BK31" s="720"/>
      <c r="BL31" s="720"/>
      <c r="BM31" s="721">
        <v>97</v>
      </c>
      <c r="BN31" s="720"/>
      <c r="BO31" s="720"/>
      <c r="BP31" s="720"/>
      <c r="BQ31" s="722"/>
      <c r="BR31" s="719">
        <v>99.3</v>
      </c>
      <c r="BS31" s="720"/>
      <c r="BT31" s="720"/>
      <c r="BU31" s="720"/>
      <c r="BV31" s="720"/>
      <c r="BW31" s="720"/>
      <c r="BX31" s="721">
        <v>96.7</v>
      </c>
      <c r="BY31" s="720"/>
      <c r="BZ31" s="720"/>
      <c r="CA31" s="720"/>
      <c r="CB31" s="722"/>
      <c r="CD31" s="678"/>
      <c r="CE31" s="679"/>
      <c r="CF31" s="654" t="s">
        <v>320</v>
      </c>
      <c r="CG31" s="655"/>
      <c r="CH31" s="655"/>
      <c r="CI31" s="655"/>
      <c r="CJ31" s="655"/>
      <c r="CK31" s="655"/>
      <c r="CL31" s="655"/>
      <c r="CM31" s="655"/>
      <c r="CN31" s="655"/>
      <c r="CO31" s="655"/>
      <c r="CP31" s="655"/>
      <c r="CQ31" s="656"/>
      <c r="CR31" s="657">
        <v>41732</v>
      </c>
      <c r="CS31" s="670"/>
      <c r="CT31" s="670"/>
      <c r="CU31" s="670"/>
      <c r="CV31" s="670"/>
      <c r="CW31" s="670"/>
      <c r="CX31" s="670"/>
      <c r="CY31" s="671"/>
      <c r="CZ31" s="660">
        <v>0.2</v>
      </c>
      <c r="DA31" s="672"/>
      <c r="DB31" s="672"/>
      <c r="DC31" s="673"/>
      <c r="DD31" s="663">
        <v>41732</v>
      </c>
      <c r="DE31" s="670"/>
      <c r="DF31" s="670"/>
      <c r="DG31" s="670"/>
      <c r="DH31" s="670"/>
      <c r="DI31" s="670"/>
      <c r="DJ31" s="670"/>
      <c r="DK31" s="671"/>
      <c r="DL31" s="663">
        <v>41732</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321</v>
      </c>
      <c r="C32" s="655"/>
      <c r="D32" s="655"/>
      <c r="E32" s="655"/>
      <c r="F32" s="655"/>
      <c r="G32" s="655"/>
      <c r="H32" s="655"/>
      <c r="I32" s="655"/>
      <c r="J32" s="655"/>
      <c r="K32" s="655"/>
      <c r="L32" s="655"/>
      <c r="M32" s="655"/>
      <c r="N32" s="655"/>
      <c r="O32" s="655"/>
      <c r="P32" s="655"/>
      <c r="Q32" s="656"/>
      <c r="R32" s="657">
        <v>1477345</v>
      </c>
      <c r="S32" s="658"/>
      <c r="T32" s="658"/>
      <c r="U32" s="658"/>
      <c r="V32" s="658"/>
      <c r="W32" s="658"/>
      <c r="X32" s="658"/>
      <c r="Y32" s="659"/>
      <c r="Z32" s="695">
        <v>6.9</v>
      </c>
      <c r="AA32" s="695"/>
      <c r="AB32" s="695"/>
      <c r="AC32" s="695"/>
      <c r="AD32" s="696" t="s">
        <v>241</v>
      </c>
      <c r="AE32" s="696"/>
      <c r="AF32" s="696"/>
      <c r="AG32" s="696"/>
      <c r="AH32" s="696"/>
      <c r="AI32" s="696"/>
      <c r="AJ32" s="696"/>
      <c r="AK32" s="696"/>
      <c r="AL32" s="660" t="s">
        <v>241</v>
      </c>
      <c r="AM32" s="661"/>
      <c r="AN32" s="661"/>
      <c r="AO32" s="697"/>
      <c r="AP32" s="698"/>
      <c r="AQ32" s="699"/>
      <c r="AR32" s="699"/>
      <c r="AS32" s="699"/>
      <c r="AT32" s="732"/>
      <c r="AU32" s="214" t="s">
        <v>322</v>
      </c>
      <c r="AX32" s="654" t="s">
        <v>323</v>
      </c>
      <c r="AY32" s="655"/>
      <c r="AZ32" s="655"/>
      <c r="BA32" s="655"/>
      <c r="BB32" s="655"/>
      <c r="BC32" s="655"/>
      <c r="BD32" s="655"/>
      <c r="BE32" s="655"/>
      <c r="BF32" s="656"/>
      <c r="BG32" s="723">
        <v>98.9</v>
      </c>
      <c r="BH32" s="670"/>
      <c r="BI32" s="670"/>
      <c r="BJ32" s="670"/>
      <c r="BK32" s="670"/>
      <c r="BL32" s="670"/>
      <c r="BM32" s="661">
        <v>95.3</v>
      </c>
      <c r="BN32" s="670"/>
      <c r="BO32" s="670"/>
      <c r="BP32" s="670"/>
      <c r="BQ32" s="693"/>
      <c r="BR32" s="723">
        <v>98.9</v>
      </c>
      <c r="BS32" s="670"/>
      <c r="BT32" s="670"/>
      <c r="BU32" s="670"/>
      <c r="BV32" s="670"/>
      <c r="BW32" s="670"/>
      <c r="BX32" s="661">
        <v>94.9</v>
      </c>
      <c r="BY32" s="670"/>
      <c r="BZ32" s="670"/>
      <c r="CA32" s="670"/>
      <c r="CB32" s="693"/>
      <c r="CD32" s="680"/>
      <c r="CE32" s="681"/>
      <c r="CF32" s="654" t="s">
        <v>324</v>
      </c>
      <c r="CG32" s="655"/>
      <c r="CH32" s="655"/>
      <c r="CI32" s="655"/>
      <c r="CJ32" s="655"/>
      <c r="CK32" s="655"/>
      <c r="CL32" s="655"/>
      <c r="CM32" s="655"/>
      <c r="CN32" s="655"/>
      <c r="CO32" s="655"/>
      <c r="CP32" s="655"/>
      <c r="CQ32" s="656"/>
      <c r="CR32" s="657" t="s">
        <v>241</v>
      </c>
      <c r="CS32" s="658"/>
      <c r="CT32" s="658"/>
      <c r="CU32" s="658"/>
      <c r="CV32" s="658"/>
      <c r="CW32" s="658"/>
      <c r="CX32" s="658"/>
      <c r="CY32" s="659"/>
      <c r="CZ32" s="660" t="s">
        <v>131</v>
      </c>
      <c r="DA32" s="672"/>
      <c r="DB32" s="672"/>
      <c r="DC32" s="673"/>
      <c r="DD32" s="663" t="s">
        <v>241</v>
      </c>
      <c r="DE32" s="658"/>
      <c r="DF32" s="658"/>
      <c r="DG32" s="658"/>
      <c r="DH32" s="658"/>
      <c r="DI32" s="658"/>
      <c r="DJ32" s="658"/>
      <c r="DK32" s="659"/>
      <c r="DL32" s="663" t="s">
        <v>241</v>
      </c>
      <c r="DM32" s="658"/>
      <c r="DN32" s="658"/>
      <c r="DO32" s="658"/>
      <c r="DP32" s="658"/>
      <c r="DQ32" s="658"/>
      <c r="DR32" s="658"/>
      <c r="DS32" s="658"/>
      <c r="DT32" s="658"/>
      <c r="DU32" s="658"/>
      <c r="DV32" s="659"/>
      <c r="DW32" s="660" t="s">
        <v>241</v>
      </c>
      <c r="DX32" s="672"/>
      <c r="DY32" s="672"/>
      <c r="DZ32" s="672"/>
      <c r="EA32" s="672"/>
      <c r="EB32" s="672"/>
      <c r="EC32" s="684"/>
    </row>
    <row r="33" spans="2:133" ht="11.25" customHeight="1" x14ac:dyDescent="0.15">
      <c r="B33" s="654" t="s">
        <v>325</v>
      </c>
      <c r="C33" s="655"/>
      <c r="D33" s="655"/>
      <c r="E33" s="655"/>
      <c r="F33" s="655"/>
      <c r="G33" s="655"/>
      <c r="H33" s="655"/>
      <c r="I33" s="655"/>
      <c r="J33" s="655"/>
      <c r="K33" s="655"/>
      <c r="L33" s="655"/>
      <c r="M33" s="655"/>
      <c r="N33" s="655"/>
      <c r="O33" s="655"/>
      <c r="P33" s="655"/>
      <c r="Q33" s="656"/>
      <c r="R33" s="657">
        <v>40068</v>
      </c>
      <c r="S33" s="658"/>
      <c r="T33" s="658"/>
      <c r="U33" s="658"/>
      <c r="V33" s="658"/>
      <c r="W33" s="658"/>
      <c r="X33" s="658"/>
      <c r="Y33" s="659"/>
      <c r="Z33" s="695">
        <v>0.2</v>
      </c>
      <c r="AA33" s="695"/>
      <c r="AB33" s="695"/>
      <c r="AC33" s="695"/>
      <c r="AD33" s="696">
        <v>6548</v>
      </c>
      <c r="AE33" s="696"/>
      <c r="AF33" s="696"/>
      <c r="AG33" s="696"/>
      <c r="AH33" s="696"/>
      <c r="AI33" s="696"/>
      <c r="AJ33" s="696"/>
      <c r="AK33" s="696"/>
      <c r="AL33" s="660">
        <v>0.1</v>
      </c>
      <c r="AM33" s="661"/>
      <c r="AN33" s="661"/>
      <c r="AO33" s="697"/>
      <c r="AP33" s="700"/>
      <c r="AQ33" s="701"/>
      <c r="AR33" s="701"/>
      <c r="AS33" s="701"/>
      <c r="AT33" s="733"/>
      <c r="AU33" s="219"/>
      <c r="AV33" s="219"/>
      <c r="AW33" s="219"/>
      <c r="AX33" s="638" t="s">
        <v>326</v>
      </c>
      <c r="AY33" s="639"/>
      <c r="AZ33" s="639"/>
      <c r="BA33" s="639"/>
      <c r="BB33" s="639"/>
      <c r="BC33" s="639"/>
      <c r="BD33" s="639"/>
      <c r="BE33" s="639"/>
      <c r="BF33" s="640"/>
      <c r="BG33" s="718">
        <v>99.6</v>
      </c>
      <c r="BH33" s="642"/>
      <c r="BI33" s="642"/>
      <c r="BJ33" s="642"/>
      <c r="BK33" s="642"/>
      <c r="BL33" s="642"/>
      <c r="BM33" s="688">
        <v>98.5</v>
      </c>
      <c r="BN33" s="642"/>
      <c r="BO33" s="642"/>
      <c r="BP33" s="642"/>
      <c r="BQ33" s="705"/>
      <c r="BR33" s="718">
        <v>99.6</v>
      </c>
      <c r="BS33" s="642"/>
      <c r="BT33" s="642"/>
      <c r="BU33" s="642"/>
      <c r="BV33" s="642"/>
      <c r="BW33" s="642"/>
      <c r="BX33" s="688">
        <v>98.3</v>
      </c>
      <c r="BY33" s="642"/>
      <c r="BZ33" s="642"/>
      <c r="CA33" s="642"/>
      <c r="CB33" s="705"/>
      <c r="CD33" s="654" t="s">
        <v>327</v>
      </c>
      <c r="CE33" s="655"/>
      <c r="CF33" s="655"/>
      <c r="CG33" s="655"/>
      <c r="CH33" s="655"/>
      <c r="CI33" s="655"/>
      <c r="CJ33" s="655"/>
      <c r="CK33" s="655"/>
      <c r="CL33" s="655"/>
      <c r="CM33" s="655"/>
      <c r="CN33" s="655"/>
      <c r="CO33" s="655"/>
      <c r="CP33" s="655"/>
      <c r="CQ33" s="656"/>
      <c r="CR33" s="657">
        <v>11431990</v>
      </c>
      <c r="CS33" s="670"/>
      <c r="CT33" s="670"/>
      <c r="CU33" s="670"/>
      <c r="CV33" s="670"/>
      <c r="CW33" s="670"/>
      <c r="CX33" s="670"/>
      <c r="CY33" s="671"/>
      <c r="CZ33" s="660">
        <v>56.7</v>
      </c>
      <c r="DA33" s="672"/>
      <c r="DB33" s="672"/>
      <c r="DC33" s="673"/>
      <c r="DD33" s="663">
        <v>9509007</v>
      </c>
      <c r="DE33" s="670"/>
      <c r="DF33" s="670"/>
      <c r="DG33" s="670"/>
      <c r="DH33" s="670"/>
      <c r="DI33" s="670"/>
      <c r="DJ33" s="670"/>
      <c r="DK33" s="671"/>
      <c r="DL33" s="663">
        <v>4596964</v>
      </c>
      <c r="DM33" s="670"/>
      <c r="DN33" s="670"/>
      <c r="DO33" s="670"/>
      <c r="DP33" s="670"/>
      <c r="DQ33" s="670"/>
      <c r="DR33" s="670"/>
      <c r="DS33" s="670"/>
      <c r="DT33" s="670"/>
      <c r="DU33" s="670"/>
      <c r="DV33" s="671"/>
      <c r="DW33" s="660">
        <v>48.2</v>
      </c>
      <c r="DX33" s="672"/>
      <c r="DY33" s="672"/>
      <c r="DZ33" s="672"/>
      <c r="EA33" s="672"/>
      <c r="EB33" s="672"/>
      <c r="EC33" s="684"/>
    </row>
    <row r="34" spans="2:133" ht="11.25" customHeight="1" x14ac:dyDescent="0.15">
      <c r="B34" s="654" t="s">
        <v>328</v>
      </c>
      <c r="C34" s="655"/>
      <c r="D34" s="655"/>
      <c r="E34" s="655"/>
      <c r="F34" s="655"/>
      <c r="G34" s="655"/>
      <c r="H34" s="655"/>
      <c r="I34" s="655"/>
      <c r="J34" s="655"/>
      <c r="K34" s="655"/>
      <c r="L34" s="655"/>
      <c r="M34" s="655"/>
      <c r="N34" s="655"/>
      <c r="O34" s="655"/>
      <c r="P34" s="655"/>
      <c r="Q34" s="656"/>
      <c r="R34" s="657">
        <v>196121</v>
      </c>
      <c r="S34" s="658"/>
      <c r="T34" s="658"/>
      <c r="U34" s="658"/>
      <c r="V34" s="658"/>
      <c r="W34" s="658"/>
      <c r="X34" s="658"/>
      <c r="Y34" s="659"/>
      <c r="Z34" s="695">
        <v>0.9</v>
      </c>
      <c r="AA34" s="695"/>
      <c r="AB34" s="695"/>
      <c r="AC34" s="695"/>
      <c r="AD34" s="696" t="s">
        <v>241</v>
      </c>
      <c r="AE34" s="696"/>
      <c r="AF34" s="696"/>
      <c r="AG34" s="696"/>
      <c r="AH34" s="696"/>
      <c r="AI34" s="696"/>
      <c r="AJ34" s="696"/>
      <c r="AK34" s="696"/>
      <c r="AL34" s="660" t="s">
        <v>131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329</v>
      </c>
      <c r="CE34" s="655"/>
      <c r="CF34" s="655"/>
      <c r="CG34" s="655"/>
      <c r="CH34" s="655"/>
      <c r="CI34" s="655"/>
      <c r="CJ34" s="655"/>
      <c r="CK34" s="655"/>
      <c r="CL34" s="655"/>
      <c r="CM34" s="655"/>
      <c r="CN34" s="655"/>
      <c r="CO34" s="655"/>
      <c r="CP34" s="655"/>
      <c r="CQ34" s="656"/>
      <c r="CR34" s="657">
        <v>2618032</v>
      </c>
      <c r="CS34" s="658"/>
      <c r="CT34" s="658"/>
      <c r="CU34" s="658"/>
      <c r="CV34" s="658"/>
      <c r="CW34" s="658"/>
      <c r="CX34" s="658"/>
      <c r="CY34" s="659"/>
      <c r="CZ34" s="660">
        <v>13</v>
      </c>
      <c r="DA34" s="672"/>
      <c r="DB34" s="672"/>
      <c r="DC34" s="673"/>
      <c r="DD34" s="663">
        <v>1855456</v>
      </c>
      <c r="DE34" s="658"/>
      <c r="DF34" s="658"/>
      <c r="DG34" s="658"/>
      <c r="DH34" s="658"/>
      <c r="DI34" s="658"/>
      <c r="DJ34" s="658"/>
      <c r="DK34" s="659"/>
      <c r="DL34" s="663">
        <v>1708833</v>
      </c>
      <c r="DM34" s="658"/>
      <c r="DN34" s="658"/>
      <c r="DO34" s="658"/>
      <c r="DP34" s="658"/>
      <c r="DQ34" s="658"/>
      <c r="DR34" s="658"/>
      <c r="DS34" s="658"/>
      <c r="DT34" s="658"/>
      <c r="DU34" s="658"/>
      <c r="DV34" s="659"/>
      <c r="DW34" s="660">
        <v>17.899999999999999</v>
      </c>
      <c r="DX34" s="672"/>
      <c r="DY34" s="672"/>
      <c r="DZ34" s="672"/>
      <c r="EA34" s="672"/>
      <c r="EB34" s="672"/>
      <c r="EC34" s="684"/>
    </row>
    <row r="35" spans="2:133" ht="11.25" customHeight="1" x14ac:dyDescent="0.15">
      <c r="B35" s="654" t="s">
        <v>330</v>
      </c>
      <c r="C35" s="655"/>
      <c r="D35" s="655"/>
      <c r="E35" s="655"/>
      <c r="F35" s="655"/>
      <c r="G35" s="655"/>
      <c r="H35" s="655"/>
      <c r="I35" s="655"/>
      <c r="J35" s="655"/>
      <c r="K35" s="655"/>
      <c r="L35" s="655"/>
      <c r="M35" s="655"/>
      <c r="N35" s="655"/>
      <c r="O35" s="655"/>
      <c r="P35" s="655"/>
      <c r="Q35" s="656"/>
      <c r="R35" s="657">
        <v>4327226</v>
      </c>
      <c r="S35" s="658"/>
      <c r="T35" s="658"/>
      <c r="U35" s="658"/>
      <c r="V35" s="658"/>
      <c r="W35" s="658"/>
      <c r="X35" s="658"/>
      <c r="Y35" s="659"/>
      <c r="Z35" s="695">
        <v>20.3</v>
      </c>
      <c r="AA35" s="695"/>
      <c r="AB35" s="695"/>
      <c r="AC35" s="695"/>
      <c r="AD35" s="696" t="s">
        <v>241</v>
      </c>
      <c r="AE35" s="696"/>
      <c r="AF35" s="696"/>
      <c r="AG35" s="696"/>
      <c r="AH35" s="696"/>
      <c r="AI35" s="696"/>
      <c r="AJ35" s="696"/>
      <c r="AK35" s="696"/>
      <c r="AL35" s="660" t="s">
        <v>241</v>
      </c>
      <c r="AM35" s="661"/>
      <c r="AN35" s="661"/>
      <c r="AO35" s="697"/>
      <c r="AP35" s="222"/>
      <c r="AQ35" s="709" t="s">
        <v>331</v>
      </c>
      <c r="AR35" s="710"/>
      <c r="AS35" s="710"/>
      <c r="AT35" s="710"/>
      <c r="AU35" s="710"/>
      <c r="AV35" s="710"/>
      <c r="AW35" s="710"/>
      <c r="AX35" s="710"/>
      <c r="AY35" s="710"/>
      <c r="AZ35" s="710"/>
      <c r="BA35" s="710"/>
      <c r="BB35" s="710"/>
      <c r="BC35" s="710"/>
      <c r="BD35" s="710"/>
      <c r="BE35" s="710"/>
      <c r="BF35" s="711"/>
      <c r="BG35" s="709" t="s">
        <v>332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333</v>
      </c>
      <c r="CE35" s="655"/>
      <c r="CF35" s="655"/>
      <c r="CG35" s="655"/>
      <c r="CH35" s="655"/>
      <c r="CI35" s="655"/>
      <c r="CJ35" s="655"/>
      <c r="CK35" s="655"/>
      <c r="CL35" s="655"/>
      <c r="CM35" s="655"/>
      <c r="CN35" s="655"/>
      <c r="CO35" s="655"/>
      <c r="CP35" s="655"/>
      <c r="CQ35" s="656"/>
      <c r="CR35" s="657">
        <v>125761</v>
      </c>
      <c r="CS35" s="670"/>
      <c r="CT35" s="670"/>
      <c r="CU35" s="670"/>
      <c r="CV35" s="670"/>
      <c r="CW35" s="670"/>
      <c r="CX35" s="670"/>
      <c r="CY35" s="671"/>
      <c r="CZ35" s="660">
        <v>0.6</v>
      </c>
      <c r="DA35" s="672"/>
      <c r="DB35" s="672"/>
      <c r="DC35" s="673"/>
      <c r="DD35" s="663">
        <v>123365</v>
      </c>
      <c r="DE35" s="670"/>
      <c r="DF35" s="670"/>
      <c r="DG35" s="670"/>
      <c r="DH35" s="670"/>
      <c r="DI35" s="670"/>
      <c r="DJ35" s="670"/>
      <c r="DK35" s="671"/>
      <c r="DL35" s="663">
        <v>123365</v>
      </c>
      <c r="DM35" s="670"/>
      <c r="DN35" s="670"/>
      <c r="DO35" s="670"/>
      <c r="DP35" s="670"/>
      <c r="DQ35" s="670"/>
      <c r="DR35" s="670"/>
      <c r="DS35" s="670"/>
      <c r="DT35" s="670"/>
      <c r="DU35" s="670"/>
      <c r="DV35" s="671"/>
      <c r="DW35" s="660">
        <v>1.3</v>
      </c>
      <c r="DX35" s="672"/>
      <c r="DY35" s="672"/>
      <c r="DZ35" s="672"/>
      <c r="EA35" s="672"/>
      <c r="EB35" s="672"/>
      <c r="EC35" s="684"/>
    </row>
    <row r="36" spans="2:133" ht="11.25" customHeight="1" x14ac:dyDescent="0.15">
      <c r="B36" s="654" t="s">
        <v>334</v>
      </c>
      <c r="C36" s="655"/>
      <c r="D36" s="655"/>
      <c r="E36" s="655"/>
      <c r="F36" s="655"/>
      <c r="G36" s="655"/>
      <c r="H36" s="655"/>
      <c r="I36" s="655"/>
      <c r="J36" s="655"/>
      <c r="K36" s="655"/>
      <c r="L36" s="655"/>
      <c r="M36" s="655"/>
      <c r="N36" s="655"/>
      <c r="O36" s="655"/>
      <c r="P36" s="655"/>
      <c r="Q36" s="656"/>
      <c r="R36" s="657">
        <v>1314602</v>
      </c>
      <c r="S36" s="658"/>
      <c r="T36" s="658"/>
      <c r="U36" s="658"/>
      <c r="V36" s="658"/>
      <c r="W36" s="658"/>
      <c r="X36" s="658"/>
      <c r="Y36" s="659"/>
      <c r="Z36" s="695">
        <v>6.2</v>
      </c>
      <c r="AA36" s="695"/>
      <c r="AB36" s="695"/>
      <c r="AC36" s="695"/>
      <c r="AD36" s="696" t="s">
        <v>241</v>
      </c>
      <c r="AE36" s="696"/>
      <c r="AF36" s="696"/>
      <c r="AG36" s="696"/>
      <c r="AH36" s="696"/>
      <c r="AI36" s="696"/>
      <c r="AJ36" s="696"/>
      <c r="AK36" s="696"/>
      <c r="AL36" s="660" t="s">
        <v>241</v>
      </c>
      <c r="AM36" s="661"/>
      <c r="AN36" s="661"/>
      <c r="AO36" s="697"/>
      <c r="AP36" s="222"/>
      <c r="AQ36" s="706" t="s">
        <v>335</v>
      </c>
      <c r="AR36" s="707"/>
      <c r="AS36" s="707"/>
      <c r="AT36" s="707"/>
      <c r="AU36" s="707"/>
      <c r="AV36" s="707"/>
      <c r="AW36" s="707"/>
      <c r="AX36" s="707"/>
      <c r="AY36" s="708"/>
      <c r="AZ36" s="712">
        <v>2287453</v>
      </c>
      <c r="BA36" s="713"/>
      <c r="BB36" s="713"/>
      <c r="BC36" s="713"/>
      <c r="BD36" s="713"/>
      <c r="BE36" s="713"/>
      <c r="BF36" s="714"/>
      <c r="BG36" s="715" t="s">
        <v>336</v>
      </c>
      <c r="BH36" s="716"/>
      <c r="BI36" s="716"/>
      <c r="BJ36" s="716"/>
      <c r="BK36" s="716"/>
      <c r="BL36" s="716"/>
      <c r="BM36" s="716"/>
      <c r="BN36" s="716"/>
      <c r="BO36" s="716"/>
      <c r="BP36" s="716"/>
      <c r="BQ36" s="716"/>
      <c r="BR36" s="716"/>
      <c r="BS36" s="716"/>
      <c r="BT36" s="716"/>
      <c r="BU36" s="717"/>
      <c r="BV36" s="712">
        <v>130906</v>
      </c>
      <c r="BW36" s="713"/>
      <c r="BX36" s="713"/>
      <c r="BY36" s="713"/>
      <c r="BZ36" s="713"/>
      <c r="CA36" s="713"/>
      <c r="CB36" s="714"/>
      <c r="CD36" s="654" t="s">
        <v>337</v>
      </c>
      <c r="CE36" s="655"/>
      <c r="CF36" s="655"/>
      <c r="CG36" s="655"/>
      <c r="CH36" s="655"/>
      <c r="CI36" s="655"/>
      <c r="CJ36" s="655"/>
      <c r="CK36" s="655"/>
      <c r="CL36" s="655"/>
      <c r="CM36" s="655"/>
      <c r="CN36" s="655"/>
      <c r="CO36" s="655"/>
      <c r="CP36" s="655"/>
      <c r="CQ36" s="656"/>
      <c r="CR36" s="657">
        <v>2558742</v>
      </c>
      <c r="CS36" s="658"/>
      <c r="CT36" s="658"/>
      <c r="CU36" s="658"/>
      <c r="CV36" s="658"/>
      <c r="CW36" s="658"/>
      <c r="CX36" s="658"/>
      <c r="CY36" s="659"/>
      <c r="CZ36" s="660">
        <v>12.7</v>
      </c>
      <c r="DA36" s="672"/>
      <c r="DB36" s="672"/>
      <c r="DC36" s="673"/>
      <c r="DD36" s="663">
        <v>2294869</v>
      </c>
      <c r="DE36" s="658"/>
      <c r="DF36" s="658"/>
      <c r="DG36" s="658"/>
      <c r="DH36" s="658"/>
      <c r="DI36" s="658"/>
      <c r="DJ36" s="658"/>
      <c r="DK36" s="659"/>
      <c r="DL36" s="663">
        <v>1695255</v>
      </c>
      <c r="DM36" s="658"/>
      <c r="DN36" s="658"/>
      <c r="DO36" s="658"/>
      <c r="DP36" s="658"/>
      <c r="DQ36" s="658"/>
      <c r="DR36" s="658"/>
      <c r="DS36" s="658"/>
      <c r="DT36" s="658"/>
      <c r="DU36" s="658"/>
      <c r="DV36" s="659"/>
      <c r="DW36" s="660">
        <v>17.8</v>
      </c>
      <c r="DX36" s="672"/>
      <c r="DY36" s="672"/>
      <c r="DZ36" s="672"/>
      <c r="EA36" s="672"/>
      <c r="EB36" s="672"/>
      <c r="EC36" s="684"/>
    </row>
    <row r="37" spans="2:133" ht="11.25" customHeight="1" x14ac:dyDescent="0.15">
      <c r="B37" s="654" t="s">
        <v>338</v>
      </c>
      <c r="C37" s="655"/>
      <c r="D37" s="655"/>
      <c r="E37" s="655"/>
      <c r="F37" s="655"/>
      <c r="G37" s="655"/>
      <c r="H37" s="655"/>
      <c r="I37" s="655"/>
      <c r="J37" s="655"/>
      <c r="K37" s="655"/>
      <c r="L37" s="655"/>
      <c r="M37" s="655"/>
      <c r="N37" s="655"/>
      <c r="O37" s="655"/>
      <c r="P37" s="655"/>
      <c r="Q37" s="656"/>
      <c r="R37" s="657">
        <v>198280</v>
      </c>
      <c r="S37" s="658"/>
      <c r="T37" s="658"/>
      <c r="U37" s="658"/>
      <c r="V37" s="658"/>
      <c r="W37" s="658"/>
      <c r="X37" s="658"/>
      <c r="Y37" s="659"/>
      <c r="Z37" s="695">
        <v>0.9</v>
      </c>
      <c r="AA37" s="695"/>
      <c r="AB37" s="695"/>
      <c r="AC37" s="695"/>
      <c r="AD37" s="696">
        <v>8834</v>
      </c>
      <c r="AE37" s="696"/>
      <c r="AF37" s="696"/>
      <c r="AG37" s="696"/>
      <c r="AH37" s="696"/>
      <c r="AI37" s="696"/>
      <c r="AJ37" s="696"/>
      <c r="AK37" s="696"/>
      <c r="AL37" s="660">
        <v>0.1</v>
      </c>
      <c r="AM37" s="661"/>
      <c r="AN37" s="661"/>
      <c r="AO37" s="697"/>
      <c r="AQ37" s="690" t="s">
        <v>339</v>
      </c>
      <c r="AR37" s="691"/>
      <c r="AS37" s="691"/>
      <c r="AT37" s="691"/>
      <c r="AU37" s="691"/>
      <c r="AV37" s="691"/>
      <c r="AW37" s="691"/>
      <c r="AX37" s="691"/>
      <c r="AY37" s="692"/>
      <c r="AZ37" s="657">
        <v>512782</v>
      </c>
      <c r="BA37" s="658"/>
      <c r="BB37" s="658"/>
      <c r="BC37" s="658"/>
      <c r="BD37" s="670"/>
      <c r="BE37" s="670"/>
      <c r="BF37" s="693"/>
      <c r="BG37" s="654" t="s">
        <v>340</v>
      </c>
      <c r="BH37" s="655"/>
      <c r="BI37" s="655"/>
      <c r="BJ37" s="655"/>
      <c r="BK37" s="655"/>
      <c r="BL37" s="655"/>
      <c r="BM37" s="655"/>
      <c r="BN37" s="655"/>
      <c r="BO37" s="655"/>
      <c r="BP37" s="655"/>
      <c r="BQ37" s="655"/>
      <c r="BR37" s="655"/>
      <c r="BS37" s="655"/>
      <c r="BT37" s="655"/>
      <c r="BU37" s="656"/>
      <c r="BV37" s="657">
        <v>69913</v>
      </c>
      <c r="BW37" s="658"/>
      <c r="BX37" s="658"/>
      <c r="BY37" s="658"/>
      <c r="BZ37" s="658"/>
      <c r="CA37" s="658"/>
      <c r="CB37" s="694"/>
      <c r="CD37" s="654" t="s">
        <v>341</v>
      </c>
      <c r="CE37" s="655"/>
      <c r="CF37" s="655"/>
      <c r="CG37" s="655"/>
      <c r="CH37" s="655"/>
      <c r="CI37" s="655"/>
      <c r="CJ37" s="655"/>
      <c r="CK37" s="655"/>
      <c r="CL37" s="655"/>
      <c r="CM37" s="655"/>
      <c r="CN37" s="655"/>
      <c r="CO37" s="655"/>
      <c r="CP37" s="655"/>
      <c r="CQ37" s="656"/>
      <c r="CR37" s="657">
        <v>651067</v>
      </c>
      <c r="CS37" s="670"/>
      <c r="CT37" s="670"/>
      <c r="CU37" s="670"/>
      <c r="CV37" s="670"/>
      <c r="CW37" s="670"/>
      <c r="CX37" s="670"/>
      <c r="CY37" s="671"/>
      <c r="CZ37" s="660">
        <v>3.2</v>
      </c>
      <c r="DA37" s="672"/>
      <c r="DB37" s="672"/>
      <c r="DC37" s="673"/>
      <c r="DD37" s="663">
        <v>651067</v>
      </c>
      <c r="DE37" s="670"/>
      <c r="DF37" s="670"/>
      <c r="DG37" s="670"/>
      <c r="DH37" s="670"/>
      <c r="DI37" s="670"/>
      <c r="DJ37" s="670"/>
      <c r="DK37" s="671"/>
      <c r="DL37" s="663">
        <v>646382</v>
      </c>
      <c r="DM37" s="670"/>
      <c r="DN37" s="670"/>
      <c r="DO37" s="670"/>
      <c r="DP37" s="670"/>
      <c r="DQ37" s="670"/>
      <c r="DR37" s="670"/>
      <c r="DS37" s="670"/>
      <c r="DT37" s="670"/>
      <c r="DU37" s="670"/>
      <c r="DV37" s="671"/>
      <c r="DW37" s="660">
        <v>6.8</v>
      </c>
      <c r="DX37" s="672"/>
      <c r="DY37" s="672"/>
      <c r="DZ37" s="672"/>
      <c r="EA37" s="672"/>
      <c r="EB37" s="672"/>
      <c r="EC37" s="684"/>
    </row>
    <row r="38" spans="2:133" ht="11.25" customHeight="1" x14ac:dyDescent="0.15">
      <c r="B38" s="654" t="s">
        <v>342</v>
      </c>
      <c r="C38" s="655"/>
      <c r="D38" s="655"/>
      <c r="E38" s="655"/>
      <c r="F38" s="655"/>
      <c r="G38" s="655"/>
      <c r="H38" s="655"/>
      <c r="I38" s="655"/>
      <c r="J38" s="655"/>
      <c r="K38" s="655"/>
      <c r="L38" s="655"/>
      <c r="M38" s="655"/>
      <c r="N38" s="655"/>
      <c r="O38" s="655"/>
      <c r="P38" s="655"/>
      <c r="Q38" s="656"/>
      <c r="R38" s="657">
        <v>338524</v>
      </c>
      <c r="S38" s="658"/>
      <c r="T38" s="658"/>
      <c r="U38" s="658"/>
      <c r="V38" s="658"/>
      <c r="W38" s="658"/>
      <c r="X38" s="658"/>
      <c r="Y38" s="659"/>
      <c r="Z38" s="695">
        <v>1.6</v>
      </c>
      <c r="AA38" s="695"/>
      <c r="AB38" s="695"/>
      <c r="AC38" s="695"/>
      <c r="AD38" s="696" t="s">
        <v>241</v>
      </c>
      <c r="AE38" s="696"/>
      <c r="AF38" s="696"/>
      <c r="AG38" s="696"/>
      <c r="AH38" s="696"/>
      <c r="AI38" s="696"/>
      <c r="AJ38" s="696"/>
      <c r="AK38" s="696"/>
      <c r="AL38" s="660" t="s">
        <v>241</v>
      </c>
      <c r="AM38" s="661"/>
      <c r="AN38" s="661"/>
      <c r="AO38" s="697"/>
      <c r="AQ38" s="690" t="s">
        <v>343</v>
      </c>
      <c r="AR38" s="691"/>
      <c r="AS38" s="691"/>
      <c r="AT38" s="691"/>
      <c r="AU38" s="691"/>
      <c r="AV38" s="691"/>
      <c r="AW38" s="691"/>
      <c r="AX38" s="691"/>
      <c r="AY38" s="692"/>
      <c r="AZ38" s="657">
        <v>177469</v>
      </c>
      <c r="BA38" s="658"/>
      <c r="BB38" s="658"/>
      <c r="BC38" s="658"/>
      <c r="BD38" s="670"/>
      <c r="BE38" s="670"/>
      <c r="BF38" s="693"/>
      <c r="BG38" s="654" t="s">
        <v>344</v>
      </c>
      <c r="BH38" s="655"/>
      <c r="BI38" s="655"/>
      <c r="BJ38" s="655"/>
      <c r="BK38" s="655"/>
      <c r="BL38" s="655"/>
      <c r="BM38" s="655"/>
      <c r="BN38" s="655"/>
      <c r="BO38" s="655"/>
      <c r="BP38" s="655"/>
      <c r="BQ38" s="655"/>
      <c r="BR38" s="655"/>
      <c r="BS38" s="655"/>
      <c r="BT38" s="655"/>
      <c r="BU38" s="656"/>
      <c r="BV38" s="657">
        <v>5324</v>
      </c>
      <c r="BW38" s="658"/>
      <c r="BX38" s="658"/>
      <c r="BY38" s="658"/>
      <c r="BZ38" s="658"/>
      <c r="CA38" s="658"/>
      <c r="CB38" s="694"/>
      <c r="CD38" s="654" t="s">
        <v>345</v>
      </c>
      <c r="CE38" s="655"/>
      <c r="CF38" s="655"/>
      <c r="CG38" s="655"/>
      <c r="CH38" s="655"/>
      <c r="CI38" s="655"/>
      <c r="CJ38" s="655"/>
      <c r="CK38" s="655"/>
      <c r="CL38" s="655"/>
      <c r="CM38" s="655"/>
      <c r="CN38" s="655"/>
      <c r="CO38" s="655"/>
      <c r="CP38" s="655"/>
      <c r="CQ38" s="656"/>
      <c r="CR38" s="657">
        <v>1597202</v>
      </c>
      <c r="CS38" s="658"/>
      <c r="CT38" s="658"/>
      <c r="CU38" s="658"/>
      <c r="CV38" s="658"/>
      <c r="CW38" s="658"/>
      <c r="CX38" s="658"/>
      <c r="CY38" s="659"/>
      <c r="CZ38" s="660">
        <v>7.9</v>
      </c>
      <c r="DA38" s="672"/>
      <c r="DB38" s="672"/>
      <c r="DC38" s="673"/>
      <c r="DD38" s="663">
        <v>1140584</v>
      </c>
      <c r="DE38" s="658"/>
      <c r="DF38" s="658"/>
      <c r="DG38" s="658"/>
      <c r="DH38" s="658"/>
      <c r="DI38" s="658"/>
      <c r="DJ38" s="658"/>
      <c r="DK38" s="659"/>
      <c r="DL38" s="663">
        <v>1069511</v>
      </c>
      <c r="DM38" s="658"/>
      <c r="DN38" s="658"/>
      <c r="DO38" s="658"/>
      <c r="DP38" s="658"/>
      <c r="DQ38" s="658"/>
      <c r="DR38" s="658"/>
      <c r="DS38" s="658"/>
      <c r="DT38" s="658"/>
      <c r="DU38" s="658"/>
      <c r="DV38" s="659"/>
      <c r="DW38" s="660">
        <v>11.2</v>
      </c>
      <c r="DX38" s="672"/>
      <c r="DY38" s="672"/>
      <c r="DZ38" s="672"/>
      <c r="EA38" s="672"/>
      <c r="EB38" s="672"/>
      <c r="EC38" s="684"/>
    </row>
    <row r="39" spans="2:133" ht="11.25" customHeight="1" x14ac:dyDescent="0.15">
      <c r="B39" s="654" t="s">
        <v>346</v>
      </c>
      <c r="C39" s="655"/>
      <c r="D39" s="655"/>
      <c r="E39" s="655"/>
      <c r="F39" s="655"/>
      <c r="G39" s="655"/>
      <c r="H39" s="655"/>
      <c r="I39" s="655"/>
      <c r="J39" s="655"/>
      <c r="K39" s="655"/>
      <c r="L39" s="655"/>
      <c r="M39" s="655"/>
      <c r="N39" s="655"/>
      <c r="O39" s="655"/>
      <c r="P39" s="655"/>
      <c r="Q39" s="656"/>
      <c r="R39" s="657" t="s">
        <v>241</v>
      </c>
      <c r="S39" s="658"/>
      <c r="T39" s="658"/>
      <c r="U39" s="658"/>
      <c r="V39" s="658"/>
      <c r="W39" s="658"/>
      <c r="X39" s="658"/>
      <c r="Y39" s="659"/>
      <c r="Z39" s="695" t="s">
        <v>241</v>
      </c>
      <c r="AA39" s="695"/>
      <c r="AB39" s="695"/>
      <c r="AC39" s="695"/>
      <c r="AD39" s="696" t="s">
        <v>241</v>
      </c>
      <c r="AE39" s="696"/>
      <c r="AF39" s="696"/>
      <c r="AG39" s="696"/>
      <c r="AH39" s="696"/>
      <c r="AI39" s="696"/>
      <c r="AJ39" s="696"/>
      <c r="AK39" s="696"/>
      <c r="AL39" s="660" t="s">
        <v>241</v>
      </c>
      <c r="AM39" s="661"/>
      <c r="AN39" s="661"/>
      <c r="AO39" s="697"/>
      <c r="AQ39" s="690" t="s">
        <v>347</v>
      </c>
      <c r="AR39" s="691"/>
      <c r="AS39" s="691"/>
      <c r="AT39" s="691"/>
      <c r="AU39" s="691"/>
      <c r="AV39" s="691"/>
      <c r="AW39" s="691"/>
      <c r="AX39" s="691"/>
      <c r="AY39" s="692"/>
      <c r="AZ39" s="657" t="s">
        <v>241</v>
      </c>
      <c r="BA39" s="658"/>
      <c r="BB39" s="658"/>
      <c r="BC39" s="658"/>
      <c r="BD39" s="670"/>
      <c r="BE39" s="670"/>
      <c r="BF39" s="693"/>
      <c r="BG39" s="654" t="s">
        <v>348</v>
      </c>
      <c r="BH39" s="655"/>
      <c r="BI39" s="655"/>
      <c r="BJ39" s="655"/>
      <c r="BK39" s="655"/>
      <c r="BL39" s="655"/>
      <c r="BM39" s="655"/>
      <c r="BN39" s="655"/>
      <c r="BO39" s="655"/>
      <c r="BP39" s="655"/>
      <c r="BQ39" s="655"/>
      <c r="BR39" s="655"/>
      <c r="BS39" s="655"/>
      <c r="BT39" s="655"/>
      <c r="BU39" s="656"/>
      <c r="BV39" s="657">
        <v>8341</v>
      </c>
      <c r="BW39" s="658"/>
      <c r="BX39" s="658"/>
      <c r="BY39" s="658"/>
      <c r="BZ39" s="658"/>
      <c r="CA39" s="658"/>
      <c r="CB39" s="694"/>
      <c r="CD39" s="654" t="s">
        <v>349</v>
      </c>
      <c r="CE39" s="655"/>
      <c r="CF39" s="655"/>
      <c r="CG39" s="655"/>
      <c r="CH39" s="655"/>
      <c r="CI39" s="655"/>
      <c r="CJ39" s="655"/>
      <c r="CK39" s="655"/>
      <c r="CL39" s="655"/>
      <c r="CM39" s="655"/>
      <c r="CN39" s="655"/>
      <c r="CO39" s="655"/>
      <c r="CP39" s="655"/>
      <c r="CQ39" s="656"/>
      <c r="CR39" s="657">
        <v>4499488</v>
      </c>
      <c r="CS39" s="670"/>
      <c r="CT39" s="670"/>
      <c r="CU39" s="670"/>
      <c r="CV39" s="670"/>
      <c r="CW39" s="670"/>
      <c r="CX39" s="670"/>
      <c r="CY39" s="671"/>
      <c r="CZ39" s="660">
        <v>22.3</v>
      </c>
      <c r="DA39" s="672"/>
      <c r="DB39" s="672"/>
      <c r="DC39" s="673"/>
      <c r="DD39" s="663">
        <v>4078268</v>
      </c>
      <c r="DE39" s="670"/>
      <c r="DF39" s="670"/>
      <c r="DG39" s="670"/>
      <c r="DH39" s="670"/>
      <c r="DI39" s="670"/>
      <c r="DJ39" s="670"/>
      <c r="DK39" s="671"/>
      <c r="DL39" s="663" t="s">
        <v>241</v>
      </c>
      <c r="DM39" s="670"/>
      <c r="DN39" s="670"/>
      <c r="DO39" s="670"/>
      <c r="DP39" s="670"/>
      <c r="DQ39" s="670"/>
      <c r="DR39" s="670"/>
      <c r="DS39" s="670"/>
      <c r="DT39" s="670"/>
      <c r="DU39" s="670"/>
      <c r="DV39" s="671"/>
      <c r="DW39" s="660" t="s">
        <v>241</v>
      </c>
      <c r="DX39" s="672"/>
      <c r="DY39" s="672"/>
      <c r="DZ39" s="672"/>
      <c r="EA39" s="672"/>
      <c r="EB39" s="672"/>
      <c r="EC39" s="684"/>
    </row>
    <row r="40" spans="2:133" ht="11.25" customHeight="1" x14ac:dyDescent="0.15">
      <c r="B40" s="654" t="s">
        <v>350</v>
      </c>
      <c r="C40" s="655"/>
      <c r="D40" s="655"/>
      <c r="E40" s="655"/>
      <c r="F40" s="655"/>
      <c r="G40" s="655"/>
      <c r="H40" s="655"/>
      <c r="I40" s="655"/>
      <c r="J40" s="655"/>
      <c r="K40" s="655"/>
      <c r="L40" s="655"/>
      <c r="M40" s="655"/>
      <c r="N40" s="655"/>
      <c r="O40" s="655"/>
      <c r="P40" s="655"/>
      <c r="Q40" s="656"/>
      <c r="R40" s="657">
        <v>195824</v>
      </c>
      <c r="S40" s="658"/>
      <c r="T40" s="658"/>
      <c r="U40" s="658"/>
      <c r="V40" s="658"/>
      <c r="W40" s="658"/>
      <c r="X40" s="658"/>
      <c r="Y40" s="659"/>
      <c r="Z40" s="695">
        <v>0.9</v>
      </c>
      <c r="AA40" s="695"/>
      <c r="AB40" s="695"/>
      <c r="AC40" s="695"/>
      <c r="AD40" s="696" t="s">
        <v>241</v>
      </c>
      <c r="AE40" s="696"/>
      <c r="AF40" s="696"/>
      <c r="AG40" s="696"/>
      <c r="AH40" s="696"/>
      <c r="AI40" s="696"/>
      <c r="AJ40" s="696"/>
      <c r="AK40" s="696"/>
      <c r="AL40" s="660" t="s">
        <v>241</v>
      </c>
      <c r="AM40" s="661"/>
      <c r="AN40" s="661"/>
      <c r="AO40" s="697"/>
      <c r="AQ40" s="690" t="s">
        <v>351</v>
      </c>
      <c r="AR40" s="691"/>
      <c r="AS40" s="691"/>
      <c r="AT40" s="691"/>
      <c r="AU40" s="691"/>
      <c r="AV40" s="691"/>
      <c r="AW40" s="691"/>
      <c r="AX40" s="691"/>
      <c r="AY40" s="692"/>
      <c r="AZ40" s="657" t="s">
        <v>241</v>
      </c>
      <c r="BA40" s="658"/>
      <c r="BB40" s="658"/>
      <c r="BC40" s="658"/>
      <c r="BD40" s="670"/>
      <c r="BE40" s="670"/>
      <c r="BF40" s="693"/>
      <c r="BG40" s="698" t="s">
        <v>352</v>
      </c>
      <c r="BH40" s="699"/>
      <c r="BI40" s="699"/>
      <c r="BJ40" s="699"/>
      <c r="BK40" s="699"/>
      <c r="BL40" s="223"/>
      <c r="BM40" s="655" t="s">
        <v>353</v>
      </c>
      <c r="BN40" s="655"/>
      <c r="BO40" s="655"/>
      <c r="BP40" s="655"/>
      <c r="BQ40" s="655"/>
      <c r="BR40" s="655"/>
      <c r="BS40" s="655"/>
      <c r="BT40" s="655"/>
      <c r="BU40" s="656"/>
      <c r="BV40" s="657">
        <v>103</v>
      </c>
      <c r="BW40" s="658"/>
      <c r="BX40" s="658"/>
      <c r="BY40" s="658"/>
      <c r="BZ40" s="658"/>
      <c r="CA40" s="658"/>
      <c r="CB40" s="694"/>
      <c r="CD40" s="654" t="s">
        <v>354</v>
      </c>
      <c r="CE40" s="655"/>
      <c r="CF40" s="655"/>
      <c r="CG40" s="655"/>
      <c r="CH40" s="655"/>
      <c r="CI40" s="655"/>
      <c r="CJ40" s="655"/>
      <c r="CK40" s="655"/>
      <c r="CL40" s="655"/>
      <c r="CM40" s="655"/>
      <c r="CN40" s="655"/>
      <c r="CO40" s="655"/>
      <c r="CP40" s="655"/>
      <c r="CQ40" s="656"/>
      <c r="CR40" s="657">
        <v>32765</v>
      </c>
      <c r="CS40" s="658"/>
      <c r="CT40" s="658"/>
      <c r="CU40" s="658"/>
      <c r="CV40" s="658"/>
      <c r="CW40" s="658"/>
      <c r="CX40" s="658"/>
      <c r="CY40" s="659"/>
      <c r="CZ40" s="660">
        <v>0.2</v>
      </c>
      <c r="DA40" s="672"/>
      <c r="DB40" s="672"/>
      <c r="DC40" s="673"/>
      <c r="DD40" s="663">
        <v>16465</v>
      </c>
      <c r="DE40" s="658"/>
      <c r="DF40" s="658"/>
      <c r="DG40" s="658"/>
      <c r="DH40" s="658"/>
      <c r="DI40" s="658"/>
      <c r="DJ40" s="658"/>
      <c r="DK40" s="659"/>
      <c r="DL40" s="663" t="s">
        <v>131</v>
      </c>
      <c r="DM40" s="658"/>
      <c r="DN40" s="658"/>
      <c r="DO40" s="658"/>
      <c r="DP40" s="658"/>
      <c r="DQ40" s="658"/>
      <c r="DR40" s="658"/>
      <c r="DS40" s="658"/>
      <c r="DT40" s="658"/>
      <c r="DU40" s="658"/>
      <c r="DV40" s="659"/>
      <c r="DW40" s="660" t="s">
        <v>241</v>
      </c>
      <c r="DX40" s="672"/>
      <c r="DY40" s="672"/>
      <c r="DZ40" s="672"/>
      <c r="EA40" s="672"/>
      <c r="EB40" s="672"/>
      <c r="EC40" s="684"/>
    </row>
    <row r="41" spans="2:133" ht="11.25" customHeight="1" x14ac:dyDescent="0.15">
      <c r="B41" s="638" t="s">
        <v>355</v>
      </c>
      <c r="C41" s="639"/>
      <c r="D41" s="639"/>
      <c r="E41" s="639"/>
      <c r="F41" s="639"/>
      <c r="G41" s="639"/>
      <c r="H41" s="639"/>
      <c r="I41" s="639"/>
      <c r="J41" s="639"/>
      <c r="K41" s="639"/>
      <c r="L41" s="639"/>
      <c r="M41" s="639"/>
      <c r="N41" s="639"/>
      <c r="O41" s="639"/>
      <c r="P41" s="639"/>
      <c r="Q41" s="640"/>
      <c r="R41" s="641">
        <v>21357480</v>
      </c>
      <c r="S41" s="682"/>
      <c r="T41" s="682"/>
      <c r="U41" s="682"/>
      <c r="V41" s="682"/>
      <c r="W41" s="682"/>
      <c r="X41" s="682"/>
      <c r="Y41" s="685"/>
      <c r="Z41" s="686">
        <v>100</v>
      </c>
      <c r="AA41" s="686"/>
      <c r="AB41" s="686"/>
      <c r="AC41" s="686"/>
      <c r="AD41" s="687">
        <v>9333377</v>
      </c>
      <c r="AE41" s="687"/>
      <c r="AF41" s="687"/>
      <c r="AG41" s="687"/>
      <c r="AH41" s="687"/>
      <c r="AI41" s="687"/>
      <c r="AJ41" s="687"/>
      <c r="AK41" s="687"/>
      <c r="AL41" s="644">
        <v>100</v>
      </c>
      <c r="AM41" s="688"/>
      <c r="AN41" s="688"/>
      <c r="AO41" s="689"/>
      <c r="AQ41" s="690" t="s">
        <v>356</v>
      </c>
      <c r="AR41" s="691"/>
      <c r="AS41" s="691"/>
      <c r="AT41" s="691"/>
      <c r="AU41" s="691"/>
      <c r="AV41" s="691"/>
      <c r="AW41" s="691"/>
      <c r="AX41" s="691"/>
      <c r="AY41" s="692"/>
      <c r="AZ41" s="657">
        <v>409276</v>
      </c>
      <c r="BA41" s="658"/>
      <c r="BB41" s="658"/>
      <c r="BC41" s="658"/>
      <c r="BD41" s="670"/>
      <c r="BE41" s="670"/>
      <c r="BF41" s="693"/>
      <c r="BG41" s="698"/>
      <c r="BH41" s="699"/>
      <c r="BI41" s="699"/>
      <c r="BJ41" s="699"/>
      <c r="BK41" s="699"/>
      <c r="BL41" s="223"/>
      <c r="BM41" s="655" t="s">
        <v>357</v>
      </c>
      <c r="BN41" s="655"/>
      <c r="BO41" s="655"/>
      <c r="BP41" s="655"/>
      <c r="BQ41" s="655"/>
      <c r="BR41" s="655"/>
      <c r="BS41" s="655"/>
      <c r="BT41" s="655"/>
      <c r="BU41" s="656"/>
      <c r="BV41" s="657" t="s">
        <v>241</v>
      </c>
      <c r="BW41" s="658"/>
      <c r="BX41" s="658"/>
      <c r="BY41" s="658"/>
      <c r="BZ41" s="658"/>
      <c r="CA41" s="658"/>
      <c r="CB41" s="694"/>
      <c r="CD41" s="654" t="s">
        <v>358</v>
      </c>
      <c r="CE41" s="655"/>
      <c r="CF41" s="655"/>
      <c r="CG41" s="655"/>
      <c r="CH41" s="655"/>
      <c r="CI41" s="655"/>
      <c r="CJ41" s="655"/>
      <c r="CK41" s="655"/>
      <c r="CL41" s="655"/>
      <c r="CM41" s="655"/>
      <c r="CN41" s="655"/>
      <c r="CO41" s="655"/>
      <c r="CP41" s="655"/>
      <c r="CQ41" s="656"/>
      <c r="CR41" s="657" t="s">
        <v>241</v>
      </c>
      <c r="CS41" s="670"/>
      <c r="CT41" s="670"/>
      <c r="CU41" s="670"/>
      <c r="CV41" s="670"/>
      <c r="CW41" s="670"/>
      <c r="CX41" s="670"/>
      <c r="CY41" s="671"/>
      <c r="CZ41" s="660" t="s">
        <v>131</v>
      </c>
      <c r="DA41" s="672"/>
      <c r="DB41" s="672"/>
      <c r="DC41" s="673"/>
      <c r="DD41" s="663" t="s">
        <v>131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359</v>
      </c>
      <c r="AR42" s="703"/>
      <c r="AS42" s="703"/>
      <c r="AT42" s="703"/>
      <c r="AU42" s="703"/>
      <c r="AV42" s="703"/>
      <c r="AW42" s="703"/>
      <c r="AX42" s="703"/>
      <c r="AY42" s="704"/>
      <c r="AZ42" s="641">
        <v>1187926</v>
      </c>
      <c r="BA42" s="682"/>
      <c r="BB42" s="682"/>
      <c r="BC42" s="682"/>
      <c r="BD42" s="642"/>
      <c r="BE42" s="642"/>
      <c r="BF42" s="705"/>
      <c r="BG42" s="700"/>
      <c r="BH42" s="701"/>
      <c r="BI42" s="701"/>
      <c r="BJ42" s="701"/>
      <c r="BK42" s="701"/>
      <c r="BL42" s="224"/>
      <c r="BM42" s="639" t="s">
        <v>360</v>
      </c>
      <c r="BN42" s="639"/>
      <c r="BO42" s="639"/>
      <c r="BP42" s="639"/>
      <c r="BQ42" s="639"/>
      <c r="BR42" s="639"/>
      <c r="BS42" s="639"/>
      <c r="BT42" s="639"/>
      <c r="BU42" s="640"/>
      <c r="BV42" s="641">
        <v>331</v>
      </c>
      <c r="BW42" s="682"/>
      <c r="BX42" s="682"/>
      <c r="BY42" s="682"/>
      <c r="BZ42" s="682"/>
      <c r="CA42" s="682"/>
      <c r="CB42" s="683"/>
      <c r="CD42" s="654" t="s">
        <v>361</v>
      </c>
      <c r="CE42" s="655"/>
      <c r="CF42" s="655"/>
      <c r="CG42" s="655"/>
      <c r="CH42" s="655"/>
      <c r="CI42" s="655"/>
      <c r="CJ42" s="655"/>
      <c r="CK42" s="655"/>
      <c r="CL42" s="655"/>
      <c r="CM42" s="655"/>
      <c r="CN42" s="655"/>
      <c r="CO42" s="655"/>
      <c r="CP42" s="655"/>
      <c r="CQ42" s="656"/>
      <c r="CR42" s="657">
        <v>844969</v>
      </c>
      <c r="CS42" s="670"/>
      <c r="CT42" s="670"/>
      <c r="CU42" s="670"/>
      <c r="CV42" s="670"/>
      <c r="CW42" s="670"/>
      <c r="CX42" s="670"/>
      <c r="CY42" s="671"/>
      <c r="CZ42" s="660">
        <v>4.2</v>
      </c>
      <c r="DA42" s="672"/>
      <c r="DB42" s="672"/>
      <c r="DC42" s="673"/>
      <c r="DD42" s="663">
        <v>333850</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362</v>
      </c>
      <c r="CD43" s="654" t="s">
        <v>363</v>
      </c>
      <c r="CE43" s="655"/>
      <c r="CF43" s="655"/>
      <c r="CG43" s="655"/>
      <c r="CH43" s="655"/>
      <c r="CI43" s="655"/>
      <c r="CJ43" s="655"/>
      <c r="CK43" s="655"/>
      <c r="CL43" s="655"/>
      <c r="CM43" s="655"/>
      <c r="CN43" s="655"/>
      <c r="CO43" s="655"/>
      <c r="CP43" s="655"/>
      <c r="CQ43" s="656"/>
      <c r="CR43" s="657">
        <v>18115</v>
      </c>
      <c r="CS43" s="670"/>
      <c r="CT43" s="670"/>
      <c r="CU43" s="670"/>
      <c r="CV43" s="670"/>
      <c r="CW43" s="670"/>
      <c r="CX43" s="670"/>
      <c r="CY43" s="671"/>
      <c r="CZ43" s="660">
        <v>0.1</v>
      </c>
      <c r="DA43" s="672"/>
      <c r="DB43" s="672"/>
      <c r="DC43" s="673"/>
      <c r="DD43" s="663">
        <v>18115</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311</v>
      </c>
      <c r="CE44" s="677"/>
      <c r="CF44" s="654" t="s">
        <v>365</v>
      </c>
      <c r="CG44" s="655"/>
      <c r="CH44" s="655"/>
      <c r="CI44" s="655"/>
      <c r="CJ44" s="655"/>
      <c r="CK44" s="655"/>
      <c r="CL44" s="655"/>
      <c r="CM44" s="655"/>
      <c r="CN44" s="655"/>
      <c r="CO44" s="655"/>
      <c r="CP44" s="655"/>
      <c r="CQ44" s="656"/>
      <c r="CR44" s="657">
        <v>844969</v>
      </c>
      <c r="CS44" s="658"/>
      <c r="CT44" s="658"/>
      <c r="CU44" s="658"/>
      <c r="CV44" s="658"/>
      <c r="CW44" s="658"/>
      <c r="CX44" s="658"/>
      <c r="CY44" s="659"/>
      <c r="CZ44" s="660">
        <v>4.2</v>
      </c>
      <c r="DA44" s="661"/>
      <c r="DB44" s="661"/>
      <c r="DC44" s="662"/>
      <c r="DD44" s="663">
        <v>333850</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367</v>
      </c>
      <c r="CG45" s="655"/>
      <c r="CH45" s="655"/>
      <c r="CI45" s="655"/>
      <c r="CJ45" s="655"/>
      <c r="CK45" s="655"/>
      <c r="CL45" s="655"/>
      <c r="CM45" s="655"/>
      <c r="CN45" s="655"/>
      <c r="CO45" s="655"/>
      <c r="CP45" s="655"/>
      <c r="CQ45" s="656"/>
      <c r="CR45" s="657">
        <v>64665</v>
      </c>
      <c r="CS45" s="670"/>
      <c r="CT45" s="670"/>
      <c r="CU45" s="670"/>
      <c r="CV45" s="670"/>
      <c r="CW45" s="670"/>
      <c r="CX45" s="670"/>
      <c r="CY45" s="671"/>
      <c r="CZ45" s="660">
        <v>0.3</v>
      </c>
      <c r="DA45" s="672"/>
      <c r="DB45" s="672"/>
      <c r="DC45" s="673"/>
      <c r="DD45" s="663">
        <v>17488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368</v>
      </c>
      <c r="CG46" s="655"/>
      <c r="CH46" s="655"/>
      <c r="CI46" s="655"/>
      <c r="CJ46" s="655"/>
      <c r="CK46" s="655"/>
      <c r="CL46" s="655"/>
      <c r="CM46" s="655"/>
      <c r="CN46" s="655"/>
      <c r="CO46" s="655"/>
      <c r="CP46" s="655"/>
      <c r="CQ46" s="656"/>
      <c r="CR46" s="657">
        <v>675304</v>
      </c>
      <c r="CS46" s="658"/>
      <c r="CT46" s="658"/>
      <c r="CU46" s="658"/>
      <c r="CV46" s="658"/>
      <c r="CW46" s="658"/>
      <c r="CX46" s="658"/>
      <c r="CY46" s="659"/>
      <c r="CZ46" s="660">
        <v>3.4</v>
      </c>
      <c r="DA46" s="661"/>
      <c r="DB46" s="661"/>
      <c r="DC46" s="662"/>
      <c r="DD46" s="663">
        <v>305862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369</v>
      </c>
      <c r="CG47" s="655"/>
      <c r="CH47" s="655"/>
      <c r="CI47" s="655"/>
      <c r="CJ47" s="655"/>
      <c r="CK47" s="655"/>
      <c r="CL47" s="655"/>
      <c r="CM47" s="655"/>
      <c r="CN47" s="655"/>
      <c r="CO47" s="655"/>
      <c r="CP47" s="655"/>
      <c r="CQ47" s="656"/>
      <c r="CR47" s="657" t="s">
        <v>241</v>
      </c>
      <c r="CS47" s="670"/>
      <c r="CT47" s="670"/>
      <c r="CU47" s="670"/>
      <c r="CV47" s="670"/>
      <c r="CW47" s="670"/>
      <c r="CX47" s="670"/>
      <c r="CY47" s="671"/>
      <c r="CZ47" s="660" t="s">
        <v>241</v>
      </c>
      <c r="DA47" s="672"/>
      <c r="DB47" s="672"/>
      <c r="DC47" s="673"/>
      <c r="DD47" s="663" t="s">
        <v>241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370</v>
      </c>
      <c r="CG48" s="655"/>
      <c r="CH48" s="655"/>
      <c r="CI48" s="655"/>
      <c r="CJ48" s="655"/>
      <c r="CK48" s="655"/>
      <c r="CL48" s="655"/>
      <c r="CM48" s="655"/>
      <c r="CN48" s="655"/>
      <c r="CO48" s="655"/>
      <c r="CP48" s="655"/>
      <c r="CQ48" s="656"/>
      <c r="CR48" s="657" t="s">
        <v>241</v>
      </c>
      <c r="CS48" s="658"/>
      <c r="CT48" s="658"/>
      <c r="CU48" s="658"/>
      <c r="CV48" s="658"/>
      <c r="CW48" s="658"/>
      <c r="CX48" s="658"/>
      <c r="CY48" s="659"/>
      <c r="CZ48" s="660" t="s">
        <v>241</v>
      </c>
      <c r="DA48" s="661"/>
      <c r="DB48" s="661"/>
      <c r="DC48" s="662"/>
      <c r="DD48" s="663" t="s">
        <v>241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371</v>
      </c>
      <c r="CE49" s="639"/>
      <c r="CF49" s="639"/>
      <c r="CG49" s="639"/>
      <c r="CH49" s="639"/>
      <c r="CI49" s="639"/>
      <c r="CJ49" s="639"/>
      <c r="CK49" s="639"/>
      <c r="CL49" s="639"/>
      <c r="CM49" s="639"/>
      <c r="CN49" s="639"/>
      <c r="CO49" s="639"/>
      <c r="CP49" s="639"/>
      <c r="CQ49" s="640"/>
      <c r="CR49" s="641">
        <v>20150183</v>
      </c>
      <c r="CS49" s="642"/>
      <c r="CT49" s="642"/>
      <c r="CU49" s="642"/>
      <c r="CV49" s="642"/>
      <c r="CW49" s="642"/>
      <c r="CX49" s="642"/>
      <c r="CY49" s="643"/>
      <c r="CZ49" s="644">
        <v>100</v>
      </c>
      <c r="DA49" s="645"/>
      <c r="DB49" s="645"/>
      <c r="DC49" s="646"/>
      <c r="DD49" s="647">
        <v>13825714</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GJI+35rcAOkEQnbd9QZwr+DGRRid05TSYahwbZ30yCP4swdy9E1hxsING8+w01d+qvD151K9azNncg1o2IgEwQ==" saltValue="GBa3mGX6SQSUWY+DLvvon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view="pageBreakPre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31" t="s">
        <v>372</v>
      </c>
      <c r="B2" s="1131"/>
      <c r="C2" s="1131"/>
      <c r="D2" s="1131"/>
      <c r="E2" s="1131"/>
      <c r="F2" s="1131"/>
      <c r="G2" s="1131"/>
      <c r="H2" s="1131"/>
      <c r="I2" s="1131"/>
      <c r="J2" s="1131"/>
      <c r="K2" s="1131"/>
      <c r="L2" s="1131"/>
      <c r="M2" s="1131"/>
      <c r="N2" s="1131"/>
      <c r="O2" s="1131"/>
      <c r="P2" s="1131"/>
      <c r="Q2" s="1131"/>
      <c r="R2" s="1131"/>
      <c r="S2" s="1131"/>
      <c r="T2" s="1131"/>
      <c r="U2" s="1131"/>
      <c r="V2" s="1131"/>
      <c r="W2" s="1131"/>
      <c r="X2" s="1131"/>
      <c r="Y2" s="1131"/>
      <c r="Z2" s="1131"/>
      <c r="AA2" s="1131"/>
      <c r="AB2" s="1131"/>
      <c r="AC2" s="1131"/>
      <c r="AD2" s="1131"/>
      <c r="AE2" s="1131"/>
      <c r="AF2" s="1131"/>
      <c r="AG2" s="1131"/>
      <c r="AH2" s="1131"/>
      <c r="AI2" s="1131"/>
      <c r="AJ2" s="1131"/>
      <c r="AK2" s="1131"/>
      <c r="AL2" s="1131"/>
      <c r="AM2" s="1131"/>
      <c r="AN2" s="1131"/>
      <c r="AO2" s="1131"/>
      <c r="AP2" s="1131"/>
      <c r="AQ2" s="1131"/>
      <c r="AR2" s="1131"/>
      <c r="AS2" s="1131"/>
      <c r="AT2" s="1131"/>
      <c r="AU2" s="1131"/>
      <c r="AV2" s="1131"/>
      <c r="AW2" s="1131"/>
      <c r="AX2" s="1131"/>
      <c r="AY2" s="1131"/>
      <c r="AZ2" s="1131"/>
      <c r="BA2" s="1131"/>
      <c r="BB2" s="1131"/>
      <c r="BC2" s="1131"/>
      <c r="BD2" s="1131"/>
      <c r="BE2" s="1131"/>
      <c r="BF2" s="1131"/>
      <c r="BG2" s="1131"/>
      <c r="BH2" s="1131"/>
      <c r="BI2" s="113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2" t="s">
        <v>373</v>
      </c>
      <c r="DK2" s="1133"/>
      <c r="DL2" s="1133"/>
      <c r="DM2" s="1133"/>
      <c r="DN2" s="1133"/>
      <c r="DO2" s="1134"/>
      <c r="DP2" s="228"/>
      <c r="DQ2" s="1132" t="s">
        <v>374</v>
      </c>
      <c r="DR2" s="1133"/>
      <c r="DS2" s="1133"/>
      <c r="DT2" s="1133"/>
      <c r="DU2" s="1133"/>
      <c r="DV2" s="1133"/>
      <c r="DW2" s="1133"/>
      <c r="DX2" s="1133"/>
      <c r="DY2" s="1133"/>
      <c r="DZ2" s="113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100" t="s">
        <v>375</v>
      </c>
      <c r="B4" s="1100"/>
      <c r="C4" s="1100"/>
      <c r="D4" s="1100"/>
      <c r="E4" s="1100"/>
      <c r="F4" s="1100"/>
      <c r="G4" s="1100"/>
      <c r="H4" s="1100"/>
      <c r="I4" s="1100"/>
      <c r="J4" s="1100"/>
      <c r="K4" s="1100"/>
      <c r="L4" s="1100"/>
      <c r="M4" s="1100"/>
      <c r="N4" s="1100"/>
      <c r="O4" s="1100"/>
      <c r="P4" s="1100"/>
      <c r="Q4" s="1100"/>
      <c r="R4" s="1100"/>
      <c r="S4" s="1100"/>
      <c r="T4" s="1100"/>
      <c r="U4" s="1100"/>
      <c r="V4" s="1100"/>
      <c r="W4" s="1100"/>
      <c r="X4" s="1100"/>
      <c r="Y4" s="1100"/>
      <c r="Z4" s="1100"/>
      <c r="AA4" s="1100"/>
      <c r="AB4" s="1100"/>
      <c r="AC4" s="1100"/>
      <c r="AD4" s="1100"/>
      <c r="AE4" s="1100"/>
      <c r="AF4" s="1100"/>
      <c r="AG4" s="1100"/>
      <c r="AH4" s="1100"/>
      <c r="AI4" s="1100"/>
      <c r="AJ4" s="1100"/>
      <c r="AK4" s="1100"/>
      <c r="AL4" s="1100"/>
      <c r="AM4" s="1100"/>
      <c r="AN4" s="1100"/>
      <c r="AO4" s="1100"/>
      <c r="AP4" s="1100"/>
      <c r="AQ4" s="1100"/>
      <c r="AR4" s="1100"/>
      <c r="AS4" s="1100"/>
      <c r="AT4" s="1100"/>
      <c r="AU4" s="1100"/>
      <c r="AV4" s="1100"/>
      <c r="AW4" s="1100"/>
      <c r="AX4" s="1100"/>
      <c r="AY4" s="1100"/>
      <c r="AZ4" s="232"/>
      <c r="BA4" s="232"/>
      <c r="BB4" s="232"/>
      <c r="BC4" s="232"/>
      <c r="BD4" s="232"/>
      <c r="BE4" s="233"/>
      <c r="BF4" s="233"/>
      <c r="BG4" s="233"/>
      <c r="BH4" s="233"/>
      <c r="BI4" s="233"/>
      <c r="BJ4" s="233"/>
      <c r="BK4" s="233"/>
      <c r="BL4" s="233"/>
      <c r="BM4" s="233"/>
      <c r="BN4" s="233"/>
      <c r="BO4" s="233"/>
      <c r="BP4" s="233"/>
      <c r="BQ4" s="766" t="s">
        <v>376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3" t="s">
        <v>377</v>
      </c>
      <c r="B5" s="1034"/>
      <c r="C5" s="1034"/>
      <c r="D5" s="1034"/>
      <c r="E5" s="1034"/>
      <c r="F5" s="1034"/>
      <c r="G5" s="1034"/>
      <c r="H5" s="1034"/>
      <c r="I5" s="1034"/>
      <c r="J5" s="1034"/>
      <c r="K5" s="1034"/>
      <c r="L5" s="1034"/>
      <c r="M5" s="1034"/>
      <c r="N5" s="1034"/>
      <c r="O5" s="1034"/>
      <c r="P5" s="1035"/>
      <c r="Q5" s="1039" t="s">
        <v>378</v>
      </c>
      <c r="R5" s="1040"/>
      <c r="S5" s="1040"/>
      <c r="T5" s="1040"/>
      <c r="U5" s="1041"/>
      <c r="V5" s="1039" t="s">
        <v>379</v>
      </c>
      <c r="W5" s="1040"/>
      <c r="X5" s="1040"/>
      <c r="Y5" s="1040"/>
      <c r="Z5" s="1041"/>
      <c r="AA5" s="1039" t="s">
        <v>380</v>
      </c>
      <c r="AB5" s="1040"/>
      <c r="AC5" s="1040"/>
      <c r="AD5" s="1040"/>
      <c r="AE5" s="1040"/>
      <c r="AF5" s="1135" t="s">
        <v>381</v>
      </c>
      <c r="AG5" s="1040"/>
      <c r="AH5" s="1040"/>
      <c r="AI5" s="1040"/>
      <c r="AJ5" s="1053"/>
      <c r="AK5" s="1040" t="s">
        <v>382</v>
      </c>
      <c r="AL5" s="1040"/>
      <c r="AM5" s="1040"/>
      <c r="AN5" s="1040"/>
      <c r="AO5" s="1041"/>
      <c r="AP5" s="1039" t="s">
        <v>383</v>
      </c>
      <c r="AQ5" s="1040"/>
      <c r="AR5" s="1040"/>
      <c r="AS5" s="1040"/>
      <c r="AT5" s="1041"/>
      <c r="AU5" s="1039" t="s">
        <v>384</v>
      </c>
      <c r="AV5" s="1040"/>
      <c r="AW5" s="1040"/>
      <c r="AX5" s="1040"/>
      <c r="AY5" s="1053"/>
      <c r="AZ5" s="232"/>
      <c r="BA5" s="232"/>
      <c r="BB5" s="232"/>
      <c r="BC5" s="232"/>
      <c r="BD5" s="232"/>
      <c r="BE5" s="233"/>
      <c r="BF5" s="233"/>
      <c r="BG5" s="233"/>
      <c r="BH5" s="233"/>
      <c r="BI5" s="233"/>
      <c r="BJ5" s="233"/>
      <c r="BK5" s="233"/>
      <c r="BL5" s="233"/>
      <c r="BM5" s="233"/>
      <c r="BN5" s="233"/>
      <c r="BO5" s="233"/>
      <c r="BP5" s="233"/>
      <c r="BQ5" s="1033" t="s">
        <v>385</v>
      </c>
      <c r="BR5" s="1034"/>
      <c r="BS5" s="1034"/>
      <c r="BT5" s="1034"/>
      <c r="BU5" s="1034"/>
      <c r="BV5" s="1034"/>
      <c r="BW5" s="1034"/>
      <c r="BX5" s="1034"/>
      <c r="BY5" s="1034"/>
      <c r="BZ5" s="1034"/>
      <c r="CA5" s="1034"/>
      <c r="CB5" s="1034"/>
      <c r="CC5" s="1034"/>
      <c r="CD5" s="1034"/>
      <c r="CE5" s="1034"/>
      <c r="CF5" s="1034"/>
      <c r="CG5" s="1035"/>
      <c r="CH5" s="1039" t="s">
        <v>386</v>
      </c>
      <c r="CI5" s="1040"/>
      <c r="CJ5" s="1040"/>
      <c r="CK5" s="1040"/>
      <c r="CL5" s="1041"/>
      <c r="CM5" s="1039" t="s">
        <v>387</v>
      </c>
      <c r="CN5" s="1040"/>
      <c r="CO5" s="1040"/>
      <c r="CP5" s="1040"/>
      <c r="CQ5" s="1041"/>
      <c r="CR5" s="1039" t="s">
        <v>388</v>
      </c>
      <c r="CS5" s="1040"/>
      <c r="CT5" s="1040"/>
      <c r="CU5" s="1040"/>
      <c r="CV5" s="1041"/>
      <c r="CW5" s="1039" t="s">
        <v>389</v>
      </c>
      <c r="CX5" s="1040"/>
      <c r="CY5" s="1040"/>
      <c r="CZ5" s="1040"/>
      <c r="DA5" s="1041"/>
      <c r="DB5" s="1039" t="s">
        <v>390</v>
      </c>
      <c r="DC5" s="1040"/>
      <c r="DD5" s="1040"/>
      <c r="DE5" s="1040"/>
      <c r="DF5" s="1041"/>
      <c r="DG5" s="1125" t="s">
        <v>391</v>
      </c>
      <c r="DH5" s="1126"/>
      <c r="DI5" s="1126"/>
      <c r="DJ5" s="1126"/>
      <c r="DK5" s="1127"/>
      <c r="DL5" s="1125" t="s">
        <v>392</v>
      </c>
      <c r="DM5" s="1126"/>
      <c r="DN5" s="1126"/>
      <c r="DO5" s="1126"/>
      <c r="DP5" s="1127"/>
      <c r="DQ5" s="1039" t="s">
        <v>393</v>
      </c>
      <c r="DR5" s="1040"/>
      <c r="DS5" s="1040"/>
      <c r="DT5" s="1040"/>
      <c r="DU5" s="1041"/>
      <c r="DV5" s="1039" t="s">
        <v>384</v>
      </c>
      <c r="DW5" s="1040"/>
      <c r="DX5" s="1040"/>
      <c r="DY5" s="1040"/>
      <c r="DZ5" s="1053"/>
      <c r="EA5" s="234"/>
    </row>
    <row r="6" spans="1:131" s="235" customFormat="1" ht="26.25" customHeight="1" thickBot="1" x14ac:dyDescent="0.2">
      <c r="A6" s="1036"/>
      <c r="B6" s="1037"/>
      <c r="C6" s="1037"/>
      <c r="D6" s="1037"/>
      <c r="E6" s="1037"/>
      <c r="F6" s="1037"/>
      <c r="G6" s="1037"/>
      <c r="H6" s="1037"/>
      <c r="I6" s="1037"/>
      <c r="J6" s="1037"/>
      <c r="K6" s="1037"/>
      <c r="L6" s="1037"/>
      <c r="M6" s="1037"/>
      <c r="N6" s="1037"/>
      <c r="O6" s="1037"/>
      <c r="P6" s="1038"/>
      <c r="Q6" s="1042"/>
      <c r="R6" s="1043"/>
      <c r="S6" s="1043"/>
      <c r="T6" s="1043"/>
      <c r="U6" s="1044"/>
      <c r="V6" s="1042"/>
      <c r="W6" s="1043"/>
      <c r="X6" s="1043"/>
      <c r="Y6" s="1043"/>
      <c r="Z6" s="1044"/>
      <c r="AA6" s="1042"/>
      <c r="AB6" s="1043"/>
      <c r="AC6" s="1043"/>
      <c r="AD6" s="1043"/>
      <c r="AE6" s="1043"/>
      <c r="AF6" s="1136"/>
      <c r="AG6" s="1043"/>
      <c r="AH6" s="1043"/>
      <c r="AI6" s="1043"/>
      <c r="AJ6" s="1054"/>
      <c r="AK6" s="1043"/>
      <c r="AL6" s="1043"/>
      <c r="AM6" s="1043"/>
      <c r="AN6" s="1043"/>
      <c r="AO6" s="1044"/>
      <c r="AP6" s="1042"/>
      <c r="AQ6" s="1043"/>
      <c r="AR6" s="1043"/>
      <c r="AS6" s="1043"/>
      <c r="AT6" s="1044"/>
      <c r="AU6" s="1042"/>
      <c r="AV6" s="1043"/>
      <c r="AW6" s="1043"/>
      <c r="AX6" s="1043"/>
      <c r="AY6" s="1054"/>
      <c r="AZ6" s="232"/>
      <c r="BA6" s="232"/>
      <c r="BB6" s="232"/>
      <c r="BC6" s="232"/>
      <c r="BD6" s="232"/>
      <c r="BE6" s="233"/>
      <c r="BF6" s="233"/>
      <c r="BG6" s="233"/>
      <c r="BH6" s="233"/>
      <c r="BI6" s="233"/>
      <c r="BJ6" s="233"/>
      <c r="BK6" s="233"/>
      <c r="BL6" s="233"/>
      <c r="BM6" s="233"/>
      <c r="BN6" s="233"/>
      <c r="BO6" s="233"/>
      <c r="BP6" s="233"/>
      <c r="BQ6" s="1036"/>
      <c r="BR6" s="1037"/>
      <c r="BS6" s="1037"/>
      <c r="BT6" s="1037"/>
      <c r="BU6" s="1037"/>
      <c r="BV6" s="1037"/>
      <c r="BW6" s="1037"/>
      <c r="BX6" s="1037"/>
      <c r="BY6" s="1037"/>
      <c r="BZ6" s="1037"/>
      <c r="CA6" s="1037"/>
      <c r="CB6" s="1037"/>
      <c r="CC6" s="1037"/>
      <c r="CD6" s="1037"/>
      <c r="CE6" s="1037"/>
      <c r="CF6" s="1037"/>
      <c r="CG6" s="1038"/>
      <c r="CH6" s="1042"/>
      <c r="CI6" s="1043"/>
      <c r="CJ6" s="1043"/>
      <c r="CK6" s="1043"/>
      <c r="CL6" s="1044"/>
      <c r="CM6" s="1042"/>
      <c r="CN6" s="1043"/>
      <c r="CO6" s="1043"/>
      <c r="CP6" s="1043"/>
      <c r="CQ6" s="1044"/>
      <c r="CR6" s="1042"/>
      <c r="CS6" s="1043"/>
      <c r="CT6" s="1043"/>
      <c r="CU6" s="1043"/>
      <c r="CV6" s="1044"/>
      <c r="CW6" s="1042"/>
      <c r="CX6" s="1043"/>
      <c r="CY6" s="1043"/>
      <c r="CZ6" s="1043"/>
      <c r="DA6" s="1044"/>
      <c r="DB6" s="1042"/>
      <c r="DC6" s="1043"/>
      <c r="DD6" s="1043"/>
      <c r="DE6" s="1043"/>
      <c r="DF6" s="1044"/>
      <c r="DG6" s="1128"/>
      <c r="DH6" s="1129"/>
      <c r="DI6" s="1129"/>
      <c r="DJ6" s="1129"/>
      <c r="DK6" s="1130"/>
      <c r="DL6" s="1128"/>
      <c r="DM6" s="1129"/>
      <c r="DN6" s="1129"/>
      <c r="DO6" s="1129"/>
      <c r="DP6" s="1130"/>
      <c r="DQ6" s="1042"/>
      <c r="DR6" s="1043"/>
      <c r="DS6" s="1043"/>
      <c r="DT6" s="1043"/>
      <c r="DU6" s="1044"/>
      <c r="DV6" s="1042"/>
      <c r="DW6" s="1043"/>
      <c r="DX6" s="1043"/>
      <c r="DY6" s="1043"/>
      <c r="DZ6" s="1054"/>
      <c r="EA6" s="234"/>
    </row>
    <row r="7" spans="1:131" s="235" customFormat="1" ht="26.25" customHeight="1" thickTop="1" x14ac:dyDescent="0.15">
      <c r="A7" s="236">
        <v>1</v>
      </c>
      <c r="B7" s="1088" t="s">
        <v>394</v>
      </c>
      <c r="C7" s="1089"/>
      <c r="D7" s="1089"/>
      <c r="E7" s="1089"/>
      <c r="F7" s="1089"/>
      <c r="G7" s="1089"/>
      <c r="H7" s="1089"/>
      <c r="I7" s="1089"/>
      <c r="J7" s="1089"/>
      <c r="K7" s="1089"/>
      <c r="L7" s="1089"/>
      <c r="M7" s="1089"/>
      <c r="N7" s="1089"/>
      <c r="O7" s="1089"/>
      <c r="P7" s="1090"/>
      <c r="Q7" s="1143">
        <v>21191</v>
      </c>
      <c r="R7" s="1144"/>
      <c r="S7" s="1144"/>
      <c r="T7" s="1144"/>
      <c r="U7" s="1144"/>
      <c r="V7" s="1144">
        <v>19984</v>
      </c>
      <c r="W7" s="1144"/>
      <c r="X7" s="1144"/>
      <c r="Y7" s="1144"/>
      <c r="Z7" s="1144"/>
      <c r="AA7" s="1144">
        <v>1207</v>
      </c>
      <c r="AB7" s="1144"/>
      <c r="AC7" s="1144"/>
      <c r="AD7" s="1144"/>
      <c r="AE7" s="1145"/>
      <c r="AF7" s="1146">
        <v>1190</v>
      </c>
      <c r="AG7" s="1147"/>
      <c r="AH7" s="1147"/>
      <c r="AI7" s="1147"/>
      <c r="AJ7" s="1148"/>
      <c r="AK7" s="1149">
        <v>4327</v>
      </c>
      <c r="AL7" s="1150"/>
      <c r="AM7" s="1150"/>
      <c r="AN7" s="1150"/>
      <c r="AO7" s="1150"/>
      <c r="AP7" s="1150">
        <v>9501</v>
      </c>
      <c r="AQ7" s="1150"/>
      <c r="AR7" s="1150"/>
      <c r="AS7" s="1150"/>
      <c r="AT7" s="1150"/>
      <c r="AU7" s="1151"/>
      <c r="AV7" s="1151"/>
      <c r="AW7" s="1151"/>
      <c r="AX7" s="1151"/>
      <c r="AY7" s="1152"/>
      <c r="AZ7" s="232"/>
      <c r="BA7" s="232"/>
      <c r="BB7" s="232"/>
      <c r="BC7" s="232"/>
      <c r="BD7" s="232"/>
      <c r="BE7" s="233"/>
      <c r="BF7" s="233"/>
      <c r="BG7" s="233"/>
      <c r="BH7" s="233"/>
      <c r="BI7" s="233"/>
      <c r="BJ7" s="233"/>
      <c r="BK7" s="233"/>
      <c r="BL7" s="233"/>
      <c r="BM7" s="233"/>
      <c r="BN7" s="233"/>
      <c r="BO7" s="233"/>
      <c r="BP7" s="233"/>
      <c r="BQ7" s="236">
        <v>1</v>
      </c>
      <c r="BR7" s="237"/>
      <c r="BS7" s="1140"/>
      <c r="BT7" s="1141"/>
      <c r="BU7" s="1141"/>
      <c r="BV7" s="1141"/>
      <c r="BW7" s="1141"/>
      <c r="BX7" s="1141"/>
      <c r="BY7" s="1141"/>
      <c r="BZ7" s="1141"/>
      <c r="CA7" s="1141"/>
      <c r="CB7" s="1141"/>
      <c r="CC7" s="1141"/>
      <c r="CD7" s="1141"/>
      <c r="CE7" s="1141"/>
      <c r="CF7" s="1141"/>
      <c r="CG7" s="1153"/>
      <c r="CH7" s="1137"/>
      <c r="CI7" s="1138"/>
      <c r="CJ7" s="1138"/>
      <c r="CK7" s="1138"/>
      <c r="CL7" s="1139"/>
      <c r="CM7" s="1137"/>
      <c r="CN7" s="1138"/>
      <c r="CO7" s="1138"/>
      <c r="CP7" s="1138"/>
      <c r="CQ7" s="1139"/>
      <c r="CR7" s="1137"/>
      <c r="CS7" s="1138"/>
      <c r="CT7" s="1138"/>
      <c r="CU7" s="1138"/>
      <c r="CV7" s="1139"/>
      <c r="CW7" s="1137"/>
      <c r="CX7" s="1138"/>
      <c r="CY7" s="1138"/>
      <c r="CZ7" s="1138"/>
      <c r="DA7" s="1139"/>
      <c r="DB7" s="1137"/>
      <c r="DC7" s="1138"/>
      <c r="DD7" s="1138"/>
      <c r="DE7" s="1138"/>
      <c r="DF7" s="1139"/>
      <c r="DG7" s="1137"/>
      <c r="DH7" s="1138"/>
      <c r="DI7" s="1138"/>
      <c r="DJ7" s="1138"/>
      <c r="DK7" s="1139"/>
      <c r="DL7" s="1137"/>
      <c r="DM7" s="1138"/>
      <c r="DN7" s="1138"/>
      <c r="DO7" s="1138"/>
      <c r="DP7" s="1139"/>
      <c r="DQ7" s="1137"/>
      <c r="DR7" s="1138"/>
      <c r="DS7" s="1138"/>
      <c r="DT7" s="1138"/>
      <c r="DU7" s="1139"/>
      <c r="DV7" s="1140"/>
      <c r="DW7" s="1141"/>
      <c r="DX7" s="1141"/>
      <c r="DY7" s="1141"/>
      <c r="DZ7" s="1142"/>
      <c r="EA7" s="234"/>
    </row>
    <row r="8" spans="1:131" s="235" customFormat="1" ht="26.25" customHeight="1" x14ac:dyDescent="0.15">
      <c r="A8" s="238">
        <v>2</v>
      </c>
      <c r="B8" s="1068" t="s">
        <v>395</v>
      </c>
      <c r="C8" s="1069"/>
      <c r="D8" s="1069"/>
      <c r="E8" s="1069"/>
      <c r="F8" s="1069"/>
      <c r="G8" s="1069"/>
      <c r="H8" s="1069"/>
      <c r="I8" s="1069"/>
      <c r="J8" s="1069"/>
      <c r="K8" s="1069"/>
      <c r="L8" s="1069"/>
      <c r="M8" s="1069"/>
      <c r="N8" s="1069"/>
      <c r="O8" s="1069"/>
      <c r="P8" s="1070"/>
      <c r="Q8" s="1076">
        <v>166</v>
      </c>
      <c r="R8" s="1077"/>
      <c r="S8" s="1077"/>
      <c r="T8" s="1077"/>
      <c r="U8" s="1077"/>
      <c r="V8" s="1077">
        <v>166</v>
      </c>
      <c r="W8" s="1077"/>
      <c r="X8" s="1077"/>
      <c r="Y8" s="1077"/>
      <c r="Z8" s="1077"/>
      <c r="AA8" s="1077" t="s">
        <v>596</v>
      </c>
      <c r="AB8" s="1077"/>
      <c r="AC8" s="1077"/>
      <c r="AD8" s="1077"/>
      <c r="AE8" s="1078"/>
      <c r="AF8" s="1073" t="s">
        <v>396</v>
      </c>
      <c r="AG8" s="1074"/>
      <c r="AH8" s="1074"/>
      <c r="AI8" s="1074"/>
      <c r="AJ8" s="1075"/>
      <c r="AK8" s="1121" t="s">
        <v>596</v>
      </c>
      <c r="AL8" s="1122"/>
      <c r="AM8" s="1122"/>
      <c r="AN8" s="1122"/>
      <c r="AO8" s="1122"/>
      <c r="AP8" s="1122" t="s">
        <v>596</v>
      </c>
      <c r="AQ8" s="1122"/>
      <c r="AR8" s="1122"/>
      <c r="AS8" s="1122"/>
      <c r="AT8" s="1122"/>
      <c r="AU8" s="1123"/>
      <c r="AV8" s="1123"/>
      <c r="AW8" s="1123"/>
      <c r="AX8" s="1123"/>
      <c r="AY8" s="1124"/>
      <c r="AZ8" s="232"/>
      <c r="BA8" s="232"/>
      <c r="BB8" s="232"/>
      <c r="BC8" s="232"/>
      <c r="BD8" s="232"/>
      <c r="BE8" s="233"/>
      <c r="BF8" s="233"/>
      <c r="BG8" s="233"/>
      <c r="BH8" s="233"/>
      <c r="BI8" s="233"/>
      <c r="BJ8" s="233"/>
      <c r="BK8" s="233"/>
      <c r="BL8" s="233"/>
      <c r="BM8" s="233"/>
      <c r="BN8" s="233"/>
      <c r="BO8" s="233"/>
      <c r="BP8" s="233"/>
      <c r="BQ8" s="238">
        <v>2</v>
      </c>
      <c r="BR8" s="239"/>
      <c r="BS8" s="1030"/>
      <c r="BT8" s="1031"/>
      <c r="BU8" s="1031"/>
      <c r="BV8" s="1031"/>
      <c r="BW8" s="1031"/>
      <c r="BX8" s="1031"/>
      <c r="BY8" s="1031"/>
      <c r="BZ8" s="1031"/>
      <c r="CA8" s="1031"/>
      <c r="CB8" s="1031"/>
      <c r="CC8" s="1031"/>
      <c r="CD8" s="1031"/>
      <c r="CE8" s="1031"/>
      <c r="CF8" s="1031"/>
      <c r="CG8" s="1052"/>
      <c r="CH8" s="1027"/>
      <c r="CI8" s="1028"/>
      <c r="CJ8" s="1028"/>
      <c r="CK8" s="1028"/>
      <c r="CL8" s="1029"/>
      <c r="CM8" s="1027"/>
      <c r="CN8" s="1028"/>
      <c r="CO8" s="1028"/>
      <c r="CP8" s="1028"/>
      <c r="CQ8" s="1029"/>
      <c r="CR8" s="1027"/>
      <c r="CS8" s="1028"/>
      <c r="CT8" s="1028"/>
      <c r="CU8" s="1028"/>
      <c r="CV8" s="1029"/>
      <c r="CW8" s="1027"/>
      <c r="CX8" s="1028"/>
      <c r="CY8" s="1028"/>
      <c r="CZ8" s="1028"/>
      <c r="DA8" s="1029"/>
      <c r="DB8" s="1027"/>
      <c r="DC8" s="1028"/>
      <c r="DD8" s="1028"/>
      <c r="DE8" s="1028"/>
      <c r="DF8" s="1029"/>
      <c r="DG8" s="1027"/>
      <c r="DH8" s="1028"/>
      <c r="DI8" s="1028"/>
      <c r="DJ8" s="1028"/>
      <c r="DK8" s="1029"/>
      <c r="DL8" s="1027"/>
      <c r="DM8" s="1028"/>
      <c r="DN8" s="1028"/>
      <c r="DO8" s="1028"/>
      <c r="DP8" s="1029"/>
      <c r="DQ8" s="1027"/>
      <c r="DR8" s="1028"/>
      <c r="DS8" s="1028"/>
      <c r="DT8" s="1028"/>
      <c r="DU8" s="1029"/>
      <c r="DV8" s="1030"/>
      <c r="DW8" s="1031"/>
      <c r="DX8" s="1031"/>
      <c r="DY8" s="1031"/>
      <c r="DZ8" s="1032"/>
      <c r="EA8" s="234"/>
    </row>
    <row r="9" spans="1:131" s="235" customFormat="1" ht="26.25" customHeight="1" x14ac:dyDescent="0.15">
      <c r="A9" s="238">
        <v>3</v>
      </c>
      <c r="B9" s="1068"/>
      <c r="C9" s="1069"/>
      <c r="D9" s="1069"/>
      <c r="E9" s="1069"/>
      <c r="F9" s="1069"/>
      <c r="G9" s="1069"/>
      <c r="H9" s="1069"/>
      <c r="I9" s="1069"/>
      <c r="J9" s="1069"/>
      <c r="K9" s="1069"/>
      <c r="L9" s="1069"/>
      <c r="M9" s="1069"/>
      <c r="N9" s="1069"/>
      <c r="O9" s="1069"/>
      <c r="P9" s="1070"/>
      <c r="Q9" s="1076"/>
      <c r="R9" s="1077"/>
      <c r="S9" s="1077"/>
      <c r="T9" s="1077"/>
      <c r="U9" s="1077"/>
      <c r="V9" s="1077"/>
      <c r="W9" s="1077"/>
      <c r="X9" s="1077"/>
      <c r="Y9" s="1077"/>
      <c r="Z9" s="1077"/>
      <c r="AA9" s="1077"/>
      <c r="AB9" s="1077"/>
      <c r="AC9" s="1077"/>
      <c r="AD9" s="1077"/>
      <c r="AE9" s="1078"/>
      <c r="AF9" s="1073"/>
      <c r="AG9" s="1074"/>
      <c r="AH9" s="1074"/>
      <c r="AI9" s="1074"/>
      <c r="AJ9" s="1075"/>
      <c r="AK9" s="1121"/>
      <c r="AL9" s="1122"/>
      <c r="AM9" s="1122"/>
      <c r="AN9" s="1122"/>
      <c r="AO9" s="1122"/>
      <c r="AP9" s="1122"/>
      <c r="AQ9" s="1122"/>
      <c r="AR9" s="1122"/>
      <c r="AS9" s="1122"/>
      <c r="AT9" s="1122"/>
      <c r="AU9" s="1123"/>
      <c r="AV9" s="1123"/>
      <c r="AW9" s="1123"/>
      <c r="AX9" s="1123"/>
      <c r="AY9" s="1124"/>
      <c r="AZ9" s="232"/>
      <c r="BA9" s="232"/>
      <c r="BB9" s="232"/>
      <c r="BC9" s="232"/>
      <c r="BD9" s="232"/>
      <c r="BE9" s="233"/>
      <c r="BF9" s="233"/>
      <c r="BG9" s="233"/>
      <c r="BH9" s="233"/>
      <c r="BI9" s="233"/>
      <c r="BJ9" s="233"/>
      <c r="BK9" s="233"/>
      <c r="BL9" s="233"/>
      <c r="BM9" s="233"/>
      <c r="BN9" s="233"/>
      <c r="BO9" s="233"/>
      <c r="BP9" s="233"/>
      <c r="BQ9" s="238">
        <v>3</v>
      </c>
      <c r="BR9" s="239"/>
      <c r="BS9" s="1030"/>
      <c r="BT9" s="1031"/>
      <c r="BU9" s="1031"/>
      <c r="BV9" s="1031"/>
      <c r="BW9" s="1031"/>
      <c r="BX9" s="1031"/>
      <c r="BY9" s="1031"/>
      <c r="BZ9" s="1031"/>
      <c r="CA9" s="1031"/>
      <c r="CB9" s="1031"/>
      <c r="CC9" s="1031"/>
      <c r="CD9" s="1031"/>
      <c r="CE9" s="1031"/>
      <c r="CF9" s="1031"/>
      <c r="CG9" s="1052"/>
      <c r="CH9" s="1027"/>
      <c r="CI9" s="1028"/>
      <c r="CJ9" s="1028"/>
      <c r="CK9" s="1028"/>
      <c r="CL9" s="1029"/>
      <c r="CM9" s="1027"/>
      <c r="CN9" s="1028"/>
      <c r="CO9" s="1028"/>
      <c r="CP9" s="1028"/>
      <c r="CQ9" s="1029"/>
      <c r="CR9" s="1027"/>
      <c r="CS9" s="1028"/>
      <c r="CT9" s="1028"/>
      <c r="CU9" s="1028"/>
      <c r="CV9" s="1029"/>
      <c r="CW9" s="1027"/>
      <c r="CX9" s="1028"/>
      <c r="CY9" s="1028"/>
      <c r="CZ9" s="1028"/>
      <c r="DA9" s="1029"/>
      <c r="DB9" s="1027"/>
      <c r="DC9" s="1028"/>
      <c r="DD9" s="1028"/>
      <c r="DE9" s="1028"/>
      <c r="DF9" s="1029"/>
      <c r="DG9" s="1027"/>
      <c r="DH9" s="1028"/>
      <c r="DI9" s="1028"/>
      <c r="DJ9" s="1028"/>
      <c r="DK9" s="1029"/>
      <c r="DL9" s="1027"/>
      <c r="DM9" s="1028"/>
      <c r="DN9" s="1028"/>
      <c r="DO9" s="1028"/>
      <c r="DP9" s="1029"/>
      <c r="DQ9" s="1027"/>
      <c r="DR9" s="1028"/>
      <c r="DS9" s="1028"/>
      <c r="DT9" s="1028"/>
      <c r="DU9" s="1029"/>
      <c r="DV9" s="1030"/>
      <c r="DW9" s="1031"/>
      <c r="DX9" s="1031"/>
      <c r="DY9" s="1031"/>
      <c r="DZ9" s="1032"/>
      <c r="EA9" s="234"/>
    </row>
    <row r="10" spans="1:131" s="235" customFormat="1" ht="26.25" customHeight="1" x14ac:dyDescent="0.15">
      <c r="A10" s="238">
        <v>4</v>
      </c>
      <c r="B10" s="1068"/>
      <c r="C10" s="1069"/>
      <c r="D10" s="1069"/>
      <c r="E10" s="1069"/>
      <c r="F10" s="1069"/>
      <c r="G10" s="1069"/>
      <c r="H10" s="1069"/>
      <c r="I10" s="1069"/>
      <c r="J10" s="1069"/>
      <c r="K10" s="1069"/>
      <c r="L10" s="1069"/>
      <c r="M10" s="1069"/>
      <c r="N10" s="1069"/>
      <c r="O10" s="1069"/>
      <c r="P10" s="1070"/>
      <c r="Q10" s="1076"/>
      <c r="R10" s="1077"/>
      <c r="S10" s="1077"/>
      <c r="T10" s="1077"/>
      <c r="U10" s="1077"/>
      <c r="V10" s="1077"/>
      <c r="W10" s="1077"/>
      <c r="X10" s="1077"/>
      <c r="Y10" s="1077"/>
      <c r="Z10" s="1077"/>
      <c r="AA10" s="1077"/>
      <c r="AB10" s="1077"/>
      <c r="AC10" s="1077"/>
      <c r="AD10" s="1077"/>
      <c r="AE10" s="1078"/>
      <c r="AF10" s="1073"/>
      <c r="AG10" s="1074"/>
      <c r="AH10" s="1074"/>
      <c r="AI10" s="1074"/>
      <c r="AJ10" s="1075"/>
      <c r="AK10" s="1121"/>
      <c r="AL10" s="1122"/>
      <c r="AM10" s="1122"/>
      <c r="AN10" s="1122"/>
      <c r="AO10" s="1122"/>
      <c r="AP10" s="1122"/>
      <c r="AQ10" s="1122"/>
      <c r="AR10" s="1122"/>
      <c r="AS10" s="1122"/>
      <c r="AT10" s="1122"/>
      <c r="AU10" s="1123"/>
      <c r="AV10" s="1123"/>
      <c r="AW10" s="1123"/>
      <c r="AX10" s="1123"/>
      <c r="AY10" s="1124"/>
      <c r="AZ10" s="232"/>
      <c r="BA10" s="232"/>
      <c r="BB10" s="232"/>
      <c r="BC10" s="232"/>
      <c r="BD10" s="232"/>
      <c r="BE10" s="233"/>
      <c r="BF10" s="233"/>
      <c r="BG10" s="233"/>
      <c r="BH10" s="233"/>
      <c r="BI10" s="233"/>
      <c r="BJ10" s="233"/>
      <c r="BK10" s="233"/>
      <c r="BL10" s="233"/>
      <c r="BM10" s="233"/>
      <c r="BN10" s="233"/>
      <c r="BO10" s="233"/>
      <c r="BP10" s="233"/>
      <c r="BQ10" s="238">
        <v>4</v>
      </c>
      <c r="BR10" s="239"/>
      <c r="BS10" s="1030"/>
      <c r="BT10" s="1031"/>
      <c r="BU10" s="1031"/>
      <c r="BV10" s="1031"/>
      <c r="BW10" s="1031"/>
      <c r="BX10" s="1031"/>
      <c r="BY10" s="1031"/>
      <c r="BZ10" s="1031"/>
      <c r="CA10" s="1031"/>
      <c r="CB10" s="1031"/>
      <c r="CC10" s="1031"/>
      <c r="CD10" s="1031"/>
      <c r="CE10" s="1031"/>
      <c r="CF10" s="1031"/>
      <c r="CG10" s="1052"/>
      <c r="CH10" s="1027"/>
      <c r="CI10" s="1028"/>
      <c r="CJ10" s="1028"/>
      <c r="CK10" s="1028"/>
      <c r="CL10" s="1029"/>
      <c r="CM10" s="1027"/>
      <c r="CN10" s="1028"/>
      <c r="CO10" s="1028"/>
      <c r="CP10" s="1028"/>
      <c r="CQ10" s="1029"/>
      <c r="CR10" s="1027"/>
      <c r="CS10" s="1028"/>
      <c r="CT10" s="1028"/>
      <c r="CU10" s="1028"/>
      <c r="CV10" s="1029"/>
      <c r="CW10" s="1027"/>
      <c r="CX10" s="1028"/>
      <c r="CY10" s="1028"/>
      <c r="CZ10" s="1028"/>
      <c r="DA10" s="1029"/>
      <c r="DB10" s="1027"/>
      <c r="DC10" s="1028"/>
      <c r="DD10" s="1028"/>
      <c r="DE10" s="1028"/>
      <c r="DF10" s="1029"/>
      <c r="DG10" s="1027"/>
      <c r="DH10" s="1028"/>
      <c r="DI10" s="1028"/>
      <c r="DJ10" s="1028"/>
      <c r="DK10" s="1029"/>
      <c r="DL10" s="1027"/>
      <c r="DM10" s="1028"/>
      <c r="DN10" s="1028"/>
      <c r="DO10" s="1028"/>
      <c r="DP10" s="1029"/>
      <c r="DQ10" s="1027"/>
      <c r="DR10" s="1028"/>
      <c r="DS10" s="1028"/>
      <c r="DT10" s="1028"/>
      <c r="DU10" s="1029"/>
      <c r="DV10" s="1030"/>
      <c r="DW10" s="1031"/>
      <c r="DX10" s="1031"/>
      <c r="DY10" s="1031"/>
      <c r="DZ10" s="1032"/>
      <c r="EA10" s="234"/>
    </row>
    <row r="11" spans="1:131" s="235" customFormat="1" ht="26.25" customHeight="1" x14ac:dyDescent="0.15">
      <c r="A11" s="238">
        <v>5</v>
      </c>
      <c r="B11" s="1068"/>
      <c r="C11" s="1069"/>
      <c r="D11" s="1069"/>
      <c r="E11" s="1069"/>
      <c r="F11" s="1069"/>
      <c r="G11" s="1069"/>
      <c r="H11" s="1069"/>
      <c r="I11" s="1069"/>
      <c r="J11" s="1069"/>
      <c r="K11" s="1069"/>
      <c r="L11" s="1069"/>
      <c r="M11" s="1069"/>
      <c r="N11" s="1069"/>
      <c r="O11" s="1069"/>
      <c r="P11" s="1070"/>
      <c r="Q11" s="1076"/>
      <c r="R11" s="1077"/>
      <c r="S11" s="1077"/>
      <c r="T11" s="1077"/>
      <c r="U11" s="1077"/>
      <c r="V11" s="1077"/>
      <c r="W11" s="1077"/>
      <c r="X11" s="1077"/>
      <c r="Y11" s="1077"/>
      <c r="Z11" s="1077"/>
      <c r="AA11" s="1077"/>
      <c r="AB11" s="1077"/>
      <c r="AC11" s="1077"/>
      <c r="AD11" s="1077"/>
      <c r="AE11" s="1078"/>
      <c r="AF11" s="1073"/>
      <c r="AG11" s="1074"/>
      <c r="AH11" s="1074"/>
      <c r="AI11" s="1074"/>
      <c r="AJ11" s="1075"/>
      <c r="AK11" s="1121"/>
      <c r="AL11" s="1122"/>
      <c r="AM11" s="1122"/>
      <c r="AN11" s="1122"/>
      <c r="AO11" s="1122"/>
      <c r="AP11" s="1122"/>
      <c r="AQ11" s="1122"/>
      <c r="AR11" s="1122"/>
      <c r="AS11" s="1122"/>
      <c r="AT11" s="1122"/>
      <c r="AU11" s="1123"/>
      <c r="AV11" s="1123"/>
      <c r="AW11" s="1123"/>
      <c r="AX11" s="1123"/>
      <c r="AY11" s="1124"/>
      <c r="AZ11" s="232"/>
      <c r="BA11" s="232"/>
      <c r="BB11" s="232"/>
      <c r="BC11" s="232"/>
      <c r="BD11" s="232"/>
      <c r="BE11" s="233"/>
      <c r="BF11" s="233"/>
      <c r="BG11" s="233"/>
      <c r="BH11" s="233"/>
      <c r="BI11" s="233"/>
      <c r="BJ11" s="233"/>
      <c r="BK11" s="233"/>
      <c r="BL11" s="233"/>
      <c r="BM11" s="233"/>
      <c r="BN11" s="233"/>
      <c r="BO11" s="233"/>
      <c r="BP11" s="233"/>
      <c r="BQ11" s="238">
        <v>5</v>
      </c>
      <c r="BR11" s="239"/>
      <c r="BS11" s="1030"/>
      <c r="BT11" s="1031"/>
      <c r="BU11" s="1031"/>
      <c r="BV11" s="1031"/>
      <c r="BW11" s="1031"/>
      <c r="BX11" s="1031"/>
      <c r="BY11" s="1031"/>
      <c r="BZ11" s="1031"/>
      <c r="CA11" s="1031"/>
      <c r="CB11" s="1031"/>
      <c r="CC11" s="1031"/>
      <c r="CD11" s="1031"/>
      <c r="CE11" s="1031"/>
      <c r="CF11" s="1031"/>
      <c r="CG11" s="1052"/>
      <c r="CH11" s="1027"/>
      <c r="CI11" s="1028"/>
      <c r="CJ11" s="1028"/>
      <c r="CK11" s="1028"/>
      <c r="CL11" s="1029"/>
      <c r="CM11" s="1027"/>
      <c r="CN11" s="1028"/>
      <c r="CO11" s="1028"/>
      <c r="CP11" s="1028"/>
      <c r="CQ11" s="1029"/>
      <c r="CR11" s="1027"/>
      <c r="CS11" s="1028"/>
      <c r="CT11" s="1028"/>
      <c r="CU11" s="1028"/>
      <c r="CV11" s="1029"/>
      <c r="CW11" s="1027"/>
      <c r="CX11" s="1028"/>
      <c r="CY11" s="1028"/>
      <c r="CZ11" s="1028"/>
      <c r="DA11" s="1029"/>
      <c r="DB11" s="1027"/>
      <c r="DC11" s="1028"/>
      <c r="DD11" s="1028"/>
      <c r="DE11" s="1028"/>
      <c r="DF11" s="1029"/>
      <c r="DG11" s="1027"/>
      <c r="DH11" s="1028"/>
      <c r="DI11" s="1028"/>
      <c r="DJ11" s="1028"/>
      <c r="DK11" s="1029"/>
      <c r="DL11" s="1027"/>
      <c r="DM11" s="1028"/>
      <c r="DN11" s="1028"/>
      <c r="DO11" s="1028"/>
      <c r="DP11" s="1029"/>
      <c r="DQ11" s="1027"/>
      <c r="DR11" s="1028"/>
      <c r="DS11" s="1028"/>
      <c r="DT11" s="1028"/>
      <c r="DU11" s="1029"/>
      <c r="DV11" s="1030"/>
      <c r="DW11" s="1031"/>
      <c r="DX11" s="1031"/>
      <c r="DY11" s="1031"/>
      <c r="DZ11" s="1032"/>
      <c r="EA11" s="234"/>
    </row>
    <row r="12" spans="1:131" s="235" customFormat="1" ht="26.25" customHeight="1" x14ac:dyDescent="0.15">
      <c r="A12" s="238">
        <v>6</v>
      </c>
      <c r="B12" s="1068"/>
      <c r="C12" s="1069"/>
      <c r="D12" s="1069"/>
      <c r="E12" s="1069"/>
      <c r="F12" s="1069"/>
      <c r="G12" s="1069"/>
      <c r="H12" s="1069"/>
      <c r="I12" s="1069"/>
      <c r="J12" s="1069"/>
      <c r="K12" s="1069"/>
      <c r="L12" s="1069"/>
      <c r="M12" s="1069"/>
      <c r="N12" s="1069"/>
      <c r="O12" s="1069"/>
      <c r="P12" s="1070"/>
      <c r="Q12" s="1076"/>
      <c r="R12" s="1077"/>
      <c r="S12" s="1077"/>
      <c r="T12" s="1077"/>
      <c r="U12" s="1077"/>
      <c r="V12" s="1077"/>
      <c r="W12" s="1077"/>
      <c r="X12" s="1077"/>
      <c r="Y12" s="1077"/>
      <c r="Z12" s="1077"/>
      <c r="AA12" s="1077"/>
      <c r="AB12" s="1077"/>
      <c r="AC12" s="1077"/>
      <c r="AD12" s="1077"/>
      <c r="AE12" s="1078"/>
      <c r="AF12" s="1073"/>
      <c r="AG12" s="1074"/>
      <c r="AH12" s="1074"/>
      <c r="AI12" s="1074"/>
      <c r="AJ12" s="1075"/>
      <c r="AK12" s="1121"/>
      <c r="AL12" s="1122"/>
      <c r="AM12" s="1122"/>
      <c r="AN12" s="1122"/>
      <c r="AO12" s="1122"/>
      <c r="AP12" s="1122"/>
      <c r="AQ12" s="1122"/>
      <c r="AR12" s="1122"/>
      <c r="AS12" s="1122"/>
      <c r="AT12" s="1122"/>
      <c r="AU12" s="1123"/>
      <c r="AV12" s="1123"/>
      <c r="AW12" s="1123"/>
      <c r="AX12" s="1123"/>
      <c r="AY12" s="1124"/>
      <c r="AZ12" s="232"/>
      <c r="BA12" s="232"/>
      <c r="BB12" s="232"/>
      <c r="BC12" s="232"/>
      <c r="BD12" s="232"/>
      <c r="BE12" s="233"/>
      <c r="BF12" s="233"/>
      <c r="BG12" s="233"/>
      <c r="BH12" s="233"/>
      <c r="BI12" s="233"/>
      <c r="BJ12" s="233"/>
      <c r="BK12" s="233"/>
      <c r="BL12" s="233"/>
      <c r="BM12" s="233"/>
      <c r="BN12" s="233"/>
      <c r="BO12" s="233"/>
      <c r="BP12" s="233"/>
      <c r="BQ12" s="238">
        <v>6</v>
      </c>
      <c r="BR12" s="239"/>
      <c r="BS12" s="1030"/>
      <c r="BT12" s="1031"/>
      <c r="BU12" s="1031"/>
      <c r="BV12" s="1031"/>
      <c r="BW12" s="1031"/>
      <c r="BX12" s="1031"/>
      <c r="BY12" s="1031"/>
      <c r="BZ12" s="1031"/>
      <c r="CA12" s="1031"/>
      <c r="CB12" s="1031"/>
      <c r="CC12" s="1031"/>
      <c r="CD12" s="1031"/>
      <c r="CE12" s="1031"/>
      <c r="CF12" s="1031"/>
      <c r="CG12" s="1052"/>
      <c r="CH12" s="1027"/>
      <c r="CI12" s="1028"/>
      <c r="CJ12" s="1028"/>
      <c r="CK12" s="1028"/>
      <c r="CL12" s="1029"/>
      <c r="CM12" s="1027"/>
      <c r="CN12" s="1028"/>
      <c r="CO12" s="1028"/>
      <c r="CP12" s="1028"/>
      <c r="CQ12" s="1029"/>
      <c r="CR12" s="1027"/>
      <c r="CS12" s="1028"/>
      <c r="CT12" s="1028"/>
      <c r="CU12" s="1028"/>
      <c r="CV12" s="1029"/>
      <c r="CW12" s="1027"/>
      <c r="CX12" s="1028"/>
      <c r="CY12" s="1028"/>
      <c r="CZ12" s="1028"/>
      <c r="DA12" s="1029"/>
      <c r="DB12" s="1027"/>
      <c r="DC12" s="1028"/>
      <c r="DD12" s="1028"/>
      <c r="DE12" s="1028"/>
      <c r="DF12" s="1029"/>
      <c r="DG12" s="1027"/>
      <c r="DH12" s="1028"/>
      <c r="DI12" s="1028"/>
      <c r="DJ12" s="1028"/>
      <c r="DK12" s="1029"/>
      <c r="DL12" s="1027"/>
      <c r="DM12" s="1028"/>
      <c r="DN12" s="1028"/>
      <c r="DO12" s="1028"/>
      <c r="DP12" s="1029"/>
      <c r="DQ12" s="1027"/>
      <c r="DR12" s="1028"/>
      <c r="DS12" s="1028"/>
      <c r="DT12" s="1028"/>
      <c r="DU12" s="1029"/>
      <c r="DV12" s="1030"/>
      <c r="DW12" s="1031"/>
      <c r="DX12" s="1031"/>
      <c r="DY12" s="1031"/>
      <c r="DZ12" s="1032"/>
      <c r="EA12" s="234"/>
    </row>
    <row r="13" spans="1:131" s="235" customFormat="1" ht="26.25" customHeight="1" x14ac:dyDescent="0.15">
      <c r="A13" s="238">
        <v>7</v>
      </c>
      <c r="B13" s="1068"/>
      <c r="C13" s="1069"/>
      <c r="D13" s="1069"/>
      <c r="E13" s="1069"/>
      <c r="F13" s="1069"/>
      <c r="G13" s="1069"/>
      <c r="H13" s="1069"/>
      <c r="I13" s="1069"/>
      <c r="J13" s="1069"/>
      <c r="K13" s="1069"/>
      <c r="L13" s="1069"/>
      <c r="M13" s="1069"/>
      <c r="N13" s="1069"/>
      <c r="O13" s="1069"/>
      <c r="P13" s="1070"/>
      <c r="Q13" s="1076"/>
      <c r="R13" s="1077"/>
      <c r="S13" s="1077"/>
      <c r="T13" s="1077"/>
      <c r="U13" s="1077"/>
      <c r="V13" s="1077"/>
      <c r="W13" s="1077"/>
      <c r="X13" s="1077"/>
      <c r="Y13" s="1077"/>
      <c r="Z13" s="1077"/>
      <c r="AA13" s="1077"/>
      <c r="AB13" s="1077"/>
      <c r="AC13" s="1077"/>
      <c r="AD13" s="1077"/>
      <c r="AE13" s="1078"/>
      <c r="AF13" s="1073"/>
      <c r="AG13" s="1074"/>
      <c r="AH13" s="1074"/>
      <c r="AI13" s="1074"/>
      <c r="AJ13" s="1075"/>
      <c r="AK13" s="1121"/>
      <c r="AL13" s="1122"/>
      <c r="AM13" s="1122"/>
      <c r="AN13" s="1122"/>
      <c r="AO13" s="1122"/>
      <c r="AP13" s="1122"/>
      <c r="AQ13" s="1122"/>
      <c r="AR13" s="1122"/>
      <c r="AS13" s="1122"/>
      <c r="AT13" s="1122"/>
      <c r="AU13" s="1123"/>
      <c r="AV13" s="1123"/>
      <c r="AW13" s="1123"/>
      <c r="AX13" s="1123"/>
      <c r="AY13" s="1124"/>
      <c r="AZ13" s="232"/>
      <c r="BA13" s="232"/>
      <c r="BB13" s="232"/>
      <c r="BC13" s="232"/>
      <c r="BD13" s="232"/>
      <c r="BE13" s="233"/>
      <c r="BF13" s="233"/>
      <c r="BG13" s="233"/>
      <c r="BH13" s="233"/>
      <c r="BI13" s="233"/>
      <c r="BJ13" s="233"/>
      <c r="BK13" s="233"/>
      <c r="BL13" s="233"/>
      <c r="BM13" s="233"/>
      <c r="BN13" s="233"/>
      <c r="BO13" s="233"/>
      <c r="BP13" s="233"/>
      <c r="BQ13" s="238">
        <v>7</v>
      </c>
      <c r="BR13" s="239"/>
      <c r="BS13" s="1030"/>
      <c r="BT13" s="1031"/>
      <c r="BU13" s="1031"/>
      <c r="BV13" s="1031"/>
      <c r="BW13" s="1031"/>
      <c r="BX13" s="1031"/>
      <c r="BY13" s="1031"/>
      <c r="BZ13" s="1031"/>
      <c r="CA13" s="1031"/>
      <c r="CB13" s="1031"/>
      <c r="CC13" s="1031"/>
      <c r="CD13" s="1031"/>
      <c r="CE13" s="1031"/>
      <c r="CF13" s="1031"/>
      <c r="CG13" s="1052"/>
      <c r="CH13" s="1027"/>
      <c r="CI13" s="1028"/>
      <c r="CJ13" s="1028"/>
      <c r="CK13" s="1028"/>
      <c r="CL13" s="1029"/>
      <c r="CM13" s="1027"/>
      <c r="CN13" s="1028"/>
      <c r="CO13" s="1028"/>
      <c r="CP13" s="1028"/>
      <c r="CQ13" s="1029"/>
      <c r="CR13" s="1027"/>
      <c r="CS13" s="1028"/>
      <c r="CT13" s="1028"/>
      <c r="CU13" s="1028"/>
      <c r="CV13" s="1029"/>
      <c r="CW13" s="1027"/>
      <c r="CX13" s="1028"/>
      <c r="CY13" s="1028"/>
      <c r="CZ13" s="1028"/>
      <c r="DA13" s="1029"/>
      <c r="DB13" s="1027"/>
      <c r="DC13" s="1028"/>
      <c r="DD13" s="1028"/>
      <c r="DE13" s="1028"/>
      <c r="DF13" s="1029"/>
      <c r="DG13" s="1027"/>
      <c r="DH13" s="1028"/>
      <c r="DI13" s="1028"/>
      <c r="DJ13" s="1028"/>
      <c r="DK13" s="1029"/>
      <c r="DL13" s="1027"/>
      <c r="DM13" s="1028"/>
      <c r="DN13" s="1028"/>
      <c r="DO13" s="1028"/>
      <c r="DP13" s="1029"/>
      <c r="DQ13" s="1027"/>
      <c r="DR13" s="1028"/>
      <c r="DS13" s="1028"/>
      <c r="DT13" s="1028"/>
      <c r="DU13" s="1029"/>
      <c r="DV13" s="1030"/>
      <c r="DW13" s="1031"/>
      <c r="DX13" s="1031"/>
      <c r="DY13" s="1031"/>
      <c r="DZ13" s="1032"/>
      <c r="EA13" s="234"/>
    </row>
    <row r="14" spans="1:131" s="235" customFormat="1" ht="26.25" customHeight="1" x14ac:dyDescent="0.15">
      <c r="A14" s="238">
        <v>8</v>
      </c>
      <c r="B14" s="1068"/>
      <c r="C14" s="1069"/>
      <c r="D14" s="1069"/>
      <c r="E14" s="1069"/>
      <c r="F14" s="1069"/>
      <c r="G14" s="1069"/>
      <c r="H14" s="1069"/>
      <c r="I14" s="1069"/>
      <c r="J14" s="1069"/>
      <c r="K14" s="1069"/>
      <c r="L14" s="1069"/>
      <c r="M14" s="1069"/>
      <c r="N14" s="1069"/>
      <c r="O14" s="1069"/>
      <c r="P14" s="1070"/>
      <c r="Q14" s="1076"/>
      <c r="R14" s="1077"/>
      <c r="S14" s="1077"/>
      <c r="T14" s="1077"/>
      <c r="U14" s="1077"/>
      <c r="V14" s="1077"/>
      <c r="W14" s="1077"/>
      <c r="X14" s="1077"/>
      <c r="Y14" s="1077"/>
      <c r="Z14" s="1077"/>
      <c r="AA14" s="1077"/>
      <c r="AB14" s="1077"/>
      <c r="AC14" s="1077"/>
      <c r="AD14" s="1077"/>
      <c r="AE14" s="1078"/>
      <c r="AF14" s="1073"/>
      <c r="AG14" s="1074"/>
      <c r="AH14" s="1074"/>
      <c r="AI14" s="1074"/>
      <c r="AJ14" s="1075"/>
      <c r="AK14" s="1121"/>
      <c r="AL14" s="1122"/>
      <c r="AM14" s="1122"/>
      <c r="AN14" s="1122"/>
      <c r="AO14" s="1122"/>
      <c r="AP14" s="1122"/>
      <c r="AQ14" s="1122"/>
      <c r="AR14" s="1122"/>
      <c r="AS14" s="1122"/>
      <c r="AT14" s="1122"/>
      <c r="AU14" s="1123"/>
      <c r="AV14" s="1123"/>
      <c r="AW14" s="1123"/>
      <c r="AX14" s="1123"/>
      <c r="AY14" s="1124"/>
      <c r="AZ14" s="232"/>
      <c r="BA14" s="232"/>
      <c r="BB14" s="232"/>
      <c r="BC14" s="232"/>
      <c r="BD14" s="232"/>
      <c r="BE14" s="233"/>
      <c r="BF14" s="233"/>
      <c r="BG14" s="233"/>
      <c r="BH14" s="233"/>
      <c r="BI14" s="233"/>
      <c r="BJ14" s="233"/>
      <c r="BK14" s="233"/>
      <c r="BL14" s="233"/>
      <c r="BM14" s="233"/>
      <c r="BN14" s="233"/>
      <c r="BO14" s="233"/>
      <c r="BP14" s="233"/>
      <c r="BQ14" s="238">
        <v>8</v>
      </c>
      <c r="BR14" s="239"/>
      <c r="BS14" s="1030"/>
      <c r="BT14" s="1031"/>
      <c r="BU14" s="1031"/>
      <c r="BV14" s="1031"/>
      <c r="BW14" s="1031"/>
      <c r="BX14" s="1031"/>
      <c r="BY14" s="1031"/>
      <c r="BZ14" s="1031"/>
      <c r="CA14" s="1031"/>
      <c r="CB14" s="1031"/>
      <c r="CC14" s="1031"/>
      <c r="CD14" s="1031"/>
      <c r="CE14" s="1031"/>
      <c r="CF14" s="1031"/>
      <c r="CG14" s="1052"/>
      <c r="CH14" s="1027"/>
      <c r="CI14" s="1028"/>
      <c r="CJ14" s="1028"/>
      <c r="CK14" s="1028"/>
      <c r="CL14" s="1029"/>
      <c r="CM14" s="1027"/>
      <c r="CN14" s="1028"/>
      <c r="CO14" s="1028"/>
      <c r="CP14" s="1028"/>
      <c r="CQ14" s="1029"/>
      <c r="CR14" s="1027"/>
      <c r="CS14" s="1028"/>
      <c r="CT14" s="1028"/>
      <c r="CU14" s="1028"/>
      <c r="CV14" s="1029"/>
      <c r="CW14" s="1027"/>
      <c r="CX14" s="1028"/>
      <c r="CY14" s="1028"/>
      <c r="CZ14" s="1028"/>
      <c r="DA14" s="1029"/>
      <c r="DB14" s="1027"/>
      <c r="DC14" s="1028"/>
      <c r="DD14" s="1028"/>
      <c r="DE14" s="1028"/>
      <c r="DF14" s="1029"/>
      <c r="DG14" s="1027"/>
      <c r="DH14" s="1028"/>
      <c r="DI14" s="1028"/>
      <c r="DJ14" s="1028"/>
      <c r="DK14" s="1029"/>
      <c r="DL14" s="1027"/>
      <c r="DM14" s="1028"/>
      <c r="DN14" s="1028"/>
      <c r="DO14" s="1028"/>
      <c r="DP14" s="1029"/>
      <c r="DQ14" s="1027"/>
      <c r="DR14" s="1028"/>
      <c r="DS14" s="1028"/>
      <c r="DT14" s="1028"/>
      <c r="DU14" s="1029"/>
      <c r="DV14" s="1030"/>
      <c r="DW14" s="1031"/>
      <c r="DX14" s="1031"/>
      <c r="DY14" s="1031"/>
      <c r="DZ14" s="1032"/>
      <c r="EA14" s="234"/>
    </row>
    <row r="15" spans="1:131" s="235" customFormat="1" ht="26.25" customHeight="1" x14ac:dyDescent="0.15">
      <c r="A15" s="238">
        <v>9</v>
      </c>
      <c r="B15" s="1068"/>
      <c r="C15" s="1069"/>
      <c r="D15" s="1069"/>
      <c r="E15" s="1069"/>
      <c r="F15" s="1069"/>
      <c r="G15" s="1069"/>
      <c r="H15" s="1069"/>
      <c r="I15" s="1069"/>
      <c r="J15" s="1069"/>
      <c r="K15" s="1069"/>
      <c r="L15" s="1069"/>
      <c r="M15" s="1069"/>
      <c r="N15" s="1069"/>
      <c r="O15" s="1069"/>
      <c r="P15" s="1070"/>
      <c r="Q15" s="1076"/>
      <c r="R15" s="1077"/>
      <c r="S15" s="1077"/>
      <c r="T15" s="1077"/>
      <c r="U15" s="1077"/>
      <c r="V15" s="1077"/>
      <c r="W15" s="1077"/>
      <c r="X15" s="1077"/>
      <c r="Y15" s="1077"/>
      <c r="Z15" s="1077"/>
      <c r="AA15" s="1077"/>
      <c r="AB15" s="1077"/>
      <c r="AC15" s="1077"/>
      <c r="AD15" s="1077"/>
      <c r="AE15" s="1078"/>
      <c r="AF15" s="1073"/>
      <c r="AG15" s="1074"/>
      <c r="AH15" s="1074"/>
      <c r="AI15" s="1074"/>
      <c r="AJ15" s="1075"/>
      <c r="AK15" s="1121"/>
      <c r="AL15" s="1122"/>
      <c r="AM15" s="1122"/>
      <c r="AN15" s="1122"/>
      <c r="AO15" s="1122"/>
      <c r="AP15" s="1122"/>
      <c r="AQ15" s="1122"/>
      <c r="AR15" s="1122"/>
      <c r="AS15" s="1122"/>
      <c r="AT15" s="1122"/>
      <c r="AU15" s="1123"/>
      <c r="AV15" s="1123"/>
      <c r="AW15" s="1123"/>
      <c r="AX15" s="1123"/>
      <c r="AY15" s="1124"/>
      <c r="AZ15" s="232"/>
      <c r="BA15" s="232"/>
      <c r="BB15" s="232"/>
      <c r="BC15" s="232"/>
      <c r="BD15" s="232"/>
      <c r="BE15" s="233"/>
      <c r="BF15" s="233"/>
      <c r="BG15" s="233"/>
      <c r="BH15" s="233"/>
      <c r="BI15" s="233"/>
      <c r="BJ15" s="233"/>
      <c r="BK15" s="233"/>
      <c r="BL15" s="233"/>
      <c r="BM15" s="233"/>
      <c r="BN15" s="233"/>
      <c r="BO15" s="233"/>
      <c r="BP15" s="233"/>
      <c r="BQ15" s="238">
        <v>9</v>
      </c>
      <c r="BR15" s="239"/>
      <c r="BS15" s="1030"/>
      <c r="BT15" s="1031"/>
      <c r="BU15" s="1031"/>
      <c r="BV15" s="1031"/>
      <c r="BW15" s="1031"/>
      <c r="BX15" s="1031"/>
      <c r="BY15" s="1031"/>
      <c r="BZ15" s="1031"/>
      <c r="CA15" s="1031"/>
      <c r="CB15" s="1031"/>
      <c r="CC15" s="1031"/>
      <c r="CD15" s="1031"/>
      <c r="CE15" s="1031"/>
      <c r="CF15" s="1031"/>
      <c r="CG15" s="1052"/>
      <c r="CH15" s="1027"/>
      <c r="CI15" s="1028"/>
      <c r="CJ15" s="1028"/>
      <c r="CK15" s="1028"/>
      <c r="CL15" s="1029"/>
      <c r="CM15" s="1027"/>
      <c r="CN15" s="1028"/>
      <c r="CO15" s="1028"/>
      <c r="CP15" s="1028"/>
      <c r="CQ15" s="1029"/>
      <c r="CR15" s="1027"/>
      <c r="CS15" s="1028"/>
      <c r="CT15" s="1028"/>
      <c r="CU15" s="1028"/>
      <c r="CV15" s="1029"/>
      <c r="CW15" s="1027"/>
      <c r="CX15" s="1028"/>
      <c r="CY15" s="1028"/>
      <c r="CZ15" s="1028"/>
      <c r="DA15" s="1029"/>
      <c r="DB15" s="1027"/>
      <c r="DC15" s="1028"/>
      <c r="DD15" s="1028"/>
      <c r="DE15" s="1028"/>
      <c r="DF15" s="1029"/>
      <c r="DG15" s="1027"/>
      <c r="DH15" s="1028"/>
      <c r="DI15" s="1028"/>
      <c r="DJ15" s="1028"/>
      <c r="DK15" s="1029"/>
      <c r="DL15" s="1027"/>
      <c r="DM15" s="1028"/>
      <c r="DN15" s="1028"/>
      <c r="DO15" s="1028"/>
      <c r="DP15" s="1029"/>
      <c r="DQ15" s="1027"/>
      <c r="DR15" s="1028"/>
      <c r="DS15" s="1028"/>
      <c r="DT15" s="1028"/>
      <c r="DU15" s="1029"/>
      <c r="DV15" s="1030"/>
      <c r="DW15" s="1031"/>
      <c r="DX15" s="1031"/>
      <c r="DY15" s="1031"/>
      <c r="DZ15" s="1032"/>
      <c r="EA15" s="234"/>
    </row>
    <row r="16" spans="1:131" s="235" customFormat="1" ht="26.25" customHeight="1" x14ac:dyDescent="0.15">
      <c r="A16" s="238">
        <v>10</v>
      </c>
      <c r="B16" s="1068"/>
      <c r="C16" s="1069"/>
      <c r="D16" s="1069"/>
      <c r="E16" s="1069"/>
      <c r="F16" s="1069"/>
      <c r="G16" s="1069"/>
      <c r="H16" s="1069"/>
      <c r="I16" s="1069"/>
      <c r="J16" s="1069"/>
      <c r="K16" s="1069"/>
      <c r="L16" s="1069"/>
      <c r="M16" s="1069"/>
      <c r="N16" s="1069"/>
      <c r="O16" s="1069"/>
      <c r="P16" s="1070"/>
      <c r="Q16" s="1076"/>
      <c r="R16" s="1077"/>
      <c r="S16" s="1077"/>
      <c r="T16" s="1077"/>
      <c r="U16" s="1077"/>
      <c r="V16" s="1077"/>
      <c r="W16" s="1077"/>
      <c r="X16" s="1077"/>
      <c r="Y16" s="1077"/>
      <c r="Z16" s="1077"/>
      <c r="AA16" s="1077"/>
      <c r="AB16" s="1077"/>
      <c r="AC16" s="1077"/>
      <c r="AD16" s="1077"/>
      <c r="AE16" s="1078"/>
      <c r="AF16" s="1073"/>
      <c r="AG16" s="1074"/>
      <c r="AH16" s="1074"/>
      <c r="AI16" s="1074"/>
      <c r="AJ16" s="1075"/>
      <c r="AK16" s="1121"/>
      <c r="AL16" s="1122"/>
      <c r="AM16" s="1122"/>
      <c r="AN16" s="1122"/>
      <c r="AO16" s="1122"/>
      <c r="AP16" s="1122"/>
      <c r="AQ16" s="1122"/>
      <c r="AR16" s="1122"/>
      <c r="AS16" s="1122"/>
      <c r="AT16" s="1122"/>
      <c r="AU16" s="1123"/>
      <c r="AV16" s="1123"/>
      <c r="AW16" s="1123"/>
      <c r="AX16" s="1123"/>
      <c r="AY16" s="1124"/>
      <c r="AZ16" s="232"/>
      <c r="BA16" s="232"/>
      <c r="BB16" s="232"/>
      <c r="BC16" s="232"/>
      <c r="BD16" s="232"/>
      <c r="BE16" s="233"/>
      <c r="BF16" s="233"/>
      <c r="BG16" s="233"/>
      <c r="BH16" s="233"/>
      <c r="BI16" s="233"/>
      <c r="BJ16" s="233"/>
      <c r="BK16" s="233"/>
      <c r="BL16" s="233"/>
      <c r="BM16" s="233"/>
      <c r="BN16" s="233"/>
      <c r="BO16" s="233"/>
      <c r="BP16" s="233"/>
      <c r="BQ16" s="238">
        <v>10</v>
      </c>
      <c r="BR16" s="239"/>
      <c r="BS16" s="1030"/>
      <c r="BT16" s="1031"/>
      <c r="BU16" s="1031"/>
      <c r="BV16" s="1031"/>
      <c r="BW16" s="1031"/>
      <c r="BX16" s="1031"/>
      <c r="BY16" s="1031"/>
      <c r="BZ16" s="1031"/>
      <c r="CA16" s="1031"/>
      <c r="CB16" s="1031"/>
      <c r="CC16" s="1031"/>
      <c r="CD16" s="1031"/>
      <c r="CE16" s="1031"/>
      <c r="CF16" s="1031"/>
      <c r="CG16" s="1052"/>
      <c r="CH16" s="1027"/>
      <c r="CI16" s="1028"/>
      <c r="CJ16" s="1028"/>
      <c r="CK16" s="1028"/>
      <c r="CL16" s="1029"/>
      <c r="CM16" s="1027"/>
      <c r="CN16" s="1028"/>
      <c r="CO16" s="1028"/>
      <c r="CP16" s="1028"/>
      <c r="CQ16" s="1029"/>
      <c r="CR16" s="1027"/>
      <c r="CS16" s="1028"/>
      <c r="CT16" s="1028"/>
      <c r="CU16" s="1028"/>
      <c r="CV16" s="1029"/>
      <c r="CW16" s="1027"/>
      <c r="CX16" s="1028"/>
      <c r="CY16" s="1028"/>
      <c r="CZ16" s="1028"/>
      <c r="DA16" s="1029"/>
      <c r="DB16" s="1027"/>
      <c r="DC16" s="1028"/>
      <c r="DD16" s="1028"/>
      <c r="DE16" s="1028"/>
      <c r="DF16" s="1029"/>
      <c r="DG16" s="1027"/>
      <c r="DH16" s="1028"/>
      <c r="DI16" s="1028"/>
      <c r="DJ16" s="1028"/>
      <c r="DK16" s="1029"/>
      <c r="DL16" s="1027"/>
      <c r="DM16" s="1028"/>
      <c r="DN16" s="1028"/>
      <c r="DO16" s="1028"/>
      <c r="DP16" s="1029"/>
      <c r="DQ16" s="1027"/>
      <c r="DR16" s="1028"/>
      <c r="DS16" s="1028"/>
      <c r="DT16" s="1028"/>
      <c r="DU16" s="1029"/>
      <c r="DV16" s="1030"/>
      <c r="DW16" s="1031"/>
      <c r="DX16" s="1031"/>
      <c r="DY16" s="1031"/>
      <c r="DZ16" s="1032"/>
      <c r="EA16" s="234"/>
    </row>
    <row r="17" spans="1:131" s="235" customFormat="1" ht="26.25" customHeight="1" x14ac:dyDescent="0.15">
      <c r="A17" s="238">
        <v>11</v>
      </c>
      <c r="B17" s="1068"/>
      <c r="C17" s="1069"/>
      <c r="D17" s="1069"/>
      <c r="E17" s="1069"/>
      <c r="F17" s="1069"/>
      <c r="G17" s="1069"/>
      <c r="H17" s="1069"/>
      <c r="I17" s="1069"/>
      <c r="J17" s="1069"/>
      <c r="K17" s="1069"/>
      <c r="L17" s="1069"/>
      <c r="M17" s="1069"/>
      <c r="N17" s="1069"/>
      <c r="O17" s="1069"/>
      <c r="P17" s="1070"/>
      <c r="Q17" s="1076"/>
      <c r="R17" s="1077"/>
      <c r="S17" s="1077"/>
      <c r="T17" s="1077"/>
      <c r="U17" s="1077"/>
      <c r="V17" s="1077"/>
      <c r="W17" s="1077"/>
      <c r="X17" s="1077"/>
      <c r="Y17" s="1077"/>
      <c r="Z17" s="1077"/>
      <c r="AA17" s="1077"/>
      <c r="AB17" s="1077"/>
      <c r="AC17" s="1077"/>
      <c r="AD17" s="1077"/>
      <c r="AE17" s="1078"/>
      <c r="AF17" s="1073"/>
      <c r="AG17" s="1074"/>
      <c r="AH17" s="1074"/>
      <c r="AI17" s="1074"/>
      <c r="AJ17" s="1075"/>
      <c r="AK17" s="1121"/>
      <c r="AL17" s="1122"/>
      <c r="AM17" s="1122"/>
      <c r="AN17" s="1122"/>
      <c r="AO17" s="1122"/>
      <c r="AP17" s="1122"/>
      <c r="AQ17" s="1122"/>
      <c r="AR17" s="1122"/>
      <c r="AS17" s="1122"/>
      <c r="AT17" s="1122"/>
      <c r="AU17" s="1123"/>
      <c r="AV17" s="1123"/>
      <c r="AW17" s="1123"/>
      <c r="AX17" s="1123"/>
      <c r="AY17" s="1124"/>
      <c r="AZ17" s="232"/>
      <c r="BA17" s="232"/>
      <c r="BB17" s="232"/>
      <c r="BC17" s="232"/>
      <c r="BD17" s="232"/>
      <c r="BE17" s="233"/>
      <c r="BF17" s="233"/>
      <c r="BG17" s="233"/>
      <c r="BH17" s="233"/>
      <c r="BI17" s="233"/>
      <c r="BJ17" s="233"/>
      <c r="BK17" s="233"/>
      <c r="BL17" s="233"/>
      <c r="BM17" s="233"/>
      <c r="BN17" s="233"/>
      <c r="BO17" s="233"/>
      <c r="BP17" s="233"/>
      <c r="BQ17" s="238">
        <v>11</v>
      </c>
      <c r="BR17" s="239"/>
      <c r="BS17" s="1030"/>
      <c r="BT17" s="1031"/>
      <c r="BU17" s="1031"/>
      <c r="BV17" s="1031"/>
      <c r="BW17" s="1031"/>
      <c r="BX17" s="1031"/>
      <c r="BY17" s="1031"/>
      <c r="BZ17" s="1031"/>
      <c r="CA17" s="1031"/>
      <c r="CB17" s="1031"/>
      <c r="CC17" s="1031"/>
      <c r="CD17" s="1031"/>
      <c r="CE17" s="1031"/>
      <c r="CF17" s="1031"/>
      <c r="CG17" s="1052"/>
      <c r="CH17" s="1027"/>
      <c r="CI17" s="1028"/>
      <c r="CJ17" s="1028"/>
      <c r="CK17" s="1028"/>
      <c r="CL17" s="1029"/>
      <c r="CM17" s="1027"/>
      <c r="CN17" s="1028"/>
      <c r="CO17" s="1028"/>
      <c r="CP17" s="1028"/>
      <c r="CQ17" s="1029"/>
      <c r="CR17" s="1027"/>
      <c r="CS17" s="1028"/>
      <c r="CT17" s="1028"/>
      <c r="CU17" s="1028"/>
      <c r="CV17" s="1029"/>
      <c r="CW17" s="1027"/>
      <c r="CX17" s="1028"/>
      <c r="CY17" s="1028"/>
      <c r="CZ17" s="1028"/>
      <c r="DA17" s="1029"/>
      <c r="DB17" s="1027"/>
      <c r="DC17" s="1028"/>
      <c r="DD17" s="1028"/>
      <c r="DE17" s="1028"/>
      <c r="DF17" s="1029"/>
      <c r="DG17" s="1027"/>
      <c r="DH17" s="1028"/>
      <c r="DI17" s="1028"/>
      <c r="DJ17" s="1028"/>
      <c r="DK17" s="1029"/>
      <c r="DL17" s="1027"/>
      <c r="DM17" s="1028"/>
      <c r="DN17" s="1028"/>
      <c r="DO17" s="1028"/>
      <c r="DP17" s="1029"/>
      <c r="DQ17" s="1027"/>
      <c r="DR17" s="1028"/>
      <c r="DS17" s="1028"/>
      <c r="DT17" s="1028"/>
      <c r="DU17" s="1029"/>
      <c r="DV17" s="1030"/>
      <c r="DW17" s="1031"/>
      <c r="DX17" s="1031"/>
      <c r="DY17" s="1031"/>
      <c r="DZ17" s="1032"/>
      <c r="EA17" s="234"/>
    </row>
    <row r="18" spans="1:131" s="235" customFormat="1" ht="26.25" customHeight="1" x14ac:dyDescent="0.15">
      <c r="A18" s="238">
        <v>12</v>
      </c>
      <c r="B18" s="1068"/>
      <c r="C18" s="1069"/>
      <c r="D18" s="1069"/>
      <c r="E18" s="1069"/>
      <c r="F18" s="1069"/>
      <c r="G18" s="1069"/>
      <c r="H18" s="1069"/>
      <c r="I18" s="1069"/>
      <c r="J18" s="1069"/>
      <c r="K18" s="1069"/>
      <c r="L18" s="1069"/>
      <c r="M18" s="1069"/>
      <c r="N18" s="1069"/>
      <c r="O18" s="1069"/>
      <c r="P18" s="1070"/>
      <c r="Q18" s="1076"/>
      <c r="R18" s="1077"/>
      <c r="S18" s="1077"/>
      <c r="T18" s="1077"/>
      <c r="U18" s="1077"/>
      <c r="V18" s="1077"/>
      <c r="W18" s="1077"/>
      <c r="X18" s="1077"/>
      <c r="Y18" s="1077"/>
      <c r="Z18" s="1077"/>
      <c r="AA18" s="1077"/>
      <c r="AB18" s="1077"/>
      <c r="AC18" s="1077"/>
      <c r="AD18" s="1077"/>
      <c r="AE18" s="1078"/>
      <c r="AF18" s="1073"/>
      <c r="AG18" s="1074"/>
      <c r="AH18" s="1074"/>
      <c r="AI18" s="1074"/>
      <c r="AJ18" s="1075"/>
      <c r="AK18" s="1121"/>
      <c r="AL18" s="1122"/>
      <c r="AM18" s="1122"/>
      <c r="AN18" s="1122"/>
      <c r="AO18" s="1122"/>
      <c r="AP18" s="1122"/>
      <c r="AQ18" s="1122"/>
      <c r="AR18" s="1122"/>
      <c r="AS18" s="1122"/>
      <c r="AT18" s="1122"/>
      <c r="AU18" s="1123"/>
      <c r="AV18" s="1123"/>
      <c r="AW18" s="1123"/>
      <c r="AX18" s="1123"/>
      <c r="AY18" s="1124"/>
      <c r="AZ18" s="232"/>
      <c r="BA18" s="232"/>
      <c r="BB18" s="232"/>
      <c r="BC18" s="232"/>
      <c r="BD18" s="232"/>
      <c r="BE18" s="233"/>
      <c r="BF18" s="233"/>
      <c r="BG18" s="233"/>
      <c r="BH18" s="233"/>
      <c r="BI18" s="233"/>
      <c r="BJ18" s="233"/>
      <c r="BK18" s="233"/>
      <c r="BL18" s="233"/>
      <c r="BM18" s="233"/>
      <c r="BN18" s="233"/>
      <c r="BO18" s="233"/>
      <c r="BP18" s="233"/>
      <c r="BQ18" s="238">
        <v>12</v>
      </c>
      <c r="BR18" s="239"/>
      <c r="BS18" s="1030"/>
      <c r="BT18" s="1031"/>
      <c r="BU18" s="1031"/>
      <c r="BV18" s="1031"/>
      <c r="BW18" s="1031"/>
      <c r="BX18" s="1031"/>
      <c r="BY18" s="1031"/>
      <c r="BZ18" s="1031"/>
      <c r="CA18" s="1031"/>
      <c r="CB18" s="1031"/>
      <c r="CC18" s="1031"/>
      <c r="CD18" s="1031"/>
      <c r="CE18" s="1031"/>
      <c r="CF18" s="1031"/>
      <c r="CG18" s="1052"/>
      <c r="CH18" s="1027"/>
      <c r="CI18" s="1028"/>
      <c r="CJ18" s="1028"/>
      <c r="CK18" s="1028"/>
      <c r="CL18" s="1029"/>
      <c r="CM18" s="1027"/>
      <c r="CN18" s="1028"/>
      <c r="CO18" s="1028"/>
      <c r="CP18" s="1028"/>
      <c r="CQ18" s="1029"/>
      <c r="CR18" s="1027"/>
      <c r="CS18" s="1028"/>
      <c r="CT18" s="1028"/>
      <c r="CU18" s="1028"/>
      <c r="CV18" s="1029"/>
      <c r="CW18" s="1027"/>
      <c r="CX18" s="1028"/>
      <c r="CY18" s="1028"/>
      <c r="CZ18" s="1028"/>
      <c r="DA18" s="1029"/>
      <c r="DB18" s="1027"/>
      <c r="DC18" s="1028"/>
      <c r="DD18" s="1028"/>
      <c r="DE18" s="1028"/>
      <c r="DF18" s="1029"/>
      <c r="DG18" s="1027"/>
      <c r="DH18" s="1028"/>
      <c r="DI18" s="1028"/>
      <c r="DJ18" s="1028"/>
      <c r="DK18" s="1029"/>
      <c r="DL18" s="1027"/>
      <c r="DM18" s="1028"/>
      <c r="DN18" s="1028"/>
      <c r="DO18" s="1028"/>
      <c r="DP18" s="1029"/>
      <c r="DQ18" s="1027"/>
      <c r="DR18" s="1028"/>
      <c r="DS18" s="1028"/>
      <c r="DT18" s="1028"/>
      <c r="DU18" s="1029"/>
      <c r="DV18" s="1030"/>
      <c r="DW18" s="1031"/>
      <c r="DX18" s="1031"/>
      <c r="DY18" s="1031"/>
      <c r="DZ18" s="1032"/>
      <c r="EA18" s="234"/>
    </row>
    <row r="19" spans="1:131" s="235" customFormat="1" ht="26.25" customHeight="1" x14ac:dyDescent="0.15">
      <c r="A19" s="238">
        <v>13</v>
      </c>
      <c r="B19" s="1068"/>
      <c r="C19" s="1069"/>
      <c r="D19" s="1069"/>
      <c r="E19" s="1069"/>
      <c r="F19" s="1069"/>
      <c r="G19" s="1069"/>
      <c r="H19" s="1069"/>
      <c r="I19" s="1069"/>
      <c r="J19" s="1069"/>
      <c r="K19" s="1069"/>
      <c r="L19" s="1069"/>
      <c r="M19" s="1069"/>
      <c r="N19" s="1069"/>
      <c r="O19" s="1069"/>
      <c r="P19" s="1070"/>
      <c r="Q19" s="1076"/>
      <c r="R19" s="1077"/>
      <c r="S19" s="1077"/>
      <c r="T19" s="1077"/>
      <c r="U19" s="1077"/>
      <c r="V19" s="1077"/>
      <c r="W19" s="1077"/>
      <c r="X19" s="1077"/>
      <c r="Y19" s="1077"/>
      <c r="Z19" s="1077"/>
      <c r="AA19" s="1077"/>
      <c r="AB19" s="1077"/>
      <c r="AC19" s="1077"/>
      <c r="AD19" s="1077"/>
      <c r="AE19" s="1078"/>
      <c r="AF19" s="1073"/>
      <c r="AG19" s="1074"/>
      <c r="AH19" s="1074"/>
      <c r="AI19" s="1074"/>
      <c r="AJ19" s="1075"/>
      <c r="AK19" s="1121"/>
      <c r="AL19" s="1122"/>
      <c r="AM19" s="1122"/>
      <c r="AN19" s="1122"/>
      <c r="AO19" s="1122"/>
      <c r="AP19" s="1122"/>
      <c r="AQ19" s="1122"/>
      <c r="AR19" s="1122"/>
      <c r="AS19" s="1122"/>
      <c r="AT19" s="1122"/>
      <c r="AU19" s="1123"/>
      <c r="AV19" s="1123"/>
      <c r="AW19" s="1123"/>
      <c r="AX19" s="1123"/>
      <c r="AY19" s="1124"/>
      <c r="AZ19" s="232"/>
      <c r="BA19" s="232"/>
      <c r="BB19" s="232"/>
      <c r="BC19" s="232"/>
      <c r="BD19" s="232"/>
      <c r="BE19" s="233"/>
      <c r="BF19" s="233"/>
      <c r="BG19" s="233"/>
      <c r="BH19" s="233"/>
      <c r="BI19" s="233"/>
      <c r="BJ19" s="233"/>
      <c r="BK19" s="233"/>
      <c r="BL19" s="233"/>
      <c r="BM19" s="233"/>
      <c r="BN19" s="233"/>
      <c r="BO19" s="233"/>
      <c r="BP19" s="233"/>
      <c r="BQ19" s="238">
        <v>13</v>
      </c>
      <c r="BR19" s="239"/>
      <c r="BS19" s="1030"/>
      <c r="BT19" s="1031"/>
      <c r="BU19" s="1031"/>
      <c r="BV19" s="1031"/>
      <c r="BW19" s="1031"/>
      <c r="BX19" s="1031"/>
      <c r="BY19" s="1031"/>
      <c r="BZ19" s="1031"/>
      <c r="CA19" s="1031"/>
      <c r="CB19" s="1031"/>
      <c r="CC19" s="1031"/>
      <c r="CD19" s="1031"/>
      <c r="CE19" s="1031"/>
      <c r="CF19" s="1031"/>
      <c r="CG19" s="1052"/>
      <c r="CH19" s="1027"/>
      <c r="CI19" s="1028"/>
      <c r="CJ19" s="1028"/>
      <c r="CK19" s="1028"/>
      <c r="CL19" s="1029"/>
      <c r="CM19" s="1027"/>
      <c r="CN19" s="1028"/>
      <c r="CO19" s="1028"/>
      <c r="CP19" s="1028"/>
      <c r="CQ19" s="1029"/>
      <c r="CR19" s="1027"/>
      <c r="CS19" s="1028"/>
      <c r="CT19" s="1028"/>
      <c r="CU19" s="1028"/>
      <c r="CV19" s="1029"/>
      <c r="CW19" s="1027"/>
      <c r="CX19" s="1028"/>
      <c r="CY19" s="1028"/>
      <c r="CZ19" s="1028"/>
      <c r="DA19" s="1029"/>
      <c r="DB19" s="1027"/>
      <c r="DC19" s="1028"/>
      <c r="DD19" s="1028"/>
      <c r="DE19" s="1028"/>
      <c r="DF19" s="1029"/>
      <c r="DG19" s="1027"/>
      <c r="DH19" s="1028"/>
      <c r="DI19" s="1028"/>
      <c r="DJ19" s="1028"/>
      <c r="DK19" s="1029"/>
      <c r="DL19" s="1027"/>
      <c r="DM19" s="1028"/>
      <c r="DN19" s="1028"/>
      <c r="DO19" s="1028"/>
      <c r="DP19" s="1029"/>
      <c r="DQ19" s="1027"/>
      <c r="DR19" s="1028"/>
      <c r="DS19" s="1028"/>
      <c r="DT19" s="1028"/>
      <c r="DU19" s="1029"/>
      <c r="DV19" s="1030"/>
      <c r="DW19" s="1031"/>
      <c r="DX19" s="1031"/>
      <c r="DY19" s="1031"/>
      <c r="DZ19" s="1032"/>
      <c r="EA19" s="234"/>
    </row>
    <row r="20" spans="1:131" s="235" customFormat="1" ht="26.25" customHeight="1" x14ac:dyDescent="0.15">
      <c r="A20" s="238">
        <v>14</v>
      </c>
      <c r="B20" s="1068"/>
      <c r="C20" s="1069"/>
      <c r="D20" s="1069"/>
      <c r="E20" s="1069"/>
      <c r="F20" s="1069"/>
      <c r="G20" s="1069"/>
      <c r="H20" s="1069"/>
      <c r="I20" s="1069"/>
      <c r="J20" s="1069"/>
      <c r="K20" s="1069"/>
      <c r="L20" s="1069"/>
      <c r="M20" s="1069"/>
      <c r="N20" s="1069"/>
      <c r="O20" s="1069"/>
      <c r="P20" s="1070"/>
      <c r="Q20" s="1076"/>
      <c r="R20" s="1077"/>
      <c r="S20" s="1077"/>
      <c r="T20" s="1077"/>
      <c r="U20" s="1077"/>
      <c r="V20" s="1077"/>
      <c r="W20" s="1077"/>
      <c r="X20" s="1077"/>
      <c r="Y20" s="1077"/>
      <c r="Z20" s="1077"/>
      <c r="AA20" s="1077"/>
      <c r="AB20" s="1077"/>
      <c r="AC20" s="1077"/>
      <c r="AD20" s="1077"/>
      <c r="AE20" s="1078"/>
      <c r="AF20" s="1073"/>
      <c r="AG20" s="1074"/>
      <c r="AH20" s="1074"/>
      <c r="AI20" s="1074"/>
      <c r="AJ20" s="1075"/>
      <c r="AK20" s="1121"/>
      <c r="AL20" s="1122"/>
      <c r="AM20" s="1122"/>
      <c r="AN20" s="1122"/>
      <c r="AO20" s="1122"/>
      <c r="AP20" s="1122"/>
      <c r="AQ20" s="1122"/>
      <c r="AR20" s="1122"/>
      <c r="AS20" s="1122"/>
      <c r="AT20" s="1122"/>
      <c r="AU20" s="1123"/>
      <c r="AV20" s="1123"/>
      <c r="AW20" s="1123"/>
      <c r="AX20" s="1123"/>
      <c r="AY20" s="1124"/>
      <c r="AZ20" s="232"/>
      <c r="BA20" s="232"/>
      <c r="BB20" s="232"/>
      <c r="BC20" s="232"/>
      <c r="BD20" s="232"/>
      <c r="BE20" s="233"/>
      <c r="BF20" s="233"/>
      <c r="BG20" s="233"/>
      <c r="BH20" s="233"/>
      <c r="BI20" s="233"/>
      <c r="BJ20" s="233"/>
      <c r="BK20" s="233"/>
      <c r="BL20" s="233"/>
      <c r="BM20" s="233"/>
      <c r="BN20" s="233"/>
      <c r="BO20" s="233"/>
      <c r="BP20" s="233"/>
      <c r="BQ20" s="238">
        <v>14</v>
      </c>
      <c r="BR20" s="239"/>
      <c r="BS20" s="1030"/>
      <c r="BT20" s="1031"/>
      <c r="BU20" s="1031"/>
      <c r="BV20" s="1031"/>
      <c r="BW20" s="1031"/>
      <c r="BX20" s="1031"/>
      <c r="BY20" s="1031"/>
      <c r="BZ20" s="1031"/>
      <c r="CA20" s="1031"/>
      <c r="CB20" s="1031"/>
      <c r="CC20" s="1031"/>
      <c r="CD20" s="1031"/>
      <c r="CE20" s="1031"/>
      <c r="CF20" s="1031"/>
      <c r="CG20" s="1052"/>
      <c r="CH20" s="1027"/>
      <c r="CI20" s="1028"/>
      <c r="CJ20" s="1028"/>
      <c r="CK20" s="1028"/>
      <c r="CL20" s="1029"/>
      <c r="CM20" s="1027"/>
      <c r="CN20" s="1028"/>
      <c r="CO20" s="1028"/>
      <c r="CP20" s="1028"/>
      <c r="CQ20" s="1029"/>
      <c r="CR20" s="1027"/>
      <c r="CS20" s="1028"/>
      <c r="CT20" s="1028"/>
      <c r="CU20" s="1028"/>
      <c r="CV20" s="1029"/>
      <c r="CW20" s="1027"/>
      <c r="CX20" s="1028"/>
      <c r="CY20" s="1028"/>
      <c r="CZ20" s="1028"/>
      <c r="DA20" s="1029"/>
      <c r="DB20" s="1027"/>
      <c r="DC20" s="1028"/>
      <c r="DD20" s="1028"/>
      <c r="DE20" s="1028"/>
      <c r="DF20" s="1029"/>
      <c r="DG20" s="1027"/>
      <c r="DH20" s="1028"/>
      <c r="DI20" s="1028"/>
      <c r="DJ20" s="1028"/>
      <c r="DK20" s="1029"/>
      <c r="DL20" s="1027"/>
      <c r="DM20" s="1028"/>
      <c r="DN20" s="1028"/>
      <c r="DO20" s="1028"/>
      <c r="DP20" s="1029"/>
      <c r="DQ20" s="1027"/>
      <c r="DR20" s="1028"/>
      <c r="DS20" s="1028"/>
      <c r="DT20" s="1028"/>
      <c r="DU20" s="1029"/>
      <c r="DV20" s="1030"/>
      <c r="DW20" s="1031"/>
      <c r="DX20" s="1031"/>
      <c r="DY20" s="1031"/>
      <c r="DZ20" s="1032"/>
      <c r="EA20" s="234"/>
    </row>
    <row r="21" spans="1:131" s="235" customFormat="1" ht="26.25" customHeight="1" thickBot="1" x14ac:dyDescent="0.2">
      <c r="A21" s="238">
        <v>15</v>
      </c>
      <c r="B21" s="1068"/>
      <c r="C21" s="1069"/>
      <c r="D21" s="1069"/>
      <c r="E21" s="1069"/>
      <c r="F21" s="1069"/>
      <c r="G21" s="1069"/>
      <c r="H21" s="1069"/>
      <c r="I21" s="1069"/>
      <c r="J21" s="1069"/>
      <c r="K21" s="1069"/>
      <c r="L21" s="1069"/>
      <c r="M21" s="1069"/>
      <c r="N21" s="1069"/>
      <c r="O21" s="1069"/>
      <c r="P21" s="1070"/>
      <c r="Q21" s="1076"/>
      <c r="R21" s="1077"/>
      <c r="S21" s="1077"/>
      <c r="T21" s="1077"/>
      <c r="U21" s="1077"/>
      <c r="V21" s="1077"/>
      <c r="W21" s="1077"/>
      <c r="X21" s="1077"/>
      <c r="Y21" s="1077"/>
      <c r="Z21" s="1077"/>
      <c r="AA21" s="1077"/>
      <c r="AB21" s="1077"/>
      <c r="AC21" s="1077"/>
      <c r="AD21" s="1077"/>
      <c r="AE21" s="1078"/>
      <c r="AF21" s="1073"/>
      <c r="AG21" s="1074"/>
      <c r="AH21" s="1074"/>
      <c r="AI21" s="1074"/>
      <c r="AJ21" s="1075"/>
      <c r="AK21" s="1121"/>
      <c r="AL21" s="1122"/>
      <c r="AM21" s="1122"/>
      <c r="AN21" s="1122"/>
      <c r="AO21" s="1122"/>
      <c r="AP21" s="1122"/>
      <c r="AQ21" s="1122"/>
      <c r="AR21" s="1122"/>
      <c r="AS21" s="1122"/>
      <c r="AT21" s="1122"/>
      <c r="AU21" s="1123"/>
      <c r="AV21" s="1123"/>
      <c r="AW21" s="1123"/>
      <c r="AX21" s="1123"/>
      <c r="AY21" s="1124"/>
      <c r="AZ21" s="232"/>
      <c r="BA21" s="232"/>
      <c r="BB21" s="232"/>
      <c r="BC21" s="232"/>
      <c r="BD21" s="232"/>
      <c r="BE21" s="233"/>
      <c r="BF21" s="233"/>
      <c r="BG21" s="233"/>
      <c r="BH21" s="233"/>
      <c r="BI21" s="233"/>
      <c r="BJ21" s="233"/>
      <c r="BK21" s="233"/>
      <c r="BL21" s="233"/>
      <c r="BM21" s="233"/>
      <c r="BN21" s="233"/>
      <c r="BO21" s="233"/>
      <c r="BP21" s="233"/>
      <c r="BQ21" s="238">
        <v>15</v>
      </c>
      <c r="BR21" s="239"/>
      <c r="BS21" s="1030"/>
      <c r="BT21" s="1031"/>
      <c r="BU21" s="1031"/>
      <c r="BV21" s="1031"/>
      <c r="BW21" s="1031"/>
      <c r="BX21" s="1031"/>
      <c r="BY21" s="1031"/>
      <c r="BZ21" s="1031"/>
      <c r="CA21" s="1031"/>
      <c r="CB21" s="1031"/>
      <c r="CC21" s="1031"/>
      <c r="CD21" s="1031"/>
      <c r="CE21" s="1031"/>
      <c r="CF21" s="1031"/>
      <c r="CG21" s="1052"/>
      <c r="CH21" s="1027"/>
      <c r="CI21" s="1028"/>
      <c r="CJ21" s="1028"/>
      <c r="CK21" s="1028"/>
      <c r="CL21" s="1029"/>
      <c r="CM21" s="1027"/>
      <c r="CN21" s="1028"/>
      <c r="CO21" s="1028"/>
      <c r="CP21" s="1028"/>
      <c r="CQ21" s="1029"/>
      <c r="CR21" s="1027"/>
      <c r="CS21" s="1028"/>
      <c r="CT21" s="1028"/>
      <c r="CU21" s="1028"/>
      <c r="CV21" s="1029"/>
      <c r="CW21" s="1027"/>
      <c r="CX21" s="1028"/>
      <c r="CY21" s="1028"/>
      <c r="CZ21" s="1028"/>
      <c r="DA21" s="1029"/>
      <c r="DB21" s="1027"/>
      <c r="DC21" s="1028"/>
      <c r="DD21" s="1028"/>
      <c r="DE21" s="1028"/>
      <c r="DF21" s="1029"/>
      <c r="DG21" s="1027"/>
      <c r="DH21" s="1028"/>
      <c r="DI21" s="1028"/>
      <c r="DJ21" s="1028"/>
      <c r="DK21" s="1029"/>
      <c r="DL21" s="1027"/>
      <c r="DM21" s="1028"/>
      <c r="DN21" s="1028"/>
      <c r="DO21" s="1028"/>
      <c r="DP21" s="1029"/>
      <c r="DQ21" s="1027"/>
      <c r="DR21" s="1028"/>
      <c r="DS21" s="1028"/>
      <c r="DT21" s="1028"/>
      <c r="DU21" s="1029"/>
      <c r="DV21" s="1030"/>
      <c r="DW21" s="1031"/>
      <c r="DX21" s="1031"/>
      <c r="DY21" s="1031"/>
      <c r="DZ21" s="1032"/>
      <c r="EA21" s="234"/>
    </row>
    <row r="22" spans="1:131" s="235" customFormat="1" ht="26.25" customHeight="1" x14ac:dyDescent="0.15">
      <c r="A22" s="238">
        <v>16</v>
      </c>
      <c r="B22" s="1068"/>
      <c r="C22" s="1069"/>
      <c r="D22" s="1069"/>
      <c r="E22" s="1069"/>
      <c r="F22" s="1069"/>
      <c r="G22" s="1069"/>
      <c r="H22" s="1069"/>
      <c r="I22" s="1069"/>
      <c r="J22" s="1069"/>
      <c r="K22" s="1069"/>
      <c r="L22" s="1069"/>
      <c r="M22" s="1069"/>
      <c r="N22" s="1069"/>
      <c r="O22" s="1069"/>
      <c r="P22" s="1070"/>
      <c r="Q22" s="1114"/>
      <c r="R22" s="1115"/>
      <c r="S22" s="1115"/>
      <c r="T22" s="1115"/>
      <c r="U22" s="1115"/>
      <c r="V22" s="1115"/>
      <c r="W22" s="1115"/>
      <c r="X22" s="1115"/>
      <c r="Y22" s="1115"/>
      <c r="Z22" s="1115"/>
      <c r="AA22" s="1115"/>
      <c r="AB22" s="1115"/>
      <c r="AC22" s="1115"/>
      <c r="AD22" s="1115"/>
      <c r="AE22" s="1116"/>
      <c r="AF22" s="1073"/>
      <c r="AG22" s="1074"/>
      <c r="AH22" s="1074"/>
      <c r="AI22" s="1074"/>
      <c r="AJ22" s="1075"/>
      <c r="AK22" s="1117"/>
      <c r="AL22" s="1118"/>
      <c r="AM22" s="1118"/>
      <c r="AN22" s="1118"/>
      <c r="AO22" s="1118"/>
      <c r="AP22" s="1118"/>
      <c r="AQ22" s="1118"/>
      <c r="AR22" s="1118"/>
      <c r="AS22" s="1118"/>
      <c r="AT22" s="1118"/>
      <c r="AU22" s="1119"/>
      <c r="AV22" s="1119"/>
      <c r="AW22" s="1119"/>
      <c r="AX22" s="1119"/>
      <c r="AY22" s="1120"/>
      <c r="AZ22" s="1066" t="s">
        <v>397</v>
      </c>
      <c r="BA22" s="1066"/>
      <c r="BB22" s="1066"/>
      <c r="BC22" s="1066"/>
      <c r="BD22" s="1067"/>
      <c r="BE22" s="233"/>
      <c r="BF22" s="233"/>
      <c r="BG22" s="233"/>
      <c r="BH22" s="233"/>
      <c r="BI22" s="233"/>
      <c r="BJ22" s="233"/>
      <c r="BK22" s="233"/>
      <c r="BL22" s="233"/>
      <c r="BM22" s="233"/>
      <c r="BN22" s="233"/>
      <c r="BO22" s="233"/>
      <c r="BP22" s="233"/>
      <c r="BQ22" s="238">
        <v>16</v>
      </c>
      <c r="BR22" s="239"/>
      <c r="BS22" s="1030"/>
      <c r="BT22" s="1031"/>
      <c r="BU22" s="1031"/>
      <c r="BV22" s="1031"/>
      <c r="BW22" s="1031"/>
      <c r="BX22" s="1031"/>
      <c r="BY22" s="1031"/>
      <c r="BZ22" s="1031"/>
      <c r="CA22" s="1031"/>
      <c r="CB22" s="1031"/>
      <c r="CC22" s="1031"/>
      <c r="CD22" s="1031"/>
      <c r="CE22" s="1031"/>
      <c r="CF22" s="1031"/>
      <c r="CG22" s="1052"/>
      <c r="CH22" s="1027"/>
      <c r="CI22" s="1028"/>
      <c r="CJ22" s="1028"/>
      <c r="CK22" s="1028"/>
      <c r="CL22" s="1029"/>
      <c r="CM22" s="1027"/>
      <c r="CN22" s="1028"/>
      <c r="CO22" s="1028"/>
      <c r="CP22" s="1028"/>
      <c r="CQ22" s="1029"/>
      <c r="CR22" s="1027"/>
      <c r="CS22" s="1028"/>
      <c r="CT22" s="1028"/>
      <c r="CU22" s="1028"/>
      <c r="CV22" s="1029"/>
      <c r="CW22" s="1027"/>
      <c r="CX22" s="1028"/>
      <c r="CY22" s="1028"/>
      <c r="CZ22" s="1028"/>
      <c r="DA22" s="1029"/>
      <c r="DB22" s="1027"/>
      <c r="DC22" s="1028"/>
      <c r="DD22" s="1028"/>
      <c r="DE22" s="1028"/>
      <c r="DF22" s="1029"/>
      <c r="DG22" s="1027"/>
      <c r="DH22" s="1028"/>
      <c r="DI22" s="1028"/>
      <c r="DJ22" s="1028"/>
      <c r="DK22" s="1029"/>
      <c r="DL22" s="1027"/>
      <c r="DM22" s="1028"/>
      <c r="DN22" s="1028"/>
      <c r="DO22" s="1028"/>
      <c r="DP22" s="1029"/>
      <c r="DQ22" s="1027"/>
      <c r="DR22" s="1028"/>
      <c r="DS22" s="1028"/>
      <c r="DT22" s="1028"/>
      <c r="DU22" s="1029"/>
      <c r="DV22" s="1030"/>
      <c r="DW22" s="1031"/>
      <c r="DX22" s="1031"/>
      <c r="DY22" s="1031"/>
      <c r="DZ22" s="1032"/>
      <c r="EA22" s="234"/>
    </row>
    <row r="23" spans="1:131" s="235" customFormat="1" ht="26.25" customHeight="1" thickBot="1" x14ac:dyDescent="0.2">
      <c r="A23" s="240" t="s">
        <v>398</v>
      </c>
      <c r="B23" s="973" t="s">
        <v>399</v>
      </c>
      <c r="C23" s="974"/>
      <c r="D23" s="974"/>
      <c r="E23" s="974"/>
      <c r="F23" s="974"/>
      <c r="G23" s="974"/>
      <c r="H23" s="974"/>
      <c r="I23" s="974"/>
      <c r="J23" s="974"/>
      <c r="K23" s="974"/>
      <c r="L23" s="974"/>
      <c r="M23" s="974"/>
      <c r="N23" s="974"/>
      <c r="O23" s="974"/>
      <c r="P23" s="984"/>
      <c r="Q23" s="1108">
        <v>21357</v>
      </c>
      <c r="R23" s="1102"/>
      <c r="S23" s="1102"/>
      <c r="T23" s="1102"/>
      <c r="U23" s="1102"/>
      <c r="V23" s="1102">
        <v>20150</v>
      </c>
      <c r="W23" s="1102"/>
      <c r="X23" s="1102"/>
      <c r="Y23" s="1102"/>
      <c r="Z23" s="1102"/>
      <c r="AA23" s="1102">
        <v>1207</v>
      </c>
      <c r="AB23" s="1102"/>
      <c r="AC23" s="1102"/>
      <c r="AD23" s="1102"/>
      <c r="AE23" s="1109"/>
      <c r="AF23" s="1110">
        <v>1190</v>
      </c>
      <c r="AG23" s="1102"/>
      <c r="AH23" s="1102"/>
      <c r="AI23" s="1102"/>
      <c r="AJ23" s="1111"/>
      <c r="AK23" s="1112"/>
      <c r="AL23" s="1113"/>
      <c r="AM23" s="1113"/>
      <c r="AN23" s="1113"/>
      <c r="AO23" s="1113"/>
      <c r="AP23" s="1102">
        <v>9501</v>
      </c>
      <c r="AQ23" s="1102"/>
      <c r="AR23" s="1102"/>
      <c r="AS23" s="1102"/>
      <c r="AT23" s="1102"/>
      <c r="AU23" s="1103"/>
      <c r="AV23" s="1103"/>
      <c r="AW23" s="1103"/>
      <c r="AX23" s="1103"/>
      <c r="AY23" s="1104"/>
      <c r="AZ23" s="1105" t="s">
        <v>396</v>
      </c>
      <c r="BA23" s="1106"/>
      <c r="BB23" s="1106"/>
      <c r="BC23" s="1106"/>
      <c r="BD23" s="1107"/>
      <c r="BE23" s="233"/>
      <c r="BF23" s="233"/>
      <c r="BG23" s="233"/>
      <c r="BH23" s="233"/>
      <c r="BI23" s="233"/>
      <c r="BJ23" s="233"/>
      <c r="BK23" s="233"/>
      <c r="BL23" s="233"/>
      <c r="BM23" s="233"/>
      <c r="BN23" s="233"/>
      <c r="BO23" s="233"/>
      <c r="BP23" s="233"/>
      <c r="BQ23" s="238">
        <v>17</v>
      </c>
      <c r="BR23" s="239"/>
      <c r="BS23" s="1030"/>
      <c r="BT23" s="1031"/>
      <c r="BU23" s="1031"/>
      <c r="BV23" s="1031"/>
      <c r="BW23" s="1031"/>
      <c r="BX23" s="1031"/>
      <c r="BY23" s="1031"/>
      <c r="BZ23" s="1031"/>
      <c r="CA23" s="1031"/>
      <c r="CB23" s="1031"/>
      <c r="CC23" s="1031"/>
      <c r="CD23" s="1031"/>
      <c r="CE23" s="1031"/>
      <c r="CF23" s="1031"/>
      <c r="CG23" s="1052"/>
      <c r="CH23" s="1027"/>
      <c r="CI23" s="1028"/>
      <c r="CJ23" s="1028"/>
      <c r="CK23" s="1028"/>
      <c r="CL23" s="1029"/>
      <c r="CM23" s="1027"/>
      <c r="CN23" s="1028"/>
      <c r="CO23" s="1028"/>
      <c r="CP23" s="1028"/>
      <c r="CQ23" s="1029"/>
      <c r="CR23" s="1027"/>
      <c r="CS23" s="1028"/>
      <c r="CT23" s="1028"/>
      <c r="CU23" s="1028"/>
      <c r="CV23" s="1029"/>
      <c r="CW23" s="1027"/>
      <c r="CX23" s="1028"/>
      <c r="CY23" s="1028"/>
      <c r="CZ23" s="1028"/>
      <c r="DA23" s="1029"/>
      <c r="DB23" s="1027"/>
      <c r="DC23" s="1028"/>
      <c r="DD23" s="1028"/>
      <c r="DE23" s="1028"/>
      <c r="DF23" s="1029"/>
      <c r="DG23" s="1027"/>
      <c r="DH23" s="1028"/>
      <c r="DI23" s="1028"/>
      <c r="DJ23" s="1028"/>
      <c r="DK23" s="1029"/>
      <c r="DL23" s="1027"/>
      <c r="DM23" s="1028"/>
      <c r="DN23" s="1028"/>
      <c r="DO23" s="1028"/>
      <c r="DP23" s="1029"/>
      <c r="DQ23" s="1027"/>
      <c r="DR23" s="1028"/>
      <c r="DS23" s="1028"/>
      <c r="DT23" s="1028"/>
      <c r="DU23" s="1029"/>
      <c r="DV23" s="1030"/>
      <c r="DW23" s="1031"/>
      <c r="DX23" s="1031"/>
      <c r="DY23" s="1031"/>
      <c r="DZ23" s="1032"/>
      <c r="EA23" s="234"/>
    </row>
    <row r="24" spans="1:131" s="235" customFormat="1" ht="26.25" customHeight="1" x14ac:dyDescent="0.15">
      <c r="A24" s="1101" t="s">
        <v>400</v>
      </c>
      <c r="B24" s="1101"/>
      <c r="C24" s="1101"/>
      <c r="D24" s="1101"/>
      <c r="E24" s="1101"/>
      <c r="F24" s="1101"/>
      <c r="G24" s="1101"/>
      <c r="H24" s="1101"/>
      <c r="I24" s="1101"/>
      <c r="J24" s="1101"/>
      <c r="K24" s="1101"/>
      <c r="L24" s="1101"/>
      <c r="M24" s="1101"/>
      <c r="N24" s="1101"/>
      <c r="O24" s="1101"/>
      <c r="P24" s="1101"/>
      <c r="Q24" s="1101"/>
      <c r="R24" s="1101"/>
      <c r="S24" s="1101"/>
      <c r="T24" s="1101"/>
      <c r="U24" s="1101"/>
      <c r="V24" s="1101"/>
      <c r="W24" s="1101"/>
      <c r="X24" s="1101"/>
      <c r="Y24" s="1101"/>
      <c r="Z24" s="1101"/>
      <c r="AA24" s="1101"/>
      <c r="AB24" s="1101"/>
      <c r="AC24" s="1101"/>
      <c r="AD24" s="1101"/>
      <c r="AE24" s="1101"/>
      <c r="AF24" s="1101"/>
      <c r="AG24" s="1101"/>
      <c r="AH24" s="1101"/>
      <c r="AI24" s="1101"/>
      <c r="AJ24" s="1101"/>
      <c r="AK24" s="1101"/>
      <c r="AL24" s="1101"/>
      <c r="AM24" s="1101"/>
      <c r="AN24" s="1101"/>
      <c r="AO24" s="1101"/>
      <c r="AP24" s="1101"/>
      <c r="AQ24" s="1101"/>
      <c r="AR24" s="1101"/>
      <c r="AS24" s="1101"/>
      <c r="AT24" s="1101"/>
      <c r="AU24" s="1101"/>
      <c r="AV24" s="1101"/>
      <c r="AW24" s="1101"/>
      <c r="AX24" s="1101"/>
      <c r="AY24" s="1101"/>
      <c r="AZ24" s="232"/>
      <c r="BA24" s="232"/>
      <c r="BB24" s="232"/>
      <c r="BC24" s="232"/>
      <c r="BD24" s="232"/>
      <c r="BE24" s="233"/>
      <c r="BF24" s="233"/>
      <c r="BG24" s="233"/>
      <c r="BH24" s="233"/>
      <c r="BI24" s="233"/>
      <c r="BJ24" s="233"/>
      <c r="BK24" s="233"/>
      <c r="BL24" s="233"/>
      <c r="BM24" s="233"/>
      <c r="BN24" s="233"/>
      <c r="BO24" s="233"/>
      <c r="BP24" s="233"/>
      <c r="BQ24" s="238">
        <v>18</v>
      </c>
      <c r="BR24" s="239"/>
      <c r="BS24" s="1030"/>
      <c r="BT24" s="1031"/>
      <c r="BU24" s="1031"/>
      <c r="BV24" s="1031"/>
      <c r="BW24" s="1031"/>
      <c r="BX24" s="1031"/>
      <c r="BY24" s="1031"/>
      <c r="BZ24" s="1031"/>
      <c r="CA24" s="1031"/>
      <c r="CB24" s="1031"/>
      <c r="CC24" s="1031"/>
      <c r="CD24" s="1031"/>
      <c r="CE24" s="1031"/>
      <c r="CF24" s="1031"/>
      <c r="CG24" s="1052"/>
      <c r="CH24" s="1027"/>
      <c r="CI24" s="1028"/>
      <c r="CJ24" s="1028"/>
      <c r="CK24" s="1028"/>
      <c r="CL24" s="1029"/>
      <c r="CM24" s="1027"/>
      <c r="CN24" s="1028"/>
      <c r="CO24" s="1028"/>
      <c r="CP24" s="1028"/>
      <c r="CQ24" s="1029"/>
      <c r="CR24" s="1027"/>
      <c r="CS24" s="1028"/>
      <c r="CT24" s="1028"/>
      <c r="CU24" s="1028"/>
      <c r="CV24" s="1029"/>
      <c r="CW24" s="1027"/>
      <c r="CX24" s="1028"/>
      <c r="CY24" s="1028"/>
      <c r="CZ24" s="1028"/>
      <c r="DA24" s="1029"/>
      <c r="DB24" s="1027"/>
      <c r="DC24" s="1028"/>
      <c r="DD24" s="1028"/>
      <c r="DE24" s="1028"/>
      <c r="DF24" s="1029"/>
      <c r="DG24" s="1027"/>
      <c r="DH24" s="1028"/>
      <c r="DI24" s="1028"/>
      <c r="DJ24" s="1028"/>
      <c r="DK24" s="1029"/>
      <c r="DL24" s="1027"/>
      <c r="DM24" s="1028"/>
      <c r="DN24" s="1028"/>
      <c r="DO24" s="1028"/>
      <c r="DP24" s="1029"/>
      <c r="DQ24" s="1027"/>
      <c r="DR24" s="1028"/>
      <c r="DS24" s="1028"/>
      <c r="DT24" s="1028"/>
      <c r="DU24" s="1029"/>
      <c r="DV24" s="1030"/>
      <c r="DW24" s="1031"/>
      <c r="DX24" s="1031"/>
      <c r="DY24" s="1031"/>
      <c r="DZ24" s="1032"/>
      <c r="EA24" s="234"/>
    </row>
    <row r="25" spans="1:131" ht="26.25" customHeight="1" thickBot="1" x14ac:dyDescent="0.2">
      <c r="A25" s="1100" t="s">
        <v>401</v>
      </c>
      <c r="B25" s="1100"/>
      <c r="C25" s="1100"/>
      <c r="D25" s="1100"/>
      <c r="E25" s="1100"/>
      <c r="F25" s="1100"/>
      <c r="G25" s="1100"/>
      <c r="H25" s="1100"/>
      <c r="I25" s="1100"/>
      <c r="J25" s="1100"/>
      <c r="K25" s="1100"/>
      <c r="L25" s="1100"/>
      <c r="M25" s="1100"/>
      <c r="N25" s="1100"/>
      <c r="O25" s="1100"/>
      <c r="P25" s="1100"/>
      <c r="Q25" s="1100"/>
      <c r="R25" s="1100"/>
      <c r="S25" s="1100"/>
      <c r="T25" s="1100"/>
      <c r="U25" s="1100"/>
      <c r="V25" s="1100"/>
      <c r="W25" s="1100"/>
      <c r="X25" s="1100"/>
      <c r="Y25" s="1100"/>
      <c r="Z25" s="1100"/>
      <c r="AA25" s="1100"/>
      <c r="AB25" s="1100"/>
      <c r="AC25" s="1100"/>
      <c r="AD25" s="1100"/>
      <c r="AE25" s="1100"/>
      <c r="AF25" s="1100"/>
      <c r="AG25" s="1100"/>
      <c r="AH25" s="1100"/>
      <c r="AI25" s="1100"/>
      <c r="AJ25" s="1100"/>
      <c r="AK25" s="1100"/>
      <c r="AL25" s="1100"/>
      <c r="AM25" s="1100"/>
      <c r="AN25" s="1100"/>
      <c r="AO25" s="1100"/>
      <c r="AP25" s="1100"/>
      <c r="AQ25" s="1100"/>
      <c r="AR25" s="1100"/>
      <c r="AS25" s="1100"/>
      <c r="AT25" s="1100"/>
      <c r="AU25" s="1100"/>
      <c r="AV25" s="1100"/>
      <c r="AW25" s="1100"/>
      <c r="AX25" s="1100"/>
      <c r="AY25" s="1100"/>
      <c r="AZ25" s="1100"/>
      <c r="BA25" s="1100"/>
      <c r="BB25" s="1100"/>
      <c r="BC25" s="1100"/>
      <c r="BD25" s="1100"/>
      <c r="BE25" s="1100"/>
      <c r="BF25" s="1100"/>
      <c r="BG25" s="1100"/>
      <c r="BH25" s="1100"/>
      <c r="BI25" s="1100"/>
      <c r="BJ25" s="232"/>
      <c r="BK25" s="232"/>
      <c r="BL25" s="232"/>
      <c r="BM25" s="232"/>
      <c r="BN25" s="232"/>
      <c r="BO25" s="241"/>
      <c r="BP25" s="241"/>
      <c r="BQ25" s="238">
        <v>19</v>
      </c>
      <c r="BR25" s="239"/>
      <c r="BS25" s="1030"/>
      <c r="BT25" s="1031"/>
      <c r="BU25" s="1031"/>
      <c r="BV25" s="1031"/>
      <c r="BW25" s="1031"/>
      <c r="BX25" s="1031"/>
      <c r="BY25" s="1031"/>
      <c r="BZ25" s="1031"/>
      <c r="CA25" s="1031"/>
      <c r="CB25" s="1031"/>
      <c r="CC25" s="1031"/>
      <c r="CD25" s="1031"/>
      <c r="CE25" s="1031"/>
      <c r="CF25" s="1031"/>
      <c r="CG25" s="1052"/>
      <c r="CH25" s="1027"/>
      <c r="CI25" s="1028"/>
      <c r="CJ25" s="1028"/>
      <c r="CK25" s="1028"/>
      <c r="CL25" s="1029"/>
      <c r="CM25" s="1027"/>
      <c r="CN25" s="1028"/>
      <c r="CO25" s="1028"/>
      <c r="CP25" s="1028"/>
      <c r="CQ25" s="1029"/>
      <c r="CR25" s="1027"/>
      <c r="CS25" s="1028"/>
      <c r="CT25" s="1028"/>
      <c r="CU25" s="1028"/>
      <c r="CV25" s="1029"/>
      <c r="CW25" s="1027"/>
      <c r="CX25" s="1028"/>
      <c r="CY25" s="1028"/>
      <c r="CZ25" s="1028"/>
      <c r="DA25" s="1029"/>
      <c r="DB25" s="1027"/>
      <c r="DC25" s="1028"/>
      <c r="DD25" s="1028"/>
      <c r="DE25" s="1028"/>
      <c r="DF25" s="1029"/>
      <c r="DG25" s="1027"/>
      <c r="DH25" s="1028"/>
      <c r="DI25" s="1028"/>
      <c r="DJ25" s="1028"/>
      <c r="DK25" s="1029"/>
      <c r="DL25" s="1027"/>
      <c r="DM25" s="1028"/>
      <c r="DN25" s="1028"/>
      <c r="DO25" s="1028"/>
      <c r="DP25" s="1029"/>
      <c r="DQ25" s="1027"/>
      <c r="DR25" s="1028"/>
      <c r="DS25" s="1028"/>
      <c r="DT25" s="1028"/>
      <c r="DU25" s="1029"/>
      <c r="DV25" s="1030"/>
      <c r="DW25" s="1031"/>
      <c r="DX25" s="1031"/>
      <c r="DY25" s="1031"/>
      <c r="DZ25" s="1032"/>
      <c r="EA25" s="230"/>
    </row>
    <row r="26" spans="1:131" ht="26.25" customHeight="1" x14ac:dyDescent="0.15">
      <c r="A26" s="1033" t="s">
        <v>377</v>
      </c>
      <c r="B26" s="1034"/>
      <c r="C26" s="1034"/>
      <c r="D26" s="1034"/>
      <c r="E26" s="1034"/>
      <c r="F26" s="1034"/>
      <c r="G26" s="1034"/>
      <c r="H26" s="1034"/>
      <c r="I26" s="1034"/>
      <c r="J26" s="1034"/>
      <c r="K26" s="1034"/>
      <c r="L26" s="1034"/>
      <c r="M26" s="1034"/>
      <c r="N26" s="1034"/>
      <c r="O26" s="1034"/>
      <c r="P26" s="1035"/>
      <c r="Q26" s="1039" t="s">
        <v>402</v>
      </c>
      <c r="R26" s="1040"/>
      <c r="S26" s="1040"/>
      <c r="T26" s="1040"/>
      <c r="U26" s="1041"/>
      <c r="V26" s="1039" t="s">
        <v>403</v>
      </c>
      <c r="W26" s="1040"/>
      <c r="X26" s="1040"/>
      <c r="Y26" s="1040"/>
      <c r="Z26" s="1041"/>
      <c r="AA26" s="1039" t="s">
        <v>404</v>
      </c>
      <c r="AB26" s="1040"/>
      <c r="AC26" s="1040"/>
      <c r="AD26" s="1040"/>
      <c r="AE26" s="1040"/>
      <c r="AF26" s="1096" t="s">
        <v>405</v>
      </c>
      <c r="AG26" s="1046"/>
      <c r="AH26" s="1046"/>
      <c r="AI26" s="1046"/>
      <c r="AJ26" s="1097"/>
      <c r="AK26" s="1040" t="s">
        <v>406</v>
      </c>
      <c r="AL26" s="1040"/>
      <c r="AM26" s="1040"/>
      <c r="AN26" s="1040"/>
      <c r="AO26" s="1041"/>
      <c r="AP26" s="1039" t="s">
        <v>407</v>
      </c>
      <c r="AQ26" s="1040"/>
      <c r="AR26" s="1040"/>
      <c r="AS26" s="1040"/>
      <c r="AT26" s="1041"/>
      <c r="AU26" s="1039" t="s">
        <v>408</v>
      </c>
      <c r="AV26" s="1040"/>
      <c r="AW26" s="1040"/>
      <c r="AX26" s="1040"/>
      <c r="AY26" s="1041"/>
      <c r="AZ26" s="1039" t="s">
        <v>409</v>
      </c>
      <c r="BA26" s="1040"/>
      <c r="BB26" s="1040"/>
      <c r="BC26" s="1040"/>
      <c r="BD26" s="1041"/>
      <c r="BE26" s="1039" t="s">
        <v>384</v>
      </c>
      <c r="BF26" s="1040"/>
      <c r="BG26" s="1040"/>
      <c r="BH26" s="1040"/>
      <c r="BI26" s="1053"/>
      <c r="BJ26" s="232"/>
      <c r="BK26" s="232"/>
      <c r="BL26" s="232"/>
      <c r="BM26" s="232"/>
      <c r="BN26" s="232"/>
      <c r="BO26" s="241"/>
      <c r="BP26" s="241"/>
      <c r="BQ26" s="238">
        <v>20</v>
      </c>
      <c r="BR26" s="239"/>
      <c r="BS26" s="1030"/>
      <c r="BT26" s="1031"/>
      <c r="BU26" s="1031"/>
      <c r="BV26" s="1031"/>
      <c r="BW26" s="1031"/>
      <c r="BX26" s="1031"/>
      <c r="BY26" s="1031"/>
      <c r="BZ26" s="1031"/>
      <c r="CA26" s="1031"/>
      <c r="CB26" s="1031"/>
      <c r="CC26" s="1031"/>
      <c r="CD26" s="1031"/>
      <c r="CE26" s="1031"/>
      <c r="CF26" s="1031"/>
      <c r="CG26" s="1052"/>
      <c r="CH26" s="1027"/>
      <c r="CI26" s="1028"/>
      <c r="CJ26" s="1028"/>
      <c r="CK26" s="1028"/>
      <c r="CL26" s="1029"/>
      <c r="CM26" s="1027"/>
      <c r="CN26" s="1028"/>
      <c r="CO26" s="1028"/>
      <c r="CP26" s="1028"/>
      <c r="CQ26" s="1029"/>
      <c r="CR26" s="1027"/>
      <c r="CS26" s="1028"/>
      <c r="CT26" s="1028"/>
      <c r="CU26" s="1028"/>
      <c r="CV26" s="1029"/>
      <c r="CW26" s="1027"/>
      <c r="CX26" s="1028"/>
      <c r="CY26" s="1028"/>
      <c r="CZ26" s="1028"/>
      <c r="DA26" s="1029"/>
      <c r="DB26" s="1027"/>
      <c r="DC26" s="1028"/>
      <c r="DD26" s="1028"/>
      <c r="DE26" s="1028"/>
      <c r="DF26" s="1029"/>
      <c r="DG26" s="1027"/>
      <c r="DH26" s="1028"/>
      <c r="DI26" s="1028"/>
      <c r="DJ26" s="1028"/>
      <c r="DK26" s="1029"/>
      <c r="DL26" s="1027"/>
      <c r="DM26" s="1028"/>
      <c r="DN26" s="1028"/>
      <c r="DO26" s="1028"/>
      <c r="DP26" s="1029"/>
      <c r="DQ26" s="1027"/>
      <c r="DR26" s="1028"/>
      <c r="DS26" s="1028"/>
      <c r="DT26" s="1028"/>
      <c r="DU26" s="1029"/>
      <c r="DV26" s="1030"/>
      <c r="DW26" s="1031"/>
      <c r="DX26" s="1031"/>
      <c r="DY26" s="1031"/>
      <c r="DZ26" s="1032"/>
      <c r="EA26" s="230"/>
    </row>
    <row r="27" spans="1:131" ht="26.25" customHeight="1" thickBot="1" x14ac:dyDescent="0.2">
      <c r="A27" s="1036"/>
      <c r="B27" s="1037"/>
      <c r="C27" s="1037"/>
      <c r="D27" s="1037"/>
      <c r="E27" s="1037"/>
      <c r="F27" s="1037"/>
      <c r="G27" s="1037"/>
      <c r="H27" s="1037"/>
      <c r="I27" s="1037"/>
      <c r="J27" s="1037"/>
      <c r="K27" s="1037"/>
      <c r="L27" s="1037"/>
      <c r="M27" s="1037"/>
      <c r="N27" s="1037"/>
      <c r="O27" s="1037"/>
      <c r="P27" s="1038"/>
      <c r="Q27" s="1042"/>
      <c r="R27" s="1043"/>
      <c r="S27" s="1043"/>
      <c r="T27" s="1043"/>
      <c r="U27" s="1044"/>
      <c r="V27" s="1042"/>
      <c r="W27" s="1043"/>
      <c r="X27" s="1043"/>
      <c r="Y27" s="1043"/>
      <c r="Z27" s="1044"/>
      <c r="AA27" s="1042"/>
      <c r="AB27" s="1043"/>
      <c r="AC27" s="1043"/>
      <c r="AD27" s="1043"/>
      <c r="AE27" s="1043"/>
      <c r="AF27" s="1098"/>
      <c r="AG27" s="1049"/>
      <c r="AH27" s="1049"/>
      <c r="AI27" s="1049"/>
      <c r="AJ27" s="1099"/>
      <c r="AK27" s="1043"/>
      <c r="AL27" s="1043"/>
      <c r="AM27" s="1043"/>
      <c r="AN27" s="1043"/>
      <c r="AO27" s="1044"/>
      <c r="AP27" s="1042"/>
      <c r="AQ27" s="1043"/>
      <c r="AR27" s="1043"/>
      <c r="AS27" s="1043"/>
      <c r="AT27" s="1044"/>
      <c r="AU27" s="1042"/>
      <c r="AV27" s="1043"/>
      <c r="AW27" s="1043"/>
      <c r="AX27" s="1043"/>
      <c r="AY27" s="1044"/>
      <c r="AZ27" s="1042"/>
      <c r="BA27" s="1043"/>
      <c r="BB27" s="1043"/>
      <c r="BC27" s="1043"/>
      <c r="BD27" s="1044"/>
      <c r="BE27" s="1042"/>
      <c r="BF27" s="1043"/>
      <c r="BG27" s="1043"/>
      <c r="BH27" s="1043"/>
      <c r="BI27" s="1054"/>
      <c r="BJ27" s="232"/>
      <c r="BK27" s="232"/>
      <c r="BL27" s="232"/>
      <c r="BM27" s="232"/>
      <c r="BN27" s="232"/>
      <c r="BO27" s="241"/>
      <c r="BP27" s="241"/>
      <c r="BQ27" s="238">
        <v>21</v>
      </c>
      <c r="BR27" s="239"/>
      <c r="BS27" s="1030"/>
      <c r="BT27" s="1031"/>
      <c r="BU27" s="1031"/>
      <c r="BV27" s="1031"/>
      <c r="BW27" s="1031"/>
      <c r="BX27" s="1031"/>
      <c r="BY27" s="1031"/>
      <c r="BZ27" s="1031"/>
      <c r="CA27" s="1031"/>
      <c r="CB27" s="1031"/>
      <c r="CC27" s="1031"/>
      <c r="CD27" s="1031"/>
      <c r="CE27" s="1031"/>
      <c r="CF27" s="1031"/>
      <c r="CG27" s="1052"/>
      <c r="CH27" s="1027"/>
      <c r="CI27" s="1028"/>
      <c r="CJ27" s="1028"/>
      <c r="CK27" s="1028"/>
      <c r="CL27" s="1029"/>
      <c r="CM27" s="1027"/>
      <c r="CN27" s="1028"/>
      <c r="CO27" s="1028"/>
      <c r="CP27" s="1028"/>
      <c r="CQ27" s="1029"/>
      <c r="CR27" s="1027"/>
      <c r="CS27" s="1028"/>
      <c r="CT27" s="1028"/>
      <c r="CU27" s="1028"/>
      <c r="CV27" s="1029"/>
      <c r="CW27" s="1027"/>
      <c r="CX27" s="1028"/>
      <c r="CY27" s="1028"/>
      <c r="CZ27" s="1028"/>
      <c r="DA27" s="1029"/>
      <c r="DB27" s="1027"/>
      <c r="DC27" s="1028"/>
      <c r="DD27" s="1028"/>
      <c r="DE27" s="1028"/>
      <c r="DF27" s="1029"/>
      <c r="DG27" s="1027"/>
      <c r="DH27" s="1028"/>
      <c r="DI27" s="1028"/>
      <c r="DJ27" s="1028"/>
      <c r="DK27" s="1029"/>
      <c r="DL27" s="1027"/>
      <c r="DM27" s="1028"/>
      <c r="DN27" s="1028"/>
      <c r="DO27" s="1028"/>
      <c r="DP27" s="1029"/>
      <c r="DQ27" s="1027"/>
      <c r="DR27" s="1028"/>
      <c r="DS27" s="1028"/>
      <c r="DT27" s="1028"/>
      <c r="DU27" s="1029"/>
      <c r="DV27" s="1030"/>
      <c r="DW27" s="1031"/>
      <c r="DX27" s="1031"/>
      <c r="DY27" s="1031"/>
      <c r="DZ27" s="1032"/>
      <c r="EA27" s="230"/>
    </row>
    <row r="28" spans="1:131" ht="26.25" customHeight="1" thickTop="1" x14ac:dyDescent="0.15">
      <c r="A28" s="242">
        <v>1</v>
      </c>
      <c r="B28" s="1088" t="s">
        <v>410</v>
      </c>
      <c r="C28" s="1089"/>
      <c r="D28" s="1089"/>
      <c r="E28" s="1089"/>
      <c r="F28" s="1089"/>
      <c r="G28" s="1089"/>
      <c r="H28" s="1089"/>
      <c r="I28" s="1089"/>
      <c r="J28" s="1089"/>
      <c r="K28" s="1089"/>
      <c r="L28" s="1089"/>
      <c r="M28" s="1089"/>
      <c r="N28" s="1089"/>
      <c r="O28" s="1089"/>
      <c r="P28" s="1090"/>
      <c r="Q28" s="1091">
        <v>4264</v>
      </c>
      <c r="R28" s="1092"/>
      <c r="S28" s="1092"/>
      <c r="T28" s="1092"/>
      <c r="U28" s="1092"/>
      <c r="V28" s="1092">
        <v>4133</v>
      </c>
      <c r="W28" s="1092"/>
      <c r="X28" s="1092"/>
      <c r="Y28" s="1092"/>
      <c r="Z28" s="1092"/>
      <c r="AA28" s="1092">
        <v>131</v>
      </c>
      <c r="AB28" s="1092"/>
      <c r="AC28" s="1092"/>
      <c r="AD28" s="1092"/>
      <c r="AE28" s="1093"/>
      <c r="AF28" s="1094">
        <v>131</v>
      </c>
      <c r="AG28" s="1092"/>
      <c r="AH28" s="1092"/>
      <c r="AI28" s="1092"/>
      <c r="AJ28" s="1095"/>
      <c r="AK28" s="1080">
        <v>409</v>
      </c>
      <c r="AL28" s="1081"/>
      <c r="AM28" s="1081"/>
      <c r="AN28" s="1081"/>
      <c r="AO28" s="1081"/>
      <c r="AP28" s="1081" t="s">
        <v>596</v>
      </c>
      <c r="AQ28" s="1081"/>
      <c r="AR28" s="1081"/>
      <c r="AS28" s="1081"/>
      <c r="AT28" s="1081"/>
      <c r="AU28" s="1081" t="s">
        <v>596</v>
      </c>
      <c r="AV28" s="1081"/>
      <c r="AW28" s="1081"/>
      <c r="AX28" s="1081"/>
      <c r="AY28" s="1081"/>
      <c r="AZ28" s="1082" t="s">
        <v>596</v>
      </c>
      <c r="BA28" s="1082"/>
      <c r="BB28" s="1082"/>
      <c r="BC28" s="1082"/>
      <c r="BD28" s="1082"/>
      <c r="BE28" s="1086"/>
      <c r="BF28" s="1086"/>
      <c r="BG28" s="1086"/>
      <c r="BH28" s="1086"/>
      <c r="BI28" s="1087"/>
      <c r="BJ28" s="232"/>
      <c r="BK28" s="232"/>
      <c r="BL28" s="232"/>
      <c r="BM28" s="232"/>
      <c r="BN28" s="232"/>
      <c r="BO28" s="241"/>
      <c r="BP28" s="241"/>
      <c r="BQ28" s="238">
        <v>22</v>
      </c>
      <c r="BR28" s="239"/>
      <c r="BS28" s="1030"/>
      <c r="BT28" s="1031"/>
      <c r="BU28" s="1031"/>
      <c r="BV28" s="1031"/>
      <c r="BW28" s="1031"/>
      <c r="BX28" s="1031"/>
      <c r="BY28" s="1031"/>
      <c r="BZ28" s="1031"/>
      <c r="CA28" s="1031"/>
      <c r="CB28" s="1031"/>
      <c r="CC28" s="1031"/>
      <c r="CD28" s="1031"/>
      <c r="CE28" s="1031"/>
      <c r="CF28" s="1031"/>
      <c r="CG28" s="1052"/>
      <c r="CH28" s="1027"/>
      <c r="CI28" s="1028"/>
      <c r="CJ28" s="1028"/>
      <c r="CK28" s="1028"/>
      <c r="CL28" s="1029"/>
      <c r="CM28" s="1027"/>
      <c r="CN28" s="1028"/>
      <c r="CO28" s="1028"/>
      <c r="CP28" s="1028"/>
      <c r="CQ28" s="1029"/>
      <c r="CR28" s="1027"/>
      <c r="CS28" s="1028"/>
      <c r="CT28" s="1028"/>
      <c r="CU28" s="1028"/>
      <c r="CV28" s="1029"/>
      <c r="CW28" s="1027"/>
      <c r="CX28" s="1028"/>
      <c r="CY28" s="1028"/>
      <c r="CZ28" s="1028"/>
      <c r="DA28" s="1029"/>
      <c r="DB28" s="1027"/>
      <c r="DC28" s="1028"/>
      <c r="DD28" s="1028"/>
      <c r="DE28" s="1028"/>
      <c r="DF28" s="1029"/>
      <c r="DG28" s="1027"/>
      <c r="DH28" s="1028"/>
      <c r="DI28" s="1028"/>
      <c r="DJ28" s="1028"/>
      <c r="DK28" s="1029"/>
      <c r="DL28" s="1027"/>
      <c r="DM28" s="1028"/>
      <c r="DN28" s="1028"/>
      <c r="DO28" s="1028"/>
      <c r="DP28" s="1029"/>
      <c r="DQ28" s="1027"/>
      <c r="DR28" s="1028"/>
      <c r="DS28" s="1028"/>
      <c r="DT28" s="1028"/>
      <c r="DU28" s="1029"/>
      <c r="DV28" s="1030"/>
      <c r="DW28" s="1031"/>
      <c r="DX28" s="1031"/>
      <c r="DY28" s="1031"/>
      <c r="DZ28" s="1032"/>
      <c r="EA28" s="230"/>
    </row>
    <row r="29" spans="1:131" ht="26.25" customHeight="1" x14ac:dyDescent="0.15">
      <c r="A29" s="242">
        <v>2</v>
      </c>
      <c r="B29" s="1068" t="s">
        <v>411</v>
      </c>
      <c r="C29" s="1069"/>
      <c r="D29" s="1069"/>
      <c r="E29" s="1069"/>
      <c r="F29" s="1069"/>
      <c r="G29" s="1069"/>
      <c r="H29" s="1069"/>
      <c r="I29" s="1069"/>
      <c r="J29" s="1069"/>
      <c r="K29" s="1069"/>
      <c r="L29" s="1069"/>
      <c r="M29" s="1069"/>
      <c r="N29" s="1069"/>
      <c r="O29" s="1069"/>
      <c r="P29" s="1070"/>
      <c r="Q29" s="1076">
        <v>703</v>
      </c>
      <c r="R29" s="1077"/>
      <c r="S29" s="1077"/>
      <c r="T29" s="1077"/>
      <c r="U29" s="1077"/>
      <c r="V29" s="1077">
        <v>671</v>
      </c>
      <c r="W29" s="1077"/>
      <c r="X29" s="1077"/>
      <c r="Y29" s="1077"/>
      <c r="Z29" s="1077"/>
      <c r="AA29" s="1077">
        <v>31</v>
      </c>
      <c r="AB29" s="1077"/>
      <c r="AC29" s="1077"/>
      <c r="AD29" s="1077"/>
      <c r="AE29" s="1078"/>
      <c r="AF29" s="1073">
        <v>31</v>
      </c>
      <c r="AG29" s="1074"/>
      <c r="AH29" s="1074"/>
      <c r="AI29" s="1074"/>
      <c r="AJ29" s="1075"/>
      <c r="AK29" s="1012">
        <v>141</v>
      </c>
      <c r="AL29" s="1007"/>
      <c r="AM29" s="1007"/>
      <c r="AN29" s="1007"/>
      <c r="AO29" s="1007"/>
      <c r="AP29" s="1007" t="s">
        <v>596</v>
      </c>
      <c r="AQ29" s="1007"/>
      <c r="AR29" s="1007"/>
      <c r="AS29" s="1007"/>
      <c r="AT29" s="1007"/>
      <c r="AU29" s="1010" t="s">
        <v>596</v>
      </c>
      <c r="AV29" s="1011"/>
      <c r="AW29" s="1011"/>
      <c r="AX29" s="1011"/>
      <c r="AY29" s="1012"/>
      <c r="AZ29" s="1083" t="s">
        <v>596</v>
      </c>
      <c r="BA29" s="1084"/>
      <c r="BB29" s="1084"/>
      <c r="BC29" s="1084"/>
      <c r="BD29" s="1085"/>
      <c r="BE29" s="1013"/>
      <c r="BF29" s="1013"/>
      <c r="BG29" s="1013"/>
      <c r="BH29" s="1013"/>
      <c r="BI29" s="1014"/>
      <c r="BJ29" s="232"/>
      <c r="BK29" s="232"/>
      <c r="BL29" s="232"/>
      <c r="BM29" s="232"/>
      <c r="BN29" s="232"/>
      <c r="BO29" s="241"/>
      <c r="BP29" s="241"/>
      <c r="BQ29" s="238">
        <v>23</v>
      </c>
      <c r="BR29" s="239"/>
      <c r="BS29" s="1030"/>
      <c r="BT29" s="1031"/>
      <c r="BU29" s="1031"/>
      <c r="BV29" s="1031"/>
      <c r="BW29" s="1031"/>
      <c r="BX29" s="1031"/>
      <c r="BY29" s="1031"/>
      <c r="BZ29" s="1031"/>
      <c r="CA29" s="1031"/>
      <c r="CB29" s="1031"/>
      <c r="CC29" s="1031"/>
      <c r="CD29" s="1031"/>
      <c r="CE29" s="1031"/>
      <c r="CF29" s="1031"/>
      <c r="CG29" s="1052"/>
      <c r="CH29" s="1027"/>
      <c r="CI29" s="1028"/>
      <c r="CJ29" s="1028"/>
      <c r="CK29" s="1028"/>
      <c r="CL29" s="1029"/>
      <c r="CM29" s="1027"/>
      <c r="CN29" s="1028"/>
      <c r="CO29" s="1028"/>
      <c r="CP29" s="1028"/>
      <c r="CQ29" s="1029"/>
      <c r="CR29" s="1027"/>
      <c r="CS29" s="1028"/>
      <c r="CT29" s="1028"/>
      <c r="CU29" s="1028"/>
      <c r="CV29" s="1029"/>
      <c r="CW29" s="1027"/>
      <c r="CX29" s="1028"/>
      <c r="CY29" s="1028"/>
      <c r="CZ29" s="1028"/>
      <c r="DA29" s="1029"/>
      <c r="DB29" s="1027"/>
      <c r="DC29" s="1028"/>
      <c r="DD29" s="1028"/>
      <c r="DE29" s="1028"/>
      <c r="DF29" s="1029"/>
      <c r="DG29" s="1027"/>
      <c r="DH29" s="1028"/>
      <c r="DI29" s="1028"/>
      <c r="DJ29" s="1028"/>
      <c r="DK29" s="1029"/>
      <c r="DL29" s="1027"/>
      <c r="DM29" s="1028"/>
      <c r="DN29" s="1028"/>
      <c r="DO29" s="1028"/>
      <c r="DP29" s="1029"/>
      <c r="DQ29" s="1027"/>
      <c r="DR29" s="1028"/>
      <c r="DS29" s="1028"/>
      <c r="DT29" s="1028"/>
      <c r="DU29" s="1029"/>
      <c r="DV29" s="1030"/>
      <c r="DW29" s="1031"/>
      <c r="DX29" s="1031"/>
      <c r="DY29" s="1031"/>
      <c r="DZ29" s="1032"/>
      <c r="EA29" s="230"/>
    </row>
    <row r="30" spans="1:131" ht="26.25" customHeight="1" x14ac:dyDescent="0.15">
      <c r="A30" s="242">
        <v>3</v>
      </c>
      <c r="B30" s="1068" t="s">
        <v>412</v>
      </c>
      <c r="C30" s="1069"/>
      <c r="D30" s="1069"/>
      <c r="E30" s="1069"/>
      <c r="F30" s="1069"/>
      <c r="G30" s="1069"/>
      <c r="H30" s="1069"/>
      <c r="I30" s="1069"/>
      <c r="J30" s="1069"/>
      <c r="K30" s="1069"/>
      <c r="L30" s="1069"/>
      <c r="M30" s="1069"/>
      <c r="N30" s="1069"/>
      <c r="O30" s="1069"/>
      <c r="P30" s="1070"/>
      <c r="Q30" s="1076">
        <v>1135</v>
      </c>
      <c r="R30" s="1077"/>
      <c r="S30" s="1077"/>
      <c r="T30" s="1077"/>
      <c r="U30" s="1077"/>
      <c r="V30" s="1077">
        <v>884</v>
      </c>
      <c r="W30" s="1077"/>
      <c r="X30" s="1077"/>
      <c r="Y30" s="1077"/>
      <c r="Z30" s="1077"/>
      <c r="AA30" s="1077">
        <v>251</v>
      </c>
      <c r="AB30" s="1077"/>
      <c r="AC30" s="1077"/>
      <c r="AD30" s="1077"/>
      <c r="AE30" s="1078"/>
      <c r="AF30" s="1073">
        <v>2040</v>
      </c>
      <c r="AG30" s="1074"/>
      <c r="AH30" s="1074"/>
      <c r="AI30" s="1074"/>
      <c r="AJ30" s="1075"/>
      <c r="AK30" s="1012">
        <v>144</v>
      </c>
      <c r="AL30" s="1007"/>
      <c r="AM30" s="1007"/>
      <c r="AN30" s="1007"/>
      <c r="AO30" s="1007"/>
      <c r="AP30" s="1007">
        <v>1019</v>
      </c>
      <c r="AQ30" s="1007"/>
      <c r="AR30" s="1007"/>
      <c r="AS30" s="1007"/>
      <c r="AT30" s="1007"/>
      <c r="AU30" s="1007">
        <v>2</v>
      </c>
      <c r="AV30" s="1007"/>
      <c r="AW30" s="1007"/>
      <c r="AX30" s="1007"/>
      <c r="AY30" s="1007"/>
      <c r="AZ30" s="1079" t="s">
        <v>596</v>
      </c>
      <c r="BA30" s="1079"/>
      <c r="BB30" s="1079"/>
      <c r="BC30" s="1079"/>
      <c r="BD30" s="1079"/>
      <c r="BE30" s="1013" t="s">
        <v>413</v>
      </c>
      <c r="BF30" s="1013"/>
      <c r="BG30" s="1013"/>
      <c r="BH30" s="1013"/>
      <c r="BI30" s="1014"/>
      <c r="BJ30" s="232"/>
      <c r="BK30" s="232"/>
      <c r="BL30" s="232"/>
      <c r="BM30" s="232"/>
      <c r="BN30" s="232"/>
      <c r="BO30" s="241"/>
      <c r="BP30" s="241"/>
      <c r="BQ30" s="238">
        <v>24</v>
      </c>
      <c r="BR30" s="239"/>
      <c r="BS30" s="1030"/>
      <c r="BT30" s="1031"/>
      <c r="BU30" s="1031"/>
      <c r="BV30" s="1031"/>
      <c r="BW30" s="1031"/>
      <c r="BX30" s="1031"/>
      <c r="BY30" s="1031"/>
      <c r="BZ30" s="1031"/>
      <c r="CA30" s="1031"/>
      <c r="CB30" s="1031"/>
      <c r="CC30" s="1031"/>
      <c r="CD30" s="1031"/>
      <c r="CE30" s="1031"/>
      <c r="CF30" s="1031"/>
      <c r="CG30" s="1052"/>
      <c r="CH30" s="1027"/>
      <c r="CI30" s="1028"/>
      <c r="CJ30" s="1028"/>
      <c r="CK30" s="1028"/>
      <c r="CL30" s="1029"/>
      <c r="CM30" s="1027"/>
      <c r="CN30" s="1028"/>
      <c r="CO30" s="1028"/>
      <c r="CP30" s="1028"/>
      <c r="CQ30" s="1029"/>
      <c r="CR30" s="1027"/>
      <c r="CS30" s="1028"/>
      <c r="CT30" s="1028"/>
      <c r="CU30" s="1028"/>
      <c r="CV30" s="1029"/>
      <c r="CW30" s="1027"/>
      <c r="CX30" s="1028"/>
      <c r="CY30" s="1028"/>
      <c r="CZ30" s="1028"/>
      <c r="DA30" s="1029"/>
      <c r="DB30" s="1027"/>
      <c r="DC30" s="1028"/>
      <c r="DD30" s="1028"/>
      <c r="DE30" s="1028"/>
      <c r="DF30" s="1029"/>
      <c r="DG30" s="1027"/>
      <c r="DH30" s="1028"/>
      <c r="DI30" s="1028"/>
      <c r="DJ30" s="1028"/>
      <c r="DK30" s="1029"/>
      <c r="DL30" s="1027"/>
      <c r="DM30" s="1028"/>
      <c r="DN30" s="1028"/>
      <c r="DO30" s="1028"/>
      <c r="DP30" s="1029"/>
      <c r="DQ30" s="1027"/>
      <c r="DR30" s="1028"/>
      <c r="DS30" s="1028"/>
      <c r="DT30" s="1028"/>
      <c r="DU30" s="1029"/>
      <c r="DV30" s="1030"/>
      <c r="DW30" s="1031"/>
      <c r="DX30" s="1031"/>
      <c r="DY30" s="1031"/>
      <c r="DZ30" s="1032"/>
      <c r="EA30" s="230"/>
    </row>
    <row r="31" spans="1:131" ht="26.25" customHeight="1" x14ac:dyDescent="0.15">
      <c r="A31" s="242">
        <v>4</v>
      </c>
      <c r="B31" s="1068" t="s">
        <v>414</v>
      </c>
      <c r="C31" s="1069"/>
      <c r="D31" s="1069"/>
      <c r="E31" s="1069"/>
      <c r="F31" s="1069"/>
      <c r="G31" s="1069"/>
      <c r="H31" s="1069"/>
      <c r="I31" s="1069"/>
      <c r="J31" s="1069"/>
      <c r="K31" s="1069"/>
      <c r="L31" s="1069"/>
      <c r="M31" s="1069"/>
      <c r="N31" s="1069"/>
      <c r="O31" s="1069"/>
      <c r="P31" s="1070"/>
      <c r="Q31" s="1076">
        <v>1097</v>
      </c>
      <c r="R31" s="1077"/>
      <c r="S31" s="1077"/>
      <c r="T31" s="1077"/>
      <c r="U31" s="1077"/>
      <c r="V31" s="1077">
        <v>942</v>
      </c>
      <c r="W31" s="1077"/>
      <c r="X31" s="1077"/>
      <c r="Y31" s="1077"/>
      <c r="Z31" s="1077"/>
      <c r="AA31" s="1077">
        <v>155</v>
      </c>
      <c r="AB31" s="1077"/>
      <c r="AC31" s="1077"/>
      <c r="AD31" s="1077"/>
      <c r="AE31" s="1078"/>
      <c r="AF31" s="1073">
        <v>1069</v>
      </c>
      <c r="AG31" s="1074"/>
      <c r="AH31" s="1074"/>
      <c r="AI31" s="1074"/>
      <c r="AJ31" s="1075"/>
      <c r="AK31" s="1012">
        <v>513</v>
      </c>
      <c r="AL31" s="1007"/>
      <c r="AM31" s="1007"/>
      <c r="AN31" s="1007"/>
      <c r="AO31" s="1007"/>
      <c r="AP31" s="1007">
        <v>6196</v>
      </c>
      <c r="AQ31" s="1007"/>
      <c r="AR31" s="1007"/>
      <c r="AS31" s="1007"/>
      <c r="AT31" s="1007"/>
      <c r="AU31" s="1007">
        <v>4040</v>
      </c>
      <c r="AV31" s="1007"/>
      <c r="AW31" s="1007"/>
      <c r="AX31" s="1007"/>
      <c r="AY31" s="1007"/>
      <c r="AZ31" s="1079" t="s">
        <v>596</v>
      </c>
      <c r="BA31" s="1079"/>
      <c r="BB31" s="1079"/>
      <c r="BC31" s="1079"/>
      <c r="BD31" s="1079"/>
      <c r="BE31" s="1013" t="s">
        <v>415</v>
      </c>
      <c r="BF31" s="1013"/>
      <c r="BG31" s="1013"/>
      <c r="BH31" s="1013"/>
      <c r="BI31" s="1014"/>
      <c r="BJ31" s="232"/>
      <c r="BK31" s="232"/>
      <c r="BL31" s="232"/>
      <c r="BM31" s="232"/>
      <c r="BN31" s="232"/>
      <c r="BO31" s="241"/>
      <c r="BP31" s="241"/>
      <c r="BQ31" s="238">
        <v>25</v>
      </c>
      <c r="BR31" s="239"/>
      <c r="BS31" s="1030"/>
      <c r="BT31" s="1031"/>
      <c r="BU31" s="1031"/>
      <c r="BV31" s="1031"/>
      <c r="BW31" s="1031"/>
      <c r="BX31" s="1031"/>
      <c r="BY31" s="1031"/>
      <c r="BZ31" s="1031"/>
      <c r="CA31" s="1031"/>
      <c r="CB31" s="1031"/>
      <c r="CC31" s="1031"/>
      <c r="CD31" s="1031"/>
      <c r="CE31" s="1031"/>
      <c r="CF31" s="1031"/>
      <c r="CG31" s="1052"/>
      <c r="CH31" s="1027"/>
      <c r="CI31" s="1028"/>
      <c r="CJ31" s="1028"/>
      <c r="CK31" s="1028"/>
      <c r="CL31" s="1029"/>
      <c r="CM31" s="1027"/>
      <c r="CN31" s="1028"/>
      <c r="CO31" s="1028"/>
      <c r="CP31" s="1028"/>
      <c r="CQ31" s="1029"/>
      <c r="CR31" s="1027"/>
      <c r="CS31" s="1028"/>
      <c r="CT31" s="1028"/>
      <c r="CU31" s="1028"/>
      <c r="CV31" s="1029"/>
      <c r="CW31" s="1027"/>
      <c r="CX31" s="1028"/>
      <c r="CY31" s="1028"/>
      <c r="CZ31" s="1028"/>
      <c r="DA31" s="1029"/>
      <c r="DB31" s="1027"/>
      <c r="DC31" s="1028"/>
      <c r="DD31" s="1028"/>
      <c r="DE31" s="1028"/>
      <c r="DF31" s="1029"/>
      <c r="DG31" s="1027"/>
      <c r="DH31" s="1028"/>
      <c r="DI31" s="1028"/>
      <c r="DJ31" s="1028"/>
      <c r="DK31" s="1029"/>
      <c r="DL31" s="1027"/>
      <c r="DM31" s="1028"/>
      <c r="DN31" s="1028"/>
      <c r="DO31" s="1028"/>
      <c r="DP31" s="1029"/>
      <c r="DQ31" s="1027"/>
      <c r="DR31" s="1028"/>
      <c r="DS31" s="1028"/>
      <c r="DT31" s="1028"/>
      <c r="DU31" s="1029"/>
      <c r="DV31" s="1030"/>
      <c r="DW31" s="1031"/>
      <c r="DX31" s="1031"/>
      <c r="DY31" s="1031"/>
      <c r="DZ31" s="1032"/>
      <c r="EA31" s="230"/>
    </row>
    <row r="32" spans="1:131" ht="26.25" customHeight="1" x14ac:dyDescent="0.15">
      <c r="A32" s="242">
        <v>5</v>
      </c>
      <c r="B32" s="1068"/>
      <c r="C32" s="1069"/>
      <c r="D32" s="1069"/>
      <c r="E32" s="1069"/>
      <c r="F32" s="1069"/>
      <c r="G32" s="1069"/>
      <c r="H32" s="1069"/>
      <c r="I32" s="1069"/>
      <c r="J32" s="1069"/>
      <c r="K32" s="1069"/>
      <c r="L32" s="1069"/>
      <c r="M32" s="1069"/>
      <c r="N32" s="1069"/>
      <c r="O32" s="1069"/>
      <c r="P32" s="1070"/>
      <c r="Q32" s="1076"/>
      <c r="R32" s="1077"/>
      <c r="S32" s="1077"/>
      <c r="T32" s="1077"/>
      <c r="U32" s="1077"/>
      <c r="V32" s="1077"/>
      <c r="W32" s="1077"/>
      <c r="X32" s="1077"/>
      <c r="Y32" s="1077"/>
      <c r="Z32" s="1077"/>
      <c r="AA32" s="1077"/>
      <c r="AB32" s="1077"/>
      <c r="AC32" s="1077"/>
      <c r="AD32" s="1077"/>
      <c r="AE32" s="1078"/>
      <c r="AF32" s="1073"/>
      <c r="AG32" s="1074"/>
      <c r="AH32" s="1074"/>
      <c r="AI32" s="1074"/>
      <c r="AJ32" s="1075"/>
      <c r="AK32" s="1012"/>
      <c r="AL32" s="1007"/>
      <c r="AM32" s="1007"/>
      <c r="AN32" s="1007"/>
      <c r="AO32" s="1007"/>
      <c r="AP32" s="1007"/>
      <c r="AQ32" s="1007"/>
      <c r="AR32" s="1007"/>
      <c r="AS32" s="1007"/>
      <c r="AT32" s="1007"/>
      <c r="AU32" s="1007"/>
      <c r="AV32" s="1007"/>
      <c r="AW32" s="1007"/>
      <c r="AX32" s="1007"/>
      <c r="AY32" s="1007"/>
      <c r="AZ32" s="1079"/>
      <c r="BA32" s="1079"/>
      <c r="BB32" s="1079"/>
      <c r="BC32" s="1079"/>
      <c r="BD32" s="1079"/>
      <c r="BE32" s="1013"/>
      <c r="BF32" s="1013"/>
      <c r="BG32" s="1013"/>
      <c r="BH32" s="1013"/>
      <c r="BI32" s="1014"/>
      <c r="BJ32" s="232"/>
      <c r="BK32" s="232"/>
      <c r="BL32" s="232"/>
      <c r="BM32" s="232"/>
      <c r="BN32" s="232"/>
      <c r="BO32" s="241"/>
      <c r="BP32" s="241"/>
      <c r="BQ32" s="238">
        <v>26</v>
      </c>
      <c r="BR32" s="239"/>
      <c r="BS32" s="1030"/>
      <c r="BT32" s="1031"/>
      <c r="BU32" s="1031"/>
      <c r="BV32" s="1031"/>
      <c r="BW32" s="1031"/>
      <c r="BX32" s="1031"/>
      <c r="BY32" s="1031"/>
      <c r="BZ32" s="1031"/>
      <c r="CA32" s="1031"/>
      <c r="CB32" s="1031"/>
      <c r="CC32" s="1031"/>
      <c r="CD32" s="1031"/>
      <c r="CE32" s="1031"/>
      <c r="CF32" s="1031"/>
      <c r="CG32" s="1052"/>
      <c r="CH32" s="1027"/>
      <c r="CI32" s="1028"/>
      <c r="CJ32" s="1028"/>
      <c r="CK32" s="1028"/>
      <c r="CL32" s="1029"/>
      <c r="CM32" s="1027"/>
      <c r="CN32" s="1028"/>
      <c r="CO32" s="1028"/>
      <c r="CP32" s="1028"/>
      <c r="CQ32" s="1029"/>
      <c r="CR32" s="1027"/>
      <c r="CS32" s="1028"/>
      <c r="CT32" s="1028"/>
      <c r="CU32" s="1028"/>
      <c r="CV32" s="1029"/>
      <c r="CW32" s="1027"/>
      <c r="CX32" s="1028"/>
      <c r="CY32" s="1028"/>
      <c r="CZ32" s="1028"/>
      <c r="DA32" s="1029"/>
      <c r="DB32" s="1027"/>
      <c r="DC32" s="1028"/>
      <c r="DD32" s="1028"/>
      <c r="DE32" s="1028"/>
      <c r="DF32" s="1029"/>
      <c r="DG32" s="1027"/>
      <c r="DH32" s="1028"/>
      <c r="DI32" s="1028"/>
      <c r="DJ32" s="1028"/>
      <c r="DK32" s="1029"/>
      <c r="DL32" s="1027"/>
      <c r="DM32" s="1028"/>
      <c r="DN32" s="1028"/>
      <c r="DO32" s="1028"/>
      <c r="DP32" s="1029"/>
      <c r="DQ32" s="1027"/>
      <c r="DR32" s="1028"/>
      <c r="DS32" s="1028"/>
      <c r="DT32" s="1028"/>
      <c r="DU32" s="1029"/>
      <c r="DV32" s="1030"/>
      <c r="DW32" s="1031"/>
      <c r="DX32" s="1031"/>
      <c r="DY32" s="1031"/>
      <c r="DZ32" s="1032"/>
      <c r="EA32" s="230"/>
    </row>
    <row r="33" spans="1:131" ht="26.25" customHeight="1" x14ac:dyDescent="0.15">
      <c r="A33" s="242">
        <v>6</v>
      </c>
      <c r="B33" s="1068"/>
      <c r="C33" s="1069"/>
      <c r="D33" s="1069"/>
      <c r="E33" s="1069"/>
      <c r="F33" s="1069"/>
      <c r="G33" s="1069"/>
      <c r="H33" s="1069"/>
      <c r="I33" s="1069"/>
      <c r="J33" s="1069"/>
      <c r="K33" s="1069"/>
      <c r="L33" s="1069"/>
      <c r="M33" s="1069"/>
      <c r="N33" s="1069"/>
      <c r="O33" s="1069"/>
      <c r="P33" s="1070"/>
      <c r="Q33" s="1076"/>
      <c r="R33" s="1077"/>
      <c r="S33" s="1077"/>
      <c r="T33" s="1077"/>
      <c r="U33" s="1077"/>
      <c r="V33" s="1077"/>
      <c r="W33" s="1077"/>
      <c r="X33" s="1077"/>
      <c r="Y33" s="1077"/>
      <c r="Z33" s="1077"/>
      <c r="AA33" s="1077"/>
      <c r="AB33" s="1077"/>
      <c r="AC33" s="1077"/>
      <c r="AD33" s="1077"/>
      <c r="AE33" s="1078"/>
      <c r="AF33" s="1073"/>
      <c r="AG33" s="1074"/>
      <c r="AH33" s="1074"/>
      <c r="AI33" s="1074"/>
      <c r="AJ33" s="1075"/>
      <c r="AK33" s="1012"/>
      <c r="AL33" s="1007"/>
      <c r="AM33" s="1007"/>
      <c r="AN33" s="1007"/>
      <c r="AO33" s="1007"/>
      <c r="AP33" s="1007"/>
      <c r="AQ33" s="1007"/>
      <c r="AR33" s="1007"/>
      <c r="AS33" s="1007"/>
      <c r="AT33" s="1007"/>
      <c r="AU33" s="1007"/>
      <c r="AV33" s="1007"/>
      <c r="AW33" s="1007"/>
      <c r="AX33" s="1007"/>
      <c r="AY33" s="1007"/>
      <c r="AZ33" s="1079"/>
      <c r="BA33" s="1079"/>
      <c r="BB33" s="1079"/>
      <c r="BC33" s="1079"/>
      <c r="BD33" s="1079"/>
      <c r="BE33" s="1013"/>
      <c r="BF33" s="1013"/>
      <c r="BG33" s="1013"/>
      <c r="BH33" s="1013"/>
      <c r="BI33" s="1014"/>
      <c r="BJ33" s="232"/>
      <c r="BK33" s="232"/>
      <c r="BL33" s="232"/>
      <c r="BM33" s="232"/>
      <c r="BN33" s="232"/>
      <c r="BO33" s="241"/>
      <c r="BP33" s="241"/>
      <c r="BQ33" s="238">
        <v>27</v>
      </c>
      <c r="BR33" s="239"/>
      <c r="BS33" s="1030"/>
      <c r="BT33" s="1031"/>
      <c r="BU33" s="1031"/>
      <c r="BV33" s="1031"/>
      <c r="BW33" s="1031"/>
      <c r="BX33" s="1031"/>
      <c r="BY33" s="1031"/>
      <c r="BZ33" s="1031"/>
      <c r="CA33" s="1031"/>
      <c r="CB33" s="1031"/>
      <c r="CC33" s="1031"/>
      <c r="CD33" s="1031"/>
      <c r="CE33" s="1031"/>
      <c r="CF33" s="1031"/>
      <c r="CG33" s="1052"/>
      <c r="CH33" s="1027"/>
      <c r="CI33" s="1028"/>
      <c r="CJ33" s="1028"/>
      <c r="CK33" s="1028"/>
      <c r="CL33" s="1029"/>
      <c r="CM33" s="1027"/>
      <c r="CN33" s="1028"/>
      <c r="CO33" s="1028"/>
      <c r="CP33" s="1028"/>
      <c r="CQ33" s="1029"/>
      <c r="CR33" s="1027"/>
      <c r="CS33" s="1028"/>
      <c r="CT33" s="1028"/>
      <c r="CU33" s="1028"/>
      <c r="CV33" s="1029"/>
      <c r="CW33" s="1027"/>
      <c r="CX33" s="1028"/>
      <c r="CY33" s="1028"/>
      <c r="CZ33" s="1028"/>
      <c r="DA33" s="1029"/>
      <c r="DB33" s="1027"/>
      <c r="DC33" s="1028"/>
      <c r="DD33" s="1028"/>
      <c r="DE33" s="1028"/>
      <c r="DF33" s="1029"/>
      <c r="DG33" s="1027"/>
      <c r="DH33" s="1028"/>
      <c r="DI33" s="1028"/>
      <c r="DJ33" s="1028"/>
      <c r="DK33" s="1029"/>
      <c r="DL33" s="1027"/>
      <c r="DM33" s="1028"/>
      <c r="DN33" s="1028"/>
      <c r="DO33" s="1028"/>
      <c r="DP33" s="1029"/>
      <c r="DQ33" s="1027"/>
      <c r="DR33" s="1028"/>
      <c r="DS33" s="1028"/>
      <c r="DT33" s="1028"/>
      <c r="DU33" s="1029"/>
      <c r="DV33" s="1030"/>
      <c r="DW33" s="1031"/>
      <c r="DX33" s="1031"/>
      <c r="DY33" s="1031"/>
      <c r="DZ33" s="1032"/>
      <c r="EA33" s="230"/>
    </row>
    <row r="34" spans="1:131" ht="26.25" customHeight="1" x14ac:dyDescent="0.15">
      <c r="A34" s="242">
        <v>7</v>
      </c>
      <c r="B34" s="1068"/>
      <c r="C34" s="1069"/>
      <c r="D34" s="1069"/>
      <c r="E34" s="1069"/>
      <c r="F34" s="1069"/>
      <c r="G34" s="1069"/>
      <c r="H34" s="1069"/>
      <c r="I34" s="1069"/>
      <c r="J34" s="1069"/>
      <c r="K34" s="1069"/>
      <c r="L34" s="1069"/>
      <c r="M34" s="1069"/>
      <c r="N34" s="1069"/>
      <c r="O34" s="1069"/>
      <c r="P34" s="1070"/>
      <c r="Q34" s="1076"/>
      <c r="R34" s="1077"/>
      <c r="S34" s="1077"/>
      <c r="T34" s="1077"/>
      <c r="U34" s="1077"/>
      <c r="V34" s="1077"/>
      <c r="W34" s="1077"/>
      <c r="X34" s="1077"/>
      <c r="Y34" s="1077"/>
      <c r="Z34" s="1077"/>
      <c r="AA34" s="1077"/>
      <c r="AB34" s="1077"/>
      <c r="AC34" s="1077"/>
      <c r="AD34" s="1077"/>
      <c r="AE34" s="1078"/>
      <c r="AF34" s="1073"/>
      <c r="AG34" s="1074"/>
      <c r="AH34" s="1074"/>
      <c r="AI34" s="1074"/>
      <c r="AJ34" s="1075"/>
      <c r="AK34" s="1012"/>
      <c r="AL34" s="1007"/>
      <c r="AM34" s="1007"/>
      <c r="AN34" s="1007"/>
      <c r="AO34" s="1007"/>
      <c r="AP34" s="1007"/>
      <c r="AQ34" s="1007"/>
      <c r="AR34" s="1007"/>
      <c r="AS34" s="1007"/>
      <c r="AT34" s="1007"/>
      <c r="AU34" s="1007"/>
      <c r="AV34" s="1007"/>
      <c r="AW34" s="1007"/>
      <c r="AX34" s="1007"/>
      <c r="AY34" s="1007"/>
      <c r="AZ34" s="1079"/>
      <c r="BA34" s="1079"/>
      <c r="BB34" s="1079"/>
      <c r="BC34" s="1079"/>
      <c r="BD34" s="1079"/>
      <c r="BE34" s="1013"/>
      <c r="BF34" s="1013"/>
      <c r="BG34" s="1013"/>
      <c r="BH34" s="1013"/>
      <c r="BI34" s="1014"/>
      <c r="BJ34" s="232"/>
      <c r="BK34" s="232"/>
      <c r="BL34" s="232"/>
      <c r="BM34" s="232"/>
      <c r="BN34" s="232"/>
      <c r="BO34" s="241"/>
      <c r="BP34" s="241"/>
      <c r="BQ34" s="238">
        <v>28</v>
      </c>
      <c r="BR34" s="239"/>
      <c r="BS34" s="1030"/>
      <c r="BT34" s="1031"/>
      <c r="BU34" s="1031"/>
      <c r="BV34" s="1031"/>
      <c r="BW34" s="1031"/>
      <c r="BX34" s="1031"/>
      <c r="BY34" s="1031"/>
      <c r="BZ34" s="1031"/>
      <c r="CA34" s="1031"/>
      <c r="CB34" s="1031"/>
      <c r="CC34" s="1031"/>
      <c r="CD34" s="1031"/>
      <c r="CE34" s="1031"/>
      <c r="CF34" s="1031"/>
      <c r="CG34" s="1052"/>
      <c r="CH34" s="1027"/>
      <c r="CI34" s="1028"/>
      <c r="CJ34" s="1028"/>
      <c r="CK34" s="1028"/>
      <c r="CL34" s="1029"/>
      <c r="CM34" s="1027"/>
      <c r="CN34" s="1028"/>
      <c r="CO34" s="1028"/>
      <c r="CP34" s="1028"/>
      <c r="CQ34" s="1029"/>
      <c r="CR34" s="1027"/>
      <c r="CS34" s="1028"/>
      <c r="CT34" s="1028"/>
      <c r="CU34" s="1028"/>
      <c r="CV34" s="1029"/>
      <c r="CW34" s="1027"/>
      <c r="CX34" s="1028"/>
      <c r="CY34" s="1028"/>
      <c r="CZ34" s="1028"/>
      <c r="DA34" s="1029"/>
      <c r="DB34" s="1027"/>
      <c r="DC34" s="1028"/>
      <c r="DD34" s="1028"/>
      <c r="DE34" s="1028"/>
      <c r="DF34" s="1029"/>
      <c r="DG34" s="1027"/>
      <c r="DH34" s="1028"/>
      <c r="DI34" s="1028"/>
      <c r="DJ34" s="1028"/>
      <c r="DK34" s="1029"/>
      <c r="DL34" s="1027"/>
      <c r="DM34" s="1028"/>
      <c r="DN34" s="1028"/>
      <c r="DO34" s="1028"/>
      <c r="DP34" s="1029"/>
      <c r="DQ34" s="1027"/>
      <c r="DR34" s="1028"/>
      <c r="DS34" s="1028"/>
      <c r="DT34" s="1028"/>
      <c r="DU34" s="1029"/>
      <c r="DV34" s="1030"/>
      <c r="DW34" s="1031"/>
      <c r="DX34" s="1031"/>
      <c r="DY34" s="1031"/>
      <c r="DZ34" s="1032"/>
      <c r="EA34" s="230"/>
    </row>
    <row r="35" spans="1:131" ht="26.25" customHeight="1" x14ac:dyDescent="0.15">
      <c r="A35" s="242">
        <v>8</v>
      </c>
      <c r="B35" s="1068"/>
      <c r="C35" s="1069"/>
      <c r="D35" s="1069"/>
      <c r="E35" s="1069"/>
      <c r="F35" s="1069"/>
      <c r="G35" s="1069"/>
      <c r="H35" s="1069"/>
      <c r="I35" s="1069"/>
      <c r="J35" s="1069"/>
      <c r="K35" s="1069"/>
      <c r="L35" s="1069"/>
      <c r="M35" s="1069"/>
      <c r="N35" s="1069"/>
      <c r="O35" s="1069"/>
      <c r="P35" s="1070"/>
      <c r="Q35" s="1076"/>
      <c r="R35" s="1077"/>
      <c r="S35" s="1077"/>
      <c r="T35" s="1077"/>
      <c r="U35" s="1077"/>
      <c r="V35" s="1077"/>
      <c r="W35" s="1077"/>
      <c r="X35" s="1077"/>
      <c r="Y35" s="1077"/>
      <c r="Z35" s="1077"/>
      <c r="AA35" s="1077"/>
      <c r="AB35" s="1077"/>
      <c r="AC35" s="1077"/>
      <c r="AD35" s="1077"/>
      <c r="AE35" s="1078"/>
      <c r="AF35" s="1073"/>
      <c r="AG35" s="1074"/>
      <c r="AH35" s="1074"/>
      <c r="AI35" s="1074"/>
      <c r="AJ35" s="1075"/>
      <c r="AK35" s="1012"/>
      <c r="AL35" s="1007"/>
      <c r="AM35" s="1007"/>
      <c r="AN35" s="1007"/>
      <c r="AO35" s="1007"/>
      <c r="AP35" s="1007"/>
      <c r="AQ35" s="1007"/>
      <c r="AR35" s="1007"/>
      <c r="AS35" s="1007"/>
      <c r="AT35" s="1007"/>
      <c r="AU35" s="1007"/>
      <c r="AV35" s="1007"/>
      <c r="AW35" s="1007"/>
      <c r="AX35" s="1007"/>
      <c r="AY35" s="1007"/>
      <c r="AZ35" s="1079"/>
      <c r="BA35" s="1079"/>
      <c r="BB35" s="1079"/>
      <c r="BC35" s="1079"/>
      <c r="BD35" s="1079"/>
      <c r="BE35" s="1013"/>
      <c r="BF35" s="1013"/>
      <c r="BG35" s="1013"/>
      <c r="BH35" s="1013"/>
      <c r="BI35" s="1014"/>
      <c r="BJ35" s="232"/>
      <c r="BK35" s="232"/>
      <c r="BL35" s="232"/>
      <c r="BM35" s="232"/>
      <c r="BN35" s="232"/>
      <c r="BO35" s="241"/>
      <c r="BP35" s="241"/>
      <c r="BQ35" s="238">
        <v>29</v>
      </c>
      <c r="BR35" s="239"/>
      <c r="BS35" s="1030"/>
      <c r="BT35" s="1031"/>
      <c r="BU35" s="1031"/>
      <c r="BV35" s="1031"/>
      <c r="BW35" s="1031"/>
      <c r="BX35" s="1031"/>
      <c r="BY35" s="1031"/>
      <c r="BZ35" s="1031"/>
      <c r="CA35" s="1031"/>
      <c r="CB35" s="1031"/>
      <c r="CC35" s="1031"/>
      <c r="CD35" s="1031"/>
      <c r="CE35" s="1031"/>
      <c r="CF35" s="1031"/>
      <c r="CG35" s="1052"/>
      <c r="CH35" s="1027"/>
      <c r="CI35" s="1028"/>
      <c r="CJ35" s="1028"/>
      <c r="CK35" s="1028"/>
      <c r="CL35" s="1029"/>
      <c r="CM35" s="1027"/>
      <c r="CN35" s="1028"/>
      <c r="CO35" s="1028"/>
      <c r="CP35" s="1028"/>
      <c r="CQ35" s="1029"/>
      <c r="CR35" s="1027"/>
      <c r="CS35" s="1028"/>
      <c r="CT35" s="1028"/>
      <c r="CU35" s="1028"/>
      <c r="CV35" s="1029"/>
      <c r="CW35" s="1027"/>
      <c r="CX35" s="1028"/>
      <c r="CY35" s="1028"/>
      <c r="CZ35" s="1028"/>
      <c r="DA35" s="1029"/>
      <c r="DB35" s="1027"/>
      <c r="DC35" s="1028"/>
      <c r="DD35" s="1028"/>
      <c r="DE35" s="1028"/>
      <c r="DF35" s="1029"/>
      <c r="DG35" s="1027"/>
      <c r="DH35" s="1028"/>
      <c r="DI35" s="1028"/>
      <c r="DJ35" s="1028"/>
      <c r="DK35" s="1029"/>
      <c r="DL35" s="1027"/>
      <c r="DM35" s="1028"/>
      <c r="DN35" s="1028"/>
      <c r="DO35" s="1028"/>
      <c r="DP35" s="1029"/>
      <c r="DQ35" s="1027"/>
      <c r="DR35" s="1028"/>
      <c r="DS35" s="1028"/>
      <c r="DT35" s="1028"/>
      <c r="DU35" s="1029"/>
      <c r="DV35" s="1030"/>
      <c r="DW35" s="1031"/>
      <c r="DX35" s="1031"/>
      <c r="DY35" s="1031"/>
      <c r="DZ35" s="1032"/>
      <c r="EA35" s="230"/>
    </row>
    <row r="36" spans="1:131" ht="26.25" customHeight="1" x14ac:dyDescent="0.15">
      <c r="A36" s="242">
        <v>9</v>
      </c>
      <c r="B36" s="1068"/>
      <c r="C36" s="1069"/>
      <c r="D36" s="1069"/>
      <c r="E36" s="1069"/>
      <c r="F36" s="1069"/>
      <c r="G36" s="1069"/>
      <c r="H36" s="1069"/>
      <c r="I36" s="1069"/>
      <c r="J36" s="1069"/>
      <c r="K36" s="1069"/>
      <c r="L36" s="1069"/>
      <c r="M36" s="1069"/>
      <c r="N36" s="1069"/>
      <c r="O36" s="1069"/>
      <c r="P36" s="1070"/>
      <c r="Q36" s="1076"/>
      <c r="R36" s="1077"/>
      <c r="S36" s="1077"/>
      <c r="T36" s="1077"/>
      <c r="U36" s="1077"/>
      <c r="V36" s="1077"/>
      <c r="W36" s="1077"/>
      <c r="X36" s="1077"/>
      <c r="Y36" s="1077"/>
      <c r="Z36" s="1077"/>
      <c r="AA36" s="1077"/>
      <c r="AB36" s="1077"/>
      <c r="AC36" s="1077"/>
      <c r="AD36" s="1077"/>
      <c r="AE36" s="1078"/>
      <c r="AF36" s="1073"/>
      <c r="AG36" s="1074"/>
      <c r="AH36" s="1074"/>
      <c r="AI36" s="1074"/>
      <c r="AJ36" s="1075"/>
      <c r="AK36" s="1012"/>
      <c r="AL36" s="1007"/>
      <c r="AM36" s="1007"/>
      <c r="AN36" s="1007"/>
      <c r="AO36" s="1007"/>
      <c r="AP36" s="1007"/>
      <c r="AQ36" s="1007"/>
      <c r="AR36" s="1007"/>
      <c r="AS36" s="1007"/>
      <c r="AT36" s="1007"/>
      <c r="AU36" s="1007"/>
      <c r="AV36" s="1007"/>
      <c r="AW36" s="1007"/>
      <c r="AX36" s="1007"/>
      <c r="AY36" s="1007"/>
      <c r="AZ36" s="1079"/>
      <c r="BA36" s="1079"/>
      <c r="BB36" s="1079"/>
      <c r="BC36" s="1079"/>
      <c r="BD36" s="1079"/>
      <c r="BE36" s="1013"/>
      <c r="BF36" s="1013"/>
      <c r="BG36" s="1013"/>
      <c r="BH36" s="1013"/>
      <c r="BI36" s="1014"/>
      <c r="BJ36" s="232"/>
      <c r="BK36" s="232"/>
      <c r="BL36" s="232"/>
      <c r="BM36" s="232"/>
      <c r="BN36" s="232"/>
      <c r="BO36" s="241"/>
      <c r="BP36" s="241"/>
      <c r="BQ36" s="238">
        <v>30</v>
      </c>
      <c r="BR36" s="239"/>
      <c r="BS36" s="1030"/>
      <c r="BT36" s="1031"/>
      <c r="BU36" s="1031"/>
      <c r="BV36" s="1031"/>
      <c r="BW36" s="1031"/>
      <c r="BX36" s="1031"/>
      <c r="BY36" s="1031"/>
      <c r="BZ36" s="1031"/>
      <c r="CA36" s="1031"/>
      <c r="CB36" s="1031"/>
      <c r="CC36" s="1031"/>
      <c r="CD36" s="1031"/>
      <c r="CE36" s="1031"/>
      <c r="CF36" s="1031"/>
      <c r="CG36" s="1052"/>
      <c r="CH36" s="1027"/>
      <c r="CI36" s="1028"/>
      <c r="CJ36" s="1028"/>
      <c r="CK36" s="1028"/>
      <c r="CL36" s="1029"/>
      <c r="CM36" s="1027"/>
      <c r="CN36" s="1028"/>
      <c r="CO36" s="1028"/>
      <c r="CP36" s="1028"/>
      <c r="CQ36" s="1029"/>
      <c r="CR36" s="1027"/>
      <c r="CS36" s="1028"/>
      <c r="CT36" s="1028"/>
      <c r="CU36" s="1028"/>
      <c r="CV36" s="1029"/>
      <c r="CW36" s="1027"/>
      <c r="CX36" s="1028"/>
      <c r="CY36" s="1028"/>
      <c r="CZ36" s="1028"/>
      <c r="DA36" s="1029"/>
      <c r="DB36" s="1027"/>
      <c r="DC36" s="1028"/>
      <c r="DD36" s="1028"/>
      <c r="DE36" s="1028"/>
      <c r="DF36" s="1029"/>
      <c r="DG36" s="1027"/>
      <c r="DH36" s="1028"/>
      <c r="DI36" s="1028"/>
      <c r="DJ36" s="1028"/>
      <c r="DK36" s="1029"/>
      <c r="DL36" s="1027"/>
      <c r="DM36" s="1028"/>
      <c r="DN36" s="1028"/>
      <c r="DO36" s="1028"/>
      <c r="DP36" s="1029"/>
      <c r="DQ36" s="1027"/>
      <c r="DR36" s="1028"/>
      <c r="DS36" s="1028"/>
      <c r="DT36" s="1028"/>
      <c r="DU36" s="1029"/>
      <c r="DV36" s="1030"/>
      <c r="DW36" s="1031"/>
      <c r="DX36" s="1031"/>
      <c r="DY36" s="1031"/>
      <c r="DZ36" s="1032"/>
      <c r="EA36" s="230"/>
    </row>
    <row r="37" spans="1:131" ht="26.25" customHeight="1" x14ac:dyDescent="0.15">
      <c r="A37" s="242">
        <v>10</v>
      </c>
      <c r="B37" s="1068"/>
      <c r="C37" s="1069"/>
      <c r="D37" s="1069"/>
      <c r="E37" s="1069"/>
      <c r="F37" s="1069"/>
      <c r="G37" s="1069"/>
      <c r="H37" s="1069"/>
      <c r="I37" s="1069"/>
      <c r="J37" s="1069"/>
      <c r="K37" s="1069"/>
      <c r="L37" s="1069"/>
      <c r="M37" s="1069"/>
      <c r="N37" s="1069"/>
      <c r="O37" s="1069"/>
      <c r="P37" s="1070"/>
      <c r="Q37" s="1076"/>
      <c r="R37" s="1077"/>
      <c r="S37" s="1077"/>
      <c r="T37" s="1077"/>
      <c r="U37" s="1077"/>
      <c r="V37" s="1077"/>
      <c r="W37" s="1077"/>
      <c r="X37" s="1077"/>
      <c r="Y37" s="1077"/>
      <c r="Z37" s="1077"/>
      <c r="AA37" s="1077"/>
      <c r="AB37" s="1077"/>
      <c r="AC37" s="1077"/>
      <c r="AD37" s="1077"/>
      <c r="AE37" s="1078"/>
      <c r="AF37" s="1073"/>
      <c r="AG37" s="1074"/>
      <c r="AH37" s="1074"/>
      <c r="AI37" s="1074"/>
      <c r="AJ37" s="1075"/>
      <c r="AK37" s="1012"/>
      <c r="AL37" s="1007"/>
      <c r="AM37" s="1007"/>
      <c r="AN37" s="1007"/>
      <c r="AO37" s="1007"/>
      <c r="AP37" s="1007"/>
      <c r="AQ37" s="1007"/>
      <c r="AR37" s="1007"/>
      <c r="AS37" s="1007"/>
      <c r="AT37" s="1007"/>
      <c r="AU37" s="1007"/>
      <c r="AV37" s="1007"/>
      <c r="AW37" s="1007"/>
      <c r="AX37" s="1007"/>
      <c r="AY37" s="1007"/>
      <c r="AZ37" s="1079"/>
      <c r="BA37" s="1079"/>
      <c r="BB37" s="1079"/>
      <c r="BC37" s="1079"/>
      <c r="BD37" s="1079"/>
      <c r="BE37" s="1013"/>
      <c r="BF37" s="1013"/>
      <c r="BG37" s="1013"/>
      <c r="BH37" s="1013"/>
      <c r="BI37" s="1014"/>
      <c r="BJ37" s="232"/>
      <c r="BK37" s="232"/>
      <c r="BL37" s="232"/>
      <c r="BM37" s="232"/>
      <c r="BN37" s="232"/>
      <c r="BO37" s="241"/>
      <c r="BP37" s="241"/>
      <c r="BQ37" s="238">
        <v>31</v>
      </c>
      <c r="BR37" s="239"/>
      <c r="BS37" s="1030"/>
      <c r="BT37" s="1031"/>
      <c r="BU37" s="1031"/>
      <c r="BV37" s="1031"/>
      <c r="BW37" s="1031"/>
      <c r="BX37" s="1031"/>
      <c r="BY37" s="1031"/>
      <c r="BZ37" s="1031"/>
      <c r="CA37" s="1031"/>
      <c r="CB37" s="1031"/>
      <c r="CC37" s="1031"/>
      <c r="CD37" s="1031"/>
      <c r="CE37" s="1031"/>
      <c r="CF37" s="1031"/>
      <c r="CG37" s="1052"/>
      <c r="CH37" s="1027"/>
      <c r="CI37" s="1028"/>
      <c r="CJ37" s="1028"/>
      <c r="CK37" s="1028"/>
      <c r="CL37" s="1029"/>
      <c r="CM37" s="1027"/>
      <c r="CN37" s="1028"/>
      <c r="CO37" s="1028"/>
      <c r="CP37" s="1028"/>
      <c r="CQ37" s="1029"/>
      <c r="CR37" s="1027"/>
      <c r="CS37" s="1028"/>
      <c r="CT37" s="1028"/>
      <c r="CU37" s="1028"/>
      <c r="CV37" s="1029"/>
      <c r="CW37" s="1027"/>
      <c r="CX37" s="1028"/>
      <c r="CY37" s="1028"/>
      <c r="CZ37" s="1028"/>
      <c r="DA37" s="1029"/>
      <c r="DB37" s="1027"/>
      <c r="DC37" s="1028"/>
      <c r="DD37" s="1028"/>
      <c r="DE37" s="1028"/>
      <c r="DF37" s="1029"/>
      <c r="DG37" s="1027"/>
      <c r="DH37" s="1028"/>
      <c r="DI37" s="1028"/>
      <c r="DJ37" s="1028"/>
      <c r="DK37" s="1029"/>
      <c r="DL37" s="1027"/>
      <c r="DM37" s="1028"/>
      <c r="DN37" s="1028"/>
      <c r="DO37" s="1028"/>
      <c r="DP37" s="1029"/>
      <c r="DQ37" s="1027"/>
      <c r="DR37" s="1028"/>
      <c r="DS37" s="1028"/>
      <c r="DT37" s="1028"/>
      <c r="DU37" s="1029"/>
      <c r="DV37" s="1030"/>
      <c r="DW37" s="1031"/>
      <c r="DX37" s="1031"/>
      <c r="DY37" s="1031"/>
      <c r="DZ37" s="1032"/>
      <c r="EA37" s="230"/>
    </row>
    <row r="38" spans="1:131" ht="26.25" customHeight="1" x14ac:dyDescent="0.15">
      <c r="A38" s="242">
        <v>11</v>
      </c>
      <c r="B38" s="1068"/>
      <c r="C38" s="1069"/>
      <c r="D38" s="1069"/>
      <c r="E38" s="1069"/>
      <c r="F38" s="1069"/>
      <c r="G38" s="1069"/>
      <c r="H38" s="1069"/>
      <c r="I38" s="1069"/>
      <c r="J38" s="1069"/>
      <c r="K38" s="1069"/>
      <c r="L38" s="1069"/>
      <c r="M38" s="1069"/>
      <c r="N38" s="1069"/>
      <c r="O38" s="1069"/>
      <c r="P38" s="1070"/>
      <c r="Q38" s="1076"/>
      <c r="R38" s="1077"/>
      <c r="S38" s="1077"/>
      <c r="T38" s="1077"/>
      <c r="U38" s="1077"/>
      <c r="V38" s="1077"/>
      <c r="W38" s="1077"/>
      <c r="X38" s="1077"/>
      <c r="Y38" s="1077"/>
      <c r="Z38" s="1077"/>
      <c r="AA38" s="1077"/>
      <c r="AB38" s="1077"/>
      <c r="AC38" s="1077"/>
      <c r="AD38" s="1077"/>
      <c r="AE38" s="1078"/>
      <c r="AF38" s="1073"/>
      <c r="AG38" s="1074"/>
      <c r="AH38" s="1074"/>
      <c r="AI38" s="1074"/>
      <c r="AJ38" s="1075"/>
      <c r="AK38" s="1012"/>
      <c r="AL38" s="1007"/>
      <c r="AM38" s="1007"/>
      <c r="AN38" s="1007"/>
      <c r="AO38" s="1007"/>
      <c r="AP38" s="1007"/>
      <c r="AQ38" s="1007"/>
      <c r="AR38" s="1007"/>
      <c r="AS38" s="1007"/>
      <c r="AT38" s="1007"/>
      <c r="AU38" s="1007"/>
      <c r="AV38" s="1007"/>
      <c r="AW38" s="1007"/>
      <c r="AX38" s="1007"/>
      <c r="AY38" s="1007"/>
      <c r="AZ38" s="1079"/>
      <c r="BA38" s="1079"/>
      <c r="BB38" s="1079"/>
      <c r="BC38" s="1079"/>
      <c r="BD38" s="1079"/>
      <c r="BE38" s="1013"/>
      <c r="BF38" s="1013"/>
      <c r="BG38" s="1013"/>
      <c r="BH38" s="1013"/>
      <c r="BI38" s="1014"/>
      <c r="BJ38" s="232"/>
      <c r="BK38" s="232"/>
      <c r="BL38" s="232"/>
      <c r="BM38" s="232"/>
      <c r="BN38" s="232"/>
      <c r="BO38" s="241"/>
      <c r="BP38" s="241"/>
      <c r="BQ38" s="238">
        <v>32</v>
      </c>
      <c r="BR38" s="239"/>
      <c r="BS38" s="1030"/>
      <c r="BT38" s="1031"/>
      <c r="BU38" s="1031"/>
      <c r="BV38" s="1031"/>
      <c r="BW38" s="1031"/>
      <c r="BX38" s="1031"/>
      <c r="BY38" s="1031"/>
      <c r="BZ38" s="1031"/>
      <c r="CA38" s="1031"/>
      <c r="CB38" s="1031"/>
      <c r="CC38" s="1031"/>
      <c r="CD38" s="1031"/>
      <c r="CE38" s="1031"/>
      <c r="CF38" s="1031"/>
      <c r="CG38" s="1052"/>
      <c r="CH38" s="1027"/>
      <c r="CI38" s="1028"/>
      <c r="CJ38" s="1028"/>
      <c r="CK38" s="1028"/>
      <c r="CL38" s="1029"/>
      <c r="CM38" s="1027"/>
      <c r="CN38" s="1028"/>
      <c r="CO38" s="1028"/>
      <c r="CP38" s="1028"/>
      <c r="CQ38" s="1029"/>
      <c r="CR38" s="1027"/>
      <c r="CS38" s="1028"/>
      <c r="CT38" s="1028"/>
      <c r="CU38" s="1028"/>
      <c r="CV38" s="1029"/>
      <c r="CW38" s="1027"/>
      <c r="CX38" s="1028"/>
      <c r="CY38" s="1028"/>
      <c r="CZ38" s="1028"/>
      <c r="DA38" s="1029"/>
      <c r="DB38" s="1027"/>
      <c r="DC38" s="1028"/>
      <c r="DD38" s="1028"/>
      <c r="DE38" s="1028"/>
      <c r="DF38" s="1029"/>
      <c r="DG38" s="1027"/>
      <c r="DH38" s="1028"/>
      <c r="DI38" s="1028"/>
      <c r="DJ38" s="1028"/>
      <c r="DK38" s="1029"/>
      <c r="DL38" s="1027"/>
      <c r="DM38" s="1028"/>
      <c r="DN38" s="1028"/>
      <c r="DO38" s="1028"/>
      <c r="DP38" s="1029"/>
      <c r="DQ38" s="1027"/>
      <c r="DR38" s="1028"/>
      <c r="DS38" s="1028"/>
      <c r="DT38" s="1028"/>
      <c r="DU38" s="1029"/>
      <c r="DV38" s="1030"/>
      <c r="DW38" s="1031"/>
      <c r="DX38" s="1031"/>
      <c r="DY38" s="1031"/>
      <c r="DZ38" s="1032"/>
      <c r="EA38" s="230"/>
    </row>
    <row r="39" spans="1:131" ht="26.25" customHeight="1" x14ac:dyDescent="0.15">
      <c r="A39" s="242">
        <v>12</v>
      </c>
      <c r="B39" s="1068"/>
      <c r="C39" s="1069"/>
      <c r="D39" s="1069"/>
      <c r="E39" s="1069"/>
      <c r="F39" s="1069"/>
      <c r="G39" s="1069"/>
      <c r="H39" s="1069"/>
      <c r="I39" s="1069"/>
      <c r="J39" s="1069"/>
      <c r="K39" s="1069"/>
      <c r="L39" s="1069"/>
      <c r="M39" s="1069"/>
      <c r="N39" s="1069"/>
      <c r="O39" s="1069"/>
      <c r="P39" s="1070"/>
      <c r="Q39" s="1076"/>
      <c r="R39" s="1077"/>
      <c r="S39" s="1077"/>
      <c r="T39" s="1077"/>
      <c r="U39" s="1077"/>
      <c r="V39" s="1077"/>
      <c r="W39" s="1077"/>
      <c r="X39" s="1077"/>
      <c r="Y39" s="1077"/>
      <c r="Z39" s="1077"/>
      <c r="AA39" s="1077"/>
      <c r="AB39" s="1077"/>
      <c r="AC39" s="1077"/>
      <c r="AD39" s="1077"/>
      <c r="AE39" s="1078"/>
      <c r="AF39" s="1073"/>
      <c r="AG39" s="1074"/>
      <c r="AH39" s="1074"/>
      <c r="AI39" s="1074"/>
      <c r="AJ39" s="1075"/>
      <c r="AK39" s="1012"/>
      <c r="AL39" s="1007"/>
      <c r="AM39" s="1007"/>
      <c r="AN39" s="1007"/>
      <c r="AO39" s="1007"/>
      <c r="AP39" s="1007"/>
      <c r="AQ39" s="1007"/>
      <c r="AR39" s="1007"/>
      <c r="AS39" s="1007"/>
      <c r="AT39" s="1007"/>
      <c r="AU39" s="1007"/>
      <c r="AV39" s="1007"/>
      <c r="AW39" s="1007"/>
      <c r="AX39" s="1007"/>
      <c r="AY39" s="1007"/>
      <c r="AZ39" s="1079"/>
      <c r="BA39" s="1079"/>
      <c r="BB39" s="1079"/>
      <c r="BC39" s="1079"/>
      <c r="BD39" s="1079"/>
      <c r="BE39" s="1013"/>
      <c r="BF39" s="1013"/>
      <c r="BG39" s="1013"/>
      <c r="BH39" s="1013"/>
      <c r="BI39" s="1014"/>
      <c r="BJ39" s="232"/>
      <c r="BK39" s="232"/>
      <c r="BL39" s="232"/>
      <c r="BM39" s="232"/>
      <c r="BN39" s="232"/>
      <c r="BO39" s="241"/>
      <c r="BP39" s="241"/>
      <c r="BQ39" s="238">
        <v>33</v>
      </c>
      <c r="BR39" s="239"/>
      <c r="BS39" s="1030"/>
      <c r="BT39" s="1031"/>
      <c r="BU39" s="1031"/>
      <c r="BV39" s="1031"/>
      <c r="BW39" s="1031"/>
      <c r="BX39" s="1031"/>
      <c r="BY39" s="1031"/>
      <c r="BZ39" s="1031"/>
      <c r="CA39" s="1031"/>
      <c r="CB39" s="1031"/>
      <c r="CC39" s="1031"/>
      <c r="CD39" s="1031"/>
      <c r="CE39" s="1031"/>
      <c r="CF39" s="1031"/>
      <c r="CG39" s="1052"/>
      <c r="CH39" s="1027"/>
      <c r="CI39" s="1028"/>
      <c r="CJ39" s="1028"/>
      <c r="CK39" s="1028"/>
      <c r="CL39" s="1029"/>
      <c r="CM39" s="1027"/>
      <c r="CN39" s="1028"/>
      <c r="CO39" s="1028"/>
      <c r="CP39" s="1028"/>
      <c r="CQ39" s="1029"/>
      <c r="CR39" s="1027"/>
      <c r="CS39" s="1028"/>
      <c r="CT39" s="1028"/>
      <c r="CU39" s="1028"/>
      <c r="CV39" s="1029"/>
      <c r="CW39" s="1027"/>
      <c r="CX39" s="1028"/>
      <c r="CY39" s="1028"/>
      <c r="CZ39" s="1028"/>
      <c r="DA39" s="1029"/>
      <c r="DB39" s="1027"/>
      <c r="DC39" s="1028"/>
      <c r="DD39" s="1028"/>
      <c r="DE39" s="1028"/>
      <c r="DF39" s="1029"/>
      <c r="DG39" s="1027"/>
      <c r="DH39" s="1028"/>
      <c r="DI39" s="1028"/>
      <c r="DJ39" s="1028"/>
      <c r="DK39" s="1029"/>
      <c r="DL39" s="1027"/>
      <c r="DM39" s="1028"/>
      <c r="DN39" s="1028"/>
      <c r="DO39" s="1028"/>
      <c r="DP39" s="1029"/>
      <c r="DQ39" s="1027"/>
      <c r="DR39" s="1028"/>
      <c r="DS39" s="1028"/>
      <c r="DT39" s="1028"/>
      <c r="DU39" s="1029"/>
      <c r="DV39" s="1030"/>
      <c r="DW39" s="1031"/>
      <c r="DX39" s="1031"/>
      <c r="DY39" s="1031"/>
      <c r="DZ39" s="1032"/>
      <c r="EA39" s="230"/>
    </row>
    <row r="40" spans="1:131" ht="26.25" customHeight="1" x14ac:dyDescent="0.15">
      <c r="A40" s="238">
        <v>13</v>
      </c>
      <c r="B40" s="1068"/>
      <c r="C40" s="1069"/>
      <c r="D40" s="1069"/>
      <c r="E40" s="1069"/>
      <c r="F40" s="1069"/>
      <c r="G40" s="1069"/>
      <c r="H40" s="1069"/>
      <c r="I40" s="1069"/>
      <c r="J40" s="1069"/>
      <c r="K40" s="1069"/>
      <c r="L40" s="1069"/>
      <c r="M40" s="1069"/>
      <c r="N40" s="1069"/>
      <c r="O40" s="1069"/>
      <c r="P40" s="1070"/>
      <c r="Q40" s="1076"/>
      <c r="R40" s="1077"/>
      <c r="S40" s="1077"/>
      <c r="T40" s="1077"/>
      <c r="U40" s="1077"/>
      <c r="V40" s="1077"/>
      <c r="W40" s="1077"/>
      <c r="X40" s="1077"/>
      <c r="Y40" s="1077"/>
      <c r="Z40" s="1077"/>
      <c r="AA40" s="1077"/>
      <c r="AB40" s="1077"/>
      <c r="AC40" s="1077"/>
      <c r="AD40" s="1077"/>
      <c r="AE40" s="1078"/>
      <c r="AF40" s="1073"/>
      <c r="AG40" s="1074"/>
      <c r="AH40" s="1074"/>
      <c r="AI40" s="1074"/>
      <c r="AJ40" s="1075"/>
      <c r="AK40" s="1012"/>
      <c r="AL40" s="1007"/>
      <c r="AM40" s="1007"/>
      <c r="AN40" s="1007"/>
      <c r="AO40" s="1007"/>
      <c r="AP40" s="1007"/>
      <c r="AQ40" s="1007"/>
      <c r="AR40" s="1007"/>
      <c r="AS40" s="1007"/>
      <c r="AT40" s="1007"/>
      <c r="AU40" s="1007"/>
      <c r="AV40" s="1007"/>
      <c r="AW40" s="1007"/>
      <c r="AX40" s="1007"/>
      <c r="AY40" s="1007"/>
      <c r="AZ40" s="1079"/>
      <c r="BA40" s="1079"/>
      <c r="BB40" s="1079"/>
      <c r="BC40" s="1079"/>
      <c r="BD40" s="1079"/>
      <c r="BE40" s="1013"/>
      <c r="BF40" s="1013"/>
      <c r="BG40" s="1013"/>
      <c r="BH40" s="1013"/>
      <c r="BI40" s="1014"/>
      <c r="BJ40" s="232"/>
      <c r="BK40" s="232"/>
      <c r="BL40" s="232"/>
      <c r="BM40" s="232"/>
      <c r="BN40" s="232"/>
      <c r="BO40" s="241"/>
      <c r="BP40" s="241"/>
      <c r="BQ40" s="238">
        <v>34</v>
      </c>
      <c r="BR40" s="239"/>
      <c r="BS40" s="1030"/>
      <c r="BT40" s="1031"/>
      <c r="BU40" s="1031"/>
      <c r="BV40" s="1031"/>
      <c r="BW40" s="1031"/>
      <c r="BX40" s="1031"/>
      <c r="BY40" s="1031"/>
      <c r="BZ40" s="1031"/>
      <c r="CA40" s="1031"/>
      <c r="CB40" s="1031"/>
      <c r="CC40" s="1031"/>
      <c r="CD40" s="1031"/>
      <c r="CE40" s="1031"/>
      <c r="CF40" s="1031"/>
      <c r="CG40" s="1052"/>
      <c r="CH40" s="1027"/>
      <c r="CI40" s="1028"/>
      <c r="CJ40" s="1028"/>
      <c r="CK40" s="1028"/>
      <c r="CL40" s="1029"/>
      <c r="CM40" s="1027"/>
      <c r="CN40" s="1028"/>
      <c r="CO40" s="1028"/>
      <c r="CP40" s="1028"/>
      <c r="CQ40" s="1029"/>
      <c r="CR40" s="1027"/>
      <c r="CS40" s="1028"/>
      <c r="CT40" s="1028"/>
      <c r="CU40" s="1028"/>
      <c r="CV40" s="1029"/>
      <c r="CW40" s="1027"/>
      <c r="CX40" s="1028"/>
      <c r="CY40" s="1028"/>
      <c r="CZ40" s="1028"/>
      <c r="DA40" s="1029"/>
      <c r="DB40" s="1027"/>
      <c r="DC40" s="1028"/>
      <c r="DD40" s="1028"/>
      <c r="DE40" s="1028"/>
      <c r="DF40" s="1029"/>
      <c r="DG40" s="1027"/>
      <c r="DH40" s="1028"/>
      <c r="DI40" s="1028"/>
      <c r="DJ40" s="1028"/>
      <c r="DK40" s="1029"/>
      <c r="DL40" s="1027"/>
      <c r="DM40" s="1028"/>
      <c r="DN40" s="1028"/>
      <c r="DO40" s="1028"/>
      <c r="DP40" s="1029"/>
      <c r="DQ40" s="1027"/>
      <c r="DR40" s="1028"/>
      <c r="DS40" s="1028"/>
      <c r="DT40" s="1028"/>
      <c r="DU40" s="1029"/>
      <c r="DV40" s="1030"/>
      <c r="DW40" s="1031"/>
      <c r="DX40" s="1031"/>
      <c r="DY40" s="1031"/>
      <c r="DZ40" s="1032"/>
      <c r="EA40" s="230"/>
    </row>
    <row r="41" spans="1:131" ht="26.25" customHeight="1" x14ac:dyDescent="0.15">
      <c r="A41" s="238">
        <v>14</v>
      </c>
      <c r="B41" s="1068"/>
      <c r="C41" s="1069"/>
      <c r="D41" s="1069"/>
      <c r="E41" s="1069"/>
      <c r="F41" s="1069"/>
      <c r="G41" s="1069"/>
      <c r="H41" s="1069"/>
      <c r="I41" s="1069"/>
      <c r="J41" s="1069"/>
      <c r="K41" s="1069"/>
      <c r="L41" s="1069"/>
      <c r="M41" s="1069"/>
      <c r="N41" s="1069"/>
      <c r="O41" s="1069"/>
      <c r="P41" s="1070"/>
      <c r="Q41" s="1076"/>
      <c r="R41" s="1077"/>
      <c r="S41" s="1077"/>
      <c r="T41" s="1077"/>
      <c r="U41" s="1077"/>
      <c r="V41" s="1077"/>
      <c r="W41" s="1077"/>
      <c r="X41" s="1077"/>
      <c r="Y41" s="1077"/>
      <c r="Z41" s="1077"/>
      <c r="AA41" s="1077"/>
      <c r="AB41" s="1077"/>
      <c r="AC41" s="1077"/>
      <c r="AD41" s="1077"/>
      <c r="AE41" s="1078"/>
      <c r="AF41" s="1073"/>
      <c r="AG41" s="1074"/>
      <c r="AH41" s="1074"/>
      <c r="AI41" s="1074"/>
      <c r="AJ41" s="1075"/>
      <c r="AK41" s="1012"/>
      <c r="AL41" s="1007"/>
      <c r="AM41" s="1007"/>
      <c r="AN41" s="1007"/>
      <c r="AO41" s="1007"/>
      <c r="AP41" s="1007"/>
      <c r="AQ41" s="1007"/>
      <c r="AR41" s="1007"/>
      <c r="AS41" s="1007"/>
      <c r="AT41" s="1007"/>
      <c r="AU41" s="1007"/>
      <c r="AV41" s="1007"/>
      <c r="AW41" s="1007"/>
      <c r="AX41" s="1007"/>
      <c r="AY41" s="1007"/>
      <c r="AZ41" s="1079"/>
      <c r="BA41" s="1079"/>
      <c r="BB41" s="1079"/>
      <c r="BC41" s="1079"/>
      <c r="BD41" s="1079"/>
      <c r="BE41" s="1013"/>
      <c r="BF41" s="1013"/>
      <c r="BG41" s="1013"/>
      <c r="BH41" s="1013"/>
      <c r="BI41" s="1014"/>
      <c r="BJ41" s="232"/>
      <c r="BK41" s="232"/>
      <c r="BL41" s="232"/>
      <c r="BM41" s="232"/>
      <c r="BN41" s="232"/>
      <c r="BO41" s="241"/>
      <c r="BP41" s="241"/>
      <c r="BQ41" s="238">
        <v>35</v>
      </c>
      <c r="BR41" s="239"/>
      <c r="BS41" s="1030"/>
      <c r="BT41" s="1031"/>
      <c r="BU41" s="1031"/>
      <c r="BV41" s="1031"/>
      <c r="BW41" s="1031"/>
      <c r="BX41" s="1031"/>
      <c r="BY41" s="1031"/>
      <c r="BZ41" s="1031"/>
      <c r="CA41" s="1031"/>
      <c r="CB41" s="1031"/>
      <c r="CC41" s="1031"/>
      <c r="CD41" s="1031"/>
      <c r="CE41" s="1031"/>
      <c r="CF41" s="1031"/>
      <c r="CG41" s="1052"/>
      <c r="CH41" s="1027"/>
      <c r="CI41" s="1028"/>
      <c r="CJ41" s="1028"/>
      <c r="CK41" s="1028"/>
      <c r="CL41" s="1029"/>
      <c r="CM41" s="1027"/>
      <c r="CN41" s="1028"/>
      <c r="CO41" s="1028"/>
      <c r="CP41" s="1028"/>
      <c r="CQ41" s="1029"/>
      <c r="CR41" s="1027"/>
      <c r="CS41" s="1028"/>
      <c r="CT41" s="1028"/>
      <c r="CU41" s="1028"/>
      <c r="CV41" s="1029"/>
      <c r="CW41" s="1027"/>
      <c r="CX41" s="1028"/>
      <c r="CY41" s="1028"/>
      <c r="CZ41" s="1028"/>
      <c r="DA41" s="1029"/>
      <c r="DB41" s="1027"/>
      <c r="DC41" s="1028"/>
      <c r="DD41" s="1028"/>
      <c r="DE41" s="1028"/>
      <c r="DF41" s="1029"/>
      <c r="DG41" s="1027"/>
      <c r="DH41" s="1028"/>
      <c r="DI41" s="1028"/>
      <c r="DJ41" s="1028"/>
      <c r="DK41" s="1029"/>
      <c r="DL41" s="1027"/>
      <c r="DM41" s="1028"/>
      <c r="DN41" s="1028"/>
      <c r="DO41" s="1028"/>
      <c r="DP41" s="1029"/>
      <c r="DQ41" s="1027"/>
      <c r="DR41" s="1028"/>
      <c r="DS41" s="1028"/>
      <c r="DT41" s="1028"/>
      <c r="DU41" s="1029"/>
      <c r="DV41" s="1030"/>
      <c r="DW41" s="1031"/>
      <c r="DX41" s="1031"/>
      <c r="DY41" s="1031"/>
      <c r="DZ41" s="1032"/>
      <c r="EA41" s="230"/>
    </row>
    <row r="42" spans="1:131" ht="26.25" customHeight="1" x14ac:dyDescent="0.15">
      <c r="A42" s="238">
        <v>15</v>
      </c>
      <c r="B42" s="1068"/>
      <c r="C42" s="1069"/>
      <c r="D42" s="1069"/>
      <c r="E42" s="1069"/>
      <c r="F42" s="1069"/>
      <c r="G42" s="1069"/>
      <c r="H42" s="1069"/>
      <c r="I42" s="1069"/>
      <c r="J42" s="1069"/>
      <c r="K42" s="1069"/>
      <c r="L42" s="1069"/>
      <c r="M42" s="1069"/>
      <c r="N42" s="1069"/>
      <c r="O42" s="1069"/>
      <c r="P42" s="1070"/>
      <c r="Q42" s="1076"/>
      <c r="R42" s="1077"/>
      <c r="S42" s="1077"/>
      <c r="T42" s="1077"/>
      <c r="U42" s="1077"/>
      <c r="V42" s="1077"/>
      <c r="W42" s="1077"/>
      <c r="X42" s="1077"/>
      <c r="Y42" s="1077"/>
      <c r="Z42" s="1077"/>
      <c r="AA42" s="1077"/>
      <c r="AB42" s="1077"/>
      <c r="AC42" s="1077"/>
      <c r="AD42" s="1077"/>
      <c r="AE42" s="1078"/>
      <c r="AF42" s="1073"/>
      <c r="AG42" s="1074"/>
      <c r="AH42" s="1074"/>
      <c r="AI42" s="1074"/>
      <c r="AJ42" s="1075"/>
      <c r="AK42" s="1012"/>
      <c r="AL42" s="1007"/>
      <c r="AM42" s="1007"/>
      <c r="AN42" s="1007"/>
      <c r="AO42" s="1007"/>
      <c r="AP42" s="1007"/>
      <c r="AQ42" s="1007"/>
      <c r="AR42" s="1007"/>
      <c r="AS42" s="1007"/>
      <c r="AT42" s="1007"/>
      <c r="AU42" s="1007"/>
      <c r="AV42" s="1007"/>
      <c r="AW42" s="1007"/>
      <c r="AX42" s="1007"/>
      <c r="AY42" s="1007"/>
      <c r="AZ42" s="1079"/>
      <c r="BA42" s="1079"/>
      <c r="BB42" s="1079"/>
      <c r="BC42" s="1079"/>
      <c r="BD42" s="1079"/>
      <c r="BE42" s="1013"/>
      <c r="BF42" s="1013"/>
      <c r="BG42" s="1013"/>
      <c r="BH42" s="1013"/>
      <c r="BI42" s="1014"/>
      <c r="BJ42" s="232"/>
      <c r="BK42" s="232"/>
      <c r="BL42" s="232"/>
      <c r="BM42" s="232"/>
      <c r="BN42" s="232"/>
      <c r="BO42" s="241"/>
      <c r="BP42" s="241"/>
      <c r="BQ42" s="238">
        <v>36</v>
      </c>
      <c r="BR42" s="239"/>
      <c r="BS42" s="1030"/>
      <c r="BT42" s="1031"/>
      <c r="BU42" s="1031"/>
      <c r="BV42" s="1031"/>
      <c r="BW42" s="1031"/>
      <c r="BX42" s="1031"/>
      <c r="BY42" s="1031"/>
      <c r="BZ42" s="1031"/>
      <c r="CA42" s="1031"/>
      <c r="CB42" s="1031"/>
      <c r="CC42" s="1031"/>
      <c r="CD42" s="1031"/>
      <c r="CE42" s="1031"/>
      <c r="CF42" s="1031"/>
      <c r="CG42" s="1052"/>
      <c r="CH42" s="1027"/>
      <c r="CI42" s="1028"/>
      <c r="CJ42" s="1028"/>
      <c r="CK42" s="1028"/>
      <c r="CL42" s="1029"/>
      <c r="CM42" s="1027"/>
      <c r="CN42" s="1028"/>
      <c r="CO42" s="1028"/>
      <c r="CP42" s="1028"/>
      <c r="CQ42" s="1029"/>
      <c r="CR42" s="1027"/>
      <c r="CS42" s="1028"/>
      <c r="CT42" s="1028"/>
      <c r="CU42" s="1028"/>
      <c r="CV42" s="1029"/>
      <c r="CW42" s="1027"/>
      <c r="CX42" s="1028"/>
      <c r="CY42" s="1028"/>
      <c r="CZ42" s="1028"/>
      <c r="DA42" s="1029"/>
      <c r="DB42" s="1027"/>
      <c r="DC42" s="1028"/>
      <c r="DD42" s="1028"/>
      <c r="DE42" s="1028"/>
      <c r="DF42" s="1029"/>
      <c r="DG42" s="1027"/>
      <c r="DH42" s="1028"/>
      <c r="DI42" s="1028"/>
      <c r="DJ42" s="1028"/>
      <c r="DK42" s="1029"/>
      <c r="DL42" s="1027"/>
      <c r="DM42" s="1028"/>
      <c r="DN42" s="1028"/>
      <c r="DO42" s="1028"/>
      <c r="DP42" s="1029"/>
      <c r="DQ42" s="1027"/>
      <c r="DR42" s="1028"/>
      <c r="DS42" s="1028"/>
      <c r="DT42" s="1028"/>
      <c r="DU42" s="1029"/>
      <c r="DV42" s="1030"/>
      <c r="DW42" s="1031"/>
      <c r="DX42" s="1031"/>
      <c r="DY42" s="1031"/>
      <c r="DZ42" s="1032"/>
      <c r="EA42" s="230"/>
    </row>
    <row r="43" spans="1:131" ht="26.25" customHeight="1" x14ac:dyDescent="0.15">
      <c r="A43" s="238">
        <v>16</v>
      </c>
      <c r="B43" s="1068"/>
      <c r="C43" s="1069"/>
      <c r="D43" s="1069"/>
      <c r="E43" s="1069"/>
      <c r="F43" s="1069"/>
      <c r="G43" s="1069"/>
      <c r="H43" s="1069"/>
      <c r="I43" s="1069"/>
      <c r="J43" s="1069"/>
      <c r="K43" s="1069"/>
      <c r="L43" s="1069"/>
      <c r="M43" s="1069"/>
      <c r="N43" s="1069"/>
      <c r="O43" s="1069"/>
      <c r="P43" s="1070"/>
      <c r="Q43" s="1076"/>
      <c r="R43" s="1077"/>
      <c r="S43" s="1077"/>
      <c r="T43" s="1077"/>
      <c r="U43" s="1077"/>
      <c r="V43" s="1077"/>
      <c r="W43" s="1077"/>
      <c r="X43" s="1077"/>
      <c r="Y43" s="1077"/>
      <c r="Z43" s="1077"/>
      <c r="AA43" s="1077"/>
      <c r="AB43" s="1077"/>
      <c r="AC43" s="1077"/>
      <c r="AD43" s="1077"/>
      <c r="AE43" s="1078"/>
      <c r="AF43" s="1073"/>
      <c r="AG43" s="1074"/>
      <c r="AH43" s="1074"/>
      <c r="AI43" s="1074"/>
      <c r="AJ43" s="1075"/>
      <c r="AK43" s="1012"/>
      <c r="AL43" s="1007"/>
      <c r="AM43" s="1007"/>
      <c r="AN43" s="1007"/>
      <c r="AO43" s="1007"/>
      <c r="AP43" s="1007"/>
      <c r="AQ43" s="1007"/>
      <c r="AR43" s="1007"/>
      <c r="AS43" s="1007"/>
      <c r="AT43" s="1007"/>
      <c r="AU43" s="1007"/>
      <c r="AV43" s="1007"/>
      <c r="AW43" s="1007"/>
      <c r="AX43" s="1007"/>
      <c r="AY43" s="1007"/>
      <c r="AZ43" s="1079"/>
      <c r="BA43" s="1079"/>
      <c r="BB43" s="1079"/>
      <c r="BC43" s="1079"/>
      <c r="BD43" s="1079"/>
      <c r="BE43" s="1013"/>
      <c r="BF43" s="1013"/>
      <c r="BG43" s="1013"/>
      <c r="BH43" s="1013"/>
      <c r="BI43" s="1014"/>
      <c r="BJ43" s="232"/>
      <c r="BK43" s="232"/>
      <c r="BL43" s="232"/>
      <c r="BM43" s="232"/>
      <c r="BN43" s="232"/>
      <c r="BO43" s="241"/>
      <c r="BP43" s="241"/>
      <c r="BQ43" s="238">
        <v>37</v>
      </c>
      <c r="BR43" s="239"/>
      <c r="BS43" s="1030"/>
      <c r="BT43" s="1031"/>
      <c r="BU43" s="1031"/>
      <c r="BV43" s="1031"/>
      <c r="BW43" s="1031"/>
      <c r="BX43" s="1031"/>
      <c r="BY43" s="1031"/>
      <c r="BZ43" s="1031"/>
      <c r="CA43" s="1031"/>
      <c r="CB43" s="1031"/>
      <c r="CC43" s="1031"/>
      <c r="CD43" s="1031"/>
      <c r="CE43" s="1031"/>
      <c r="CF43" s="1031"/>
      <c r="CG43" s="1052"/>
      <c r="CH43" s="1027"/>
      <c r="CI43" s="1028"/>
      <c r="CJ43" s="1028"/>
      <c r="CK43" s="1028"/>
      <c r="CL43" s="1029"/>
      <c r="CM43" s="1027"/>
      <c r="CN43" s="1028"/>
      <c r="CO43" s="1028"/>
      <c r="CP43" s="1028"/>
      <c r="CQ43" s="1029"/>
      <c r="CR43" s="1027"/>
      <c r="CS43" s="1028"/>
      <c r="CT43" s="1028"/>
      <c r="CU43" s="1028"/>
      <c r="CV43" s="1029"/>
      <c r="CW43" s="1027"/>
      <c r="CX43" s="1028"/>
      <c r="CY43" s="1028"/>
      <c r="CZ43" s="1028"/>
      <c r="DA43" s="1029"/>
      <c r="DB43" s="1027"/>
      <c r="DC43" s="1028"/>
      <c r="DD43" s="1028"/>
      <c r="DE43" s="1028"/>
      <c r="DF43" s="1029"/>
      <c r="DG43" s="1027"/>
      <c r="DH43" s="1028"/>
      <c r="DI43" s="1028"/>
      <c r="DJ43" s="1028"/>
      <c r="DK43" s="1029"/>
      <c r="DL43" s="1027"/>
      <c r="DM43" s="1028"/>
      <c r="DN43" s="1028"/>
      <c r="DO43" s="1028"/>
      <c r="DP43" s="1029"/>
      <c r="DQ43" s="1027"/>
      <c r="DR43" s="1028"/>
      <c r="DS43" s="1028"/>
      <c r="DT43" s="1028"/>
      <c r="DU43" s="1029"/>
      <c r="DV43" s="1030"/>
      <c r="DW43" s="1031"/>
      <c r="DX43" s="1031"/>
      <c r="DY43" s="1031"/>
      <c r="DZ43" s="1032"/>
      <c r="EA43" s="230"/>
    </row>
    <row r="44" spans="1:131" ht="26.25" customHeight="1" x14ac:dyDescent="0.15">
      <c r="A44" s="238">
        <v>17</v>
      </c>
      <c r="B44" s="1068"/>
      <c r="C44" s="1069"/>
      <c r="D44" s="1069"/>
      <c r="E44" s="1069"/>
      <c r="F44" s="1069"/>
      <c r="G44" s="1069"/>
      <c r="H44" s="1069"/>
      <c r="I44" s="1069"/>
      <c r="J44" s="1069"/>
      <c r="K44" s="1069"/>
      <c r="L44" s="1069"/>
      <c r="M44" s="1069"/>
      <c r="N44" s="1069"/>
      <c r="O44" s="1069"/>
      <c r="P44" s="1070"/>
      <c r="Q44" s="1076"/>
      <c r="R44" s="1077"/>
      <c r="S44" s="1077"/>
      <c r="T44" s="1077"/>
      <c r="U44" s="1077"/>
      <c r="V44" s="1077"/>
      <c r="W44" s="1077"/>
      <c r="X44" s="1077"/>
      <c r="Y44" s="1077"/>
      <c r="Z44" s="1077"/>
      <c r="AA44" s="1077"/>
      <c r="AB44" s="1077"/>
      <c r="AC44" s="1077"/>
      <c r="AD44" s="1077"/>
      <c r="AE44" s="1078"/>
      <c r="AF44" s="1073"/>
      <c r="AG44" s="1074"/>
      <c r="AH44" s="1074"/>
      <c r="AI44" s="1074"/>
      <c r="AJ44" s="1075"/>
      <c r="AK44" s="1012"/>
      <c r="AL44" s="1007"/>
      <c r="AM44" s="1007"/>
      <c r="AN44" s="1007"/>
      <c r="AO44" s="1007"/>
      <c r="AP44" s="1007"/>
      <c r="AQ44" s="1007"/>
      <c r="AR44" s="1007"/>
      <c r="AS44" s="1007"/>
      <c r="AT44" s="1007"/>
      <c r="AU44" s="1007"/>
      <c r="AV44" s="1007"/>
      <c r="AW44" s="1007"/>
      <c r="AX44" s="1007"/>
      <c r="AY44" s="1007"/>
      <c r="AZ44" s="1079"/>
      <c r="BA44" s="1079"/>
      <c r="BB44" s="1079"/>
      <c r="BC44" s="1079"/>
      <c r="BD44" s="1079"/>
      <c r="BE44" s="1013"/>
      <c r="BF44" s="1013"/>
      <c r="BG44" s="1013"/>
      <c r="BH44" s="1013"/>
      <c r="BI44" s="1014"/>
      <c r="BJ44" s="232"/>
      <c r="BK44" s="232"/>
      <c r="BL44" s="232"/>
      <c r="BM44" s="232"/>
      <c r="BN44" s="232"/>
      <c r="BO44" s="241"/>
      <c r="BP44" s="241"/>
      <c r="BQ44" s="238">
        <v>38</v>
      </c>
      <c r="BR44" s="239"/>
      <c r="BS44" s="1030"/>
      <c r="BT44" s="1031"/>
      <c r="BU44" s="1031"/>
      <c r="BV44" s="1031"/>
      <c r="BW44" s="1031"/>
      <c r="BX44" s="1031"/>
      <c r="BY44" s="1031"/>
      <c r="BZ44" s="1031"/>
      <c r="CA44" s="1031"/>
      <c r="CB44" s="1031"/>
      <c r="CC44" s="1031"/>
      <c r="CD44" s="1031"/>
      <c r="CE44" s="1031"/>
      <c r="CF44" s="1031"/>
      <c r="CG44" s="1052"/>
      <c r="CH44" s="1027"/>
      <c r="CI44" s="1028"/>
      <c r="CJ44" s="1028"/>
      <c r="CK44" s="1028"/>
      <c r="CL44" s="1029"/>
      <c r="CM44" s="1027"/>
      <c r="CN44" s="1028"/>
      <c r="CO44" s="1028"/>
      <c r="CP44" s="1028"/>
      <c r="CQ44" s="1029"/>
      <c r="CR44" s="1027"/>
      <c r="CS44" s="1028"/>
      <c r="CT44" s="1028"/>
      <c r="CU44" s="1028"/>
      <c r="CV44" s="1029"/>
      <c r="CW44" s="1027"/>
      <c r="CX44" s="1028"/>
      <c r="CY44" s="1028"/>
      <c r="CZ44" s="1028"/>
      <c r="DA44" s="1029"/>
      <c r="DB44" s="1027"/>
      <c r="DC44" s="1028"/>
      <c r="DD44" s="1028"/>
      <c r="DE44" s="1028"/>
      <c r="DF44" s="1029"/>
      <c r="DG44" s="1027"/>
      <c r="DH44" s="1028"/>
      <c r="DI44" s="1028"/>
      <c r="DJ44" s="1028"/>
      <c r="DK44" s="1029"/>
      <c r="DL44" s="1027"/>
      <c r="DM44" s="1028"/>
      <c r="DN44" s="1028"/>
      <c r="DO44" s="1028"/>
      <c r="DP44" s="1029"/>
      <c r="DQ44" s="1027"/>
      <c r="DR44" s="1028"/>
      <c r="DS44" s="1028"/>
      <c r="DT44" s="1028"/>
      <c r="DU44" s="1029"/>
      <c r="DV44" s="1030"/>
      <c r="DW44" s="1031"/>
      <c r="DX44" s="1031"/>
      <c r="DY44" s="1031"/>
      <c r="DZ44" s="1032"/>
      <c r="EA44" s="230"/>
    </row>
    <row r="45" spans="1:131" ht="26.25" customHeight="1" x14ac:dyDescent="0.15">
      <c r="A45" s="238">
        <v>18</v>
      </c>
      <c r="B45" s="1068"/>
      <c r="C45" s="1069"/>
      <c r="D45" s="1069"/>
      <c r="E45" s="1069"/>
      <c r="F45" s="1069"/>
      <c r="G45" s="1069"/>
      <c r="H45" s="1069"/>
      <c r="I45" s="1069"/>
      <c r="J45" s="1069"/>
      <c r="K45" s="1069"/>
      <c r="L45" s="1069"/>
      <c r="M45" s="1069"/>
      <c r="N45" s="1069"/>
      <c r="O45" s="1069"/>
      <c r="P45" s="1070"/>
      <c r="Q45" s="1076"/>
      <c r="R45" s="1077"/>
      <c r="S45" s="1077"/>
      <c r="T45" s="1077"/>
      <c r="U45" s="1077"/>
      <c r="V45" s="1077"/>
      <c r="W45" s="1077"/>
      <c r="X45" s="1077"/>
      <c r="Y45" s="1077"/>
      <c r="Z45" s="1077"/>
      <c r="AA45" s="1077"/>
      <c r="AB45" s="1077"/>
      <c r="AC45" s="1077"/>
      <c r="AD45" s="1077"/>
      <c r="AE45" s="1078"/>
      <c r="AF45" s="1073"/>
      <c r="AG45" s="1074"/>
      <c r="AH45" s="1074"/>
      <c r="AI45" s="1074"/>
      <c r="AJ45" s="1075"/>
      <c r="AK45" s="1012"/>
      <c r="AL45" s="1007"/>
      <c r="AM45" s="1007"/>
      <c r="AN45" s="1007"/>
      <c r="AO45" s="1007"/>
      <c r="AP45" s="1007"/>
      <c r="AQ45" s="1007"/>
      <c r="AR45" s="1007"/>
      <c r="AS45" s="1007"/>
      <c r="AT45" s="1007"/>
      <c r="AU45" s="1007"/>
      <c r="AV45" s="1007"/>
      <c r="AW45" s="1007"/>
      <c r="AX45" s="1007"/>
      <c r="AY45" s="1007"/>
      <c r="AZ45" s="1079"/>
      <c r="BA45" s="1079"/>
      <c r="BB45" s="1079"/>
      <c r="BC45" s="1079"/>
      <c r="BD45" s="1079"/>
      <c r="BE45" s="1013"/>
      <c r="BF45" s="1013"/>
      <c r="BG45" s="1013"/>
      <c r="BH45" s="1013"/>
      <c r="BI45" s="1014"/>
      <c r="BJ45" s="232"/>
      <c r="BK45" s="232"/>
      <c r="BL45" s="232"/>
      <c r="BM45" s="232"/>
      <c r="BN45" s="232"/>
      <c r="BO45" s="241"/>
      <c r="BP45" s="241"/>
      <c r="BQ45" s="238">
        <v>39</v>
      </c>
      <c r="BR45" s="239"/>
      <c r="BS45" s="1030"/>
      <c r="BT45" s="1031"/>
      <c r="BU45" s="1031"/>
      <c r="BV45" s="1031"/>
      <c r="BW45" s="1031"/>
      <c r="BX45" s="1031"/>
      <c r="BY45" s="1031"/>
      <c r="BZ45" s="1031"/>
      <c r="CA45" s="1031"/>
      <c r="CB45" s="1031"/>
      <c r="CC45" s="1031"/>
      <c r="CD45" s="1031"/>
      <c r="CE45" s="1031"/>
      <c r="CF45" s="1031"/>
      <c r="CG45" s="1052"/>
      <c r="CH45" s="1027"/>
      <c r="CI45" s="1028"/>
      <c r="CJ45" s="1028"/>
      <c r="CK45" s="1028"/>
      <c r="CL45" s="1029"/>
      <c r="CM45" s="1027"/>
      <c r="CN45" s="1028"/>
      <c r="CO45" s="1028"/>
      <c r="CP45" s="1028"/>
      <c r="CQ45" s="1029"/>
      <c r="CR45" s="1027"/>
      <c r="CS45" s="1028"/>
      <c r="CT45" s="1028"/>
      <c r="CU45" s="1028"/>
      <c r="CV45" s="1029"/>
      <c r="CW45" s="1027"/>
      <c r="CX45" s="1028"/>
      <c r="CY45" s="1028"/>
      <c r="CZ45" s="1028"/>
      <c r="DA45" s="1029"/>
      <c r="DB45" s="1027"/>
      <c r="DC45" s="1028"/>
      <c r="DD45" s="1028"/>
      <c r="DE45" s="1028"/>
      <c r="DF45" s="1029"/>
      <c r="DG45" s="1027"/>
      <c r="DH45" s="1028"/>
      <c r="DI45" s="1028"/>
      <c r="DJ45" s="1028"/>
      <c r="DK45" s="1029"/>
      <c r="DL45" s="1027"/>
      <c r="DM45" s="1028"/>
      <c r="DN45" s="1028"/>
      <c r="DO45" s="1028"/>
      <c r="DP45" s="1029"/>
      <c r="DQ45" s="1027"/>
      <c r="DR45" s="1028"/>
      <c r="DS45" s="1028"/>
      <c r="DT45" s="1028"/>
      <c r="DU45" s="1029"/>
      <c r="DV45" s="1030"/>
      <c r="DW45" s="1031"/>
      <c r="DX45" s="1031"/>
      <c r="DY45" s="1031"/>
      <c r="DZ45" s="1032"/>
      <c r="EA45" s="230"/>
    </row>
    <row r="46" spans="1:131" ht="26.25" customHeight="1" x14ac:dyDescent="0.15">
      <c r="A46" s="238">
        <v>19</v>
      </c>
      <c r="B46" s="1068"/>
      <c r="C46" s="1069"/>
      <c r="D46" s="1069"/>
      <c r="E46" s="1069"/>
      <c r="F46" s="1069"/>
      <c r="G46" s="1069"/>
      <c r="H46" s="1069"/>
      <c r="I46" s="1069"/>
      <c r="J46" s="1069"/>
      <c r="K46" s="1069"/>
      <c r="L46" s="1069"/>
      <c r="M46" s="1069"/>
      <c r="N46" s="1069"/>
      <c r="O46" s="1069"/>
      <c r="P46" s="1070"/>
      <c r="Q46" s="1076"/>
      <c r="R46" s="1077"/>
      <c r="S46" s="1077"/>
      <c r="T46" s="1077"/>
      <c r="U46" s="1077"/>
      <c r="V46" s="1077"/>
      <c r="W46" s="1077"/>
      <c r="X46" s="1077"/>
      <c r="Y46" s="1077"/>
      <c r="Z46" s="1077"/>
      <c r="AA46" s="1077"/>
      <c r="AB46" s="1077"/>
      <c r="AC46" s="1077"/>
      <c r="AD46" s="1077"/>
      <c r="AE46" s="1078"/>
      <c r="AF46" s="1073"/>
      <c r="AG46" s="1074"/>
      <c r="AH46" s="1074"/>
      <c r="AI46" s="1074"/>
      <c r="AJ46" s="1075"/>
      <c r="AK46" s="1012"/>
      <c r="AL46" s="1007"/>
      <c r="AM46" s="1007"/>
      <c r="AN46" s="1007"/>
      <c r="AO46" s="1007"/>
      <c r="AP46" s="1007"/>
      <c r="AQ46" s="1007"/>
      <c r="AR46" s="1007"/>
      <c r="AS46" s="1007"/>
      <c r="AT46" s="1007"/>
      <c r="AU46" s="1007"/>
      <c r="AV46" s="1007"/>
      <c r="AW46" s="1007"/>
      <c r="AX46" s="1007"/>
      <c r="AY46" s="1007"/>
      <c r="AZ46" s="1079"/>
      <c r="BA46" s="1079"/>
      <c r="BB46" s="1079"/>
      <c r="BC46" s="1079"/>
      <c r="BD46" s="1079"/>
      <c r="BE46" s="1013"/>
      <c r="BF46" s="1013"/>
      <c r="BG46" s="1013"/>
      <c r="BH46" s="1013"/>
      <c r="BI46" s="1014"/>
      <c r="BJ46" s="232"/>
      <c r="BK46" s="232"/>
      <c r="BL46" s="232"/>
      <c r="BM46" s="232"/>
      <c r="BN46" s="232"/>
      <c r="BO46" s="241"/>
      <c r="BP46" s="241"/>
      <c r="BQ46" s="238">
        <v>40</v>
      </c>
      <c r="BR46" s="239"/>
      <c r="BS46" s="1030"/>
      <c r="BT46" s="1031"/>
      <c r="BU46" s="1031"/>
      <c r="BV46" s="1031"/>
      <c r="BW46" s="1031"/>
      <c r="BX46" s="1031"/>
      <c r="BY46" s="1031"/>
      <c r="BZ46" s="1031"/>
      <c r="CA46" s="1031"/>
      <c r="CB46" s="1031"/>
      <c r="CC46" s="1031"/>
      <c r="CD46" s="1031"/>
      <c r="CE46" s="1031"/>
      <c r="CF46" s="1031"/>
      <c r="CG46" s="1052"/>
      <c r="CH46" s="1027"/>
      <c r="CI46" s="1028"/>
      <c r="CJ46" s="1028"/>
      <c r="CK46" s="1028"/>
      <c r="CL46" s="1029"/>
      <c r="CM46" s="1027"/>
      <c r="CN46" s="1028"/>
      <c r="CO46" s="1028"/>
      <c r="CP46" s="1028"/>
      <c r="CQ46" s="1029"/>
      <c r="CR46" s="1027"/>
      <c r="CS46" s="1028"/>
      <c r="CT46" s="1028"/>
      <c r="CU46" s="1028"/>
      <c r="CV46" s="1029"/>
      <c r="CW46" s="1027"/>
      <c r="CX46" s="1028"/>
      <c r="CY46" s="1028"/>
      <c r="CZ46" s="1028"/>
      <c r="DA46" s="1029"/>
      <c r="DB46" s="1027"/>
      <c r="DC46" s="1028"/>
      <c r="DD46" s="1028"/>
      <c r="DE46" s="1028"/>
      <c r="DF46" s="1029"/>
      <c r="DG46" s="1027"/>
      <c r="DH46" s="1028"/>
      <c r="DI46" s="1028"/>
      <c r="DJ46" s="1028"/>
      <c r="DK46" s="1029"/>
      <c r="DL46" s="1027"/>
      <c r="DM46" s="1028"/>
      <c r="DN46" s="1028"/>
      <c r="DO46" s="1028"/>
      <c r="DP46" s="1029"/>
      <c r="DQ46" s="1027"/>
      <c r="DR46" s="1028"/>
      <c r="DS46" s="1028"/>
      <c r="DT46" s="1028"/>
      <c r="DU46" s="1029"/>
      <c r="DV46" s="1030"/>
      <c r="DW46" s="1031"/>
      <c r="DX46" s="1031"/>
      <c r="DY46" s="1031"/>
      <c r="DZ46" s="1032"/>
      <c r="EA46" s="230"/>
    </row>
    <row r="47" spans="1:131" ht="26.25" customHeight="1" x14ac:dyDescent="0.15">
      <c r="A47" s="238">
        <v>20</v>
      </c>
      <c r="B47" s="1068"/>
      <c r="C47" s="1069"/>
      <c r="D47" s="1069"/>
      <c r="E47" s="1069"/>
      <c r="F47" s="1069"/>
      <c r="G47" s="1069"/>
      <c r="H47" s="1069"/>
      <c r="I47" s="1069"/>
      <c r="J47" s="1069"/>
      <c r="K47" s="1069"/>
      <c r="L47" s="1069"/>
      <c r="M47" s="1069"/>
      <c r="N47" s="1069"/>
      <c r="O47" s="1069"/>
      <c r="P47" s="1070"/>
      <c r="Q47" s="1076"/>
      <c r="R47" s="1077"/>
      <c r="S47" s="1077"/>
      <c r="T47" s="1077"/>
      <c r="U47" s="1077"/>
      <c r="V47" s="1077"/>
      <c r="W47" s="1077"/>
      <c r="X47" s="1077"/>
      <c r="Y47" s="1077"/>
      <c r="Z47" s="1077"/>
      <c r="AA47" s="1077"/>
      <c r="AB47" s="1077"/>
      <c r="AC47" s="1077"/>
      <c r="AD47" s="1077"/>
      <c r="AE47" s="1078"/>
      <c r="AF47" s="1073"/>
      <c r="AG47" s="1074"/>
      <c r="AH47" s="1074"/>
      <c r="AI47" s="1074"/>
      <c r="AJ47" s="1075"/>
      <c r="AK47" s="1012"/>
      <c r="AL47" s="1007"/>
      <c r="AM47" s="1007"/>
      <c r="AN47" s="1007"/>
      <c r="AO47" s="1007"/>
      <c r="AP47" s="1007"/>
      <c r="AQ47" s="1007"/>
      <c r="AR47" s="1007"/>
      <c r="AS47" s="1007"/>
      <c r="AT47" s="1007"/>
      <c r="AU47" s="1007"/>
      <c r="AV47" s="1007"/>
      <c r="AW47" s="1007"/>
      <c r="AX47" s="1007"/>
      <c r="AY47" s="1007"/>
      <c r="AZ47" s="1079"/>
      <c r="BA47" s="1079"/>
      <c r="BB47" s="1079"/>
      <c r="BC47" s="1079"/>
      <c r="BD47" s="1079"/>
      <c r="BE47" s="1013"/>
      <c r="BF47" s="1013"/>
      <c r="BG47" s="1013"/>
      <c r="BH47" s="1013"/>
      <c r="BI47" s="1014"/>
      <c r="BJ47" s="232"/>
      <c r="BK47" s="232"/>
      <c r="BL47" s="232"/>
      <c r="BM47" s="232"/>
      <c r="BN47" s="232"/>
      <c r="BO47" s="241"/>
      <c r="BP47" s="241"/>
      <c r="BQ47" s="238">
        <v>41</v>
      </c>
      <c r="BR47" s="239"/>
      <c r="BS47" s="1030"/>
      <c r="BT47" s="1031"/>
      <c r="BU47" s="1031"/>
      <c r="BV47" s="1031"/>
      <c r="BW47" s="1031"/>
      <c r="BX47" s="1031"/>
      <c r="BY47" s="1031"/>
      <c r="BZ47" s="1031"/>
      <c r="CA47" s="1031"/>
      <c r="CB47" s="1031"/>
      <c r="CC47" s="1031"/>
      <c r="CD47" s="1031"/>
      <c r="CE47" s="1031"/>
      <c r="CF47" s="1031"/>
      <c r="CG47" s="1052"/>
      <c r="CH47" s="1027"/>
      <c r="CI47" s="1028"/>
      <c r="CJ47" s="1028"/>
      <c r="CK47" s="1028"/>
      <c r="CL47" s="1029"/>
      <c r="CM47" s="1027"/>
      <c r="CN47" s="1028"/>
      <c r="CO47" s="1028"/>
      <c r="CP47" s="1028"/>
      <c r="CQ47" s="1029"/>
      <c r="CR47" s="1027"/>
      <c r="CS47" s="1028"/>
      <c r="CT47" s="1028"/>
      <c r="CU47" s="1028"/>
      <c r="CV47" s="1029"/>
      <c r="CW47" s="1027"/>
      <c r="CX47" s="1028"/>
      <c r="CY47" s="1028"/>
      <c r="CZ47" s="1028"/>
      <c r="DA47" s="1029"/>
      <c r="DB47" s="1027"/>
      <c r="DC47" s="1028"/>
      <c r="DD47" s="1028"/>
      <c r="DE47" s="1028"/>
      <c r="DF47" s="1029"/>
      <c r="DG47" s="1027"/>
      <c r="DH47" s="1028"/>
      <c r="DI47" s="1028"/>
      <c r="DJ47" s="1028"/>
      <c r="DK47" s="1029"/>
      <c r="DL47" s="1027"/>
      <c r="DM47" s="1028"/>
      <c r="DN47" s="1028"/>
      <c r="DO47" s="1028"/>
      <c r="DP47" s="1029"/>
      <c r="DQ47" s="1027"/>
      <c r="DR47" s="1028"/>
      <c r="DS47" s="1028"/>
      <c r="DT47" s="1028"/>
      <c r="DU47" s="1029"/>
      <c r="DV47" s="1030"/>
      <c r="DW47" s="1031"/>
      <c r="DX47" s="1031"/>
      <c r="DY47" s="1031"/>
      <c r="DZ47" s="1032"/>
      <c r="EA47" s="230"/>
    </row>
    <row r="48" spans="1:131" ht="26.25" customHeight="1" x14ac:dyDescent="0.15">
      <c r="A48" s="238">
        <v>21</v>
      </c>
      <c r="B48" s="1068"/>
      <c r="C48" s="1069"/>
      <c r="D48" s="1069"/>
      <c r="E48" s="1069"/>
      <c r="F48" s="1069"/>
      <c r="G48" s="1069"/>
      <c r="H48" s="1069"/>
      <c r="I48" s="1069"/>
      <c r="J48" s="1069"/>
      <c r="K48" s="1069"/>
      <c r="L48" s="1069"/>
      <c r="M48" s="1069"/>
      <c r="N48" s="1069"/>
      <c r="O48" s="1069"/>
      <c r="P48" s="1070"/>
      <c r="Q48" s="1076"/>
      <c r="R48" s="1077"/>
      <c r="S48" s="1077"/>
      <c r="T48" s="1077"/>
      <c r="U48" s="1077"/>
      <c r="V48" s="1077"/>
      <c r="W48" s="1077"/>
      <c r="X48" s="1077"/>
      <c r="Y48" s="1077"/>
      <c r="Z48" s="1077"/>
      <c r="AA48" s="1077"/>
      <c r="AB48" s="1077"/>
      <c r="AC48" s="1077"/>
      <c r="AD48" s="1077"/>
      <c r="AE48" s="1078"/>
      <c r="AF48" s="1073"/>
      <c r="AG48" s="1074"/>
      <c r="AH48" s="1074"/>
      <c r="AI48" s="1074"/>
      <c r="AJ48" s="1075"/>
      <c r="AK48" s="1012"/>
      <c r="AL48" s="1007"/>
      <c r="AM48" s="1007"/>
      <c r="AN48" s="1007"/>
      <c r="AO48" s="1007"/>
      <c r="AP48" s="1007"/>
      <c r="AQ48" s="1007"/>
      <c r="AR48" s="1007"/>
      <c r="AS48" s="1007"/>
      <c r="AT48" s="1007"/>
      <c r="AU48" s="1007"/>
      <c r="AV48" s="1007"/>
      <c r="AW48" s="1007"/>
      <c r="AX48" s="1007"/>
      <c r="AY48" s="1007"/>
      <c r="AZ48" s="1079"/>
      <c r="BA48" s="1079"/>
      <c r="BB48" s="1079"/>
      <c r="BC48" s="1079"/>
      <c r="BD48" s="1079"/>
      <c r="BE48" s="1013"/>
      <c r="BF48" s="1013"/>
      <c r="BG48" s="1013"/>
      <c r="BH48" s="1013"/>
      <c r="BI48" s="1014"/>
      <c r="BJ48" s="232"/>
      <c r="BK48" s="232"/>
      <c r="BL48" s="232"/>
      <c r="BM48" s="232"/>
      <c r="BN48" s="232"/>
      <c r="BO48" s="241"/>
      <c r="BP48" s="241"/>
      <c r="BQ48" s="238">
        <v>42</v>
      </c>
      <c r="BR48" s="239"/>
      <c r="BS48" s="1030"/>
      <c r="BT48" s="1031"/>
      <c r="BU48" s="1031"/>
      <c r="BV48" s="1031"/>
      <c r="BW48" s="1031"/>
      <c r="BX48" s="1031"/>
      <c r="BY48" s="1031"/>
      <c r="BZ48" s="1031"/>
      <c r="CA48" s="1031"/>
      <c r="CB48" s="1031"/>
      <c r="CC48" s="1031"/>
      <c r="CD48" s="1031"/>
      <c r="CE48" s="1031"/>
      <c r="CF48" s="1031"/>
      <c r="CG48" s="1052"/>
      <c r="CH48" s="1027"/>
      <c r="CI48" s="1028"/>
      <c r="CJ48" s="1028"/>
      <c r="CK48" s="1028"/>
      <c r="CL48" s="1029"/>
      <c r="CM48" s="1027"/>
      <c r="CN48" s="1028"/>
      <c r="CO48" s="1028"/>
      <c r="CP48" s="1028"/>
      <c r="CQ48" s="1029"/>
      <c r="CR48" s="1027"/>
      <c r="CS48" s="1028"/>
      <c r="CT48" s="1028"/>
      <c r="CU48" s="1028"/>
      <c r="CV48" s="1029"/>
      <c r="CW48" s="1027"/>
      <c r="CX48" s="1028"/>
      <c r="CY48" s="1028"/>
      <c r="CZ48" s="1028"/>
      <c r="DA48" s="1029"/>
      <c r="DB48" s="1027"/>
      <c r="DC48" s="1028"/>
      <c r="DD48" s="1028"/>
      <c r="DE48" s="1028"/>
      <c r="DF48" s="1029"/>
      <c r="DG48" s="1027"/>
      <c r="DH48" s="1028"/>
      <c r="DI48" s="1028"/>
      <c r="DJ48" s="1028"/>
      <c r="DK48" s="1029"/>
      <c r="DL48" s="1027"/>
      <c r="DM48" s="1028"/>
      <c r="DN48" s="1028"/>
      <c r="DO48" s="1028"/>
      <c r="DP48" s="1029"/>
      <c r="DQ48" s="1027"/>
      <c r="DR48" s="1028"/>
      <c r="DS48" s="1028"/>
      <c r="DT48" s="1028"/>
      <c r="DU48" s="1029"/>
      <c r="DV48" s="1030"/>
      <c r="DW48" s="1031"/>
      <c r="DX48" s="1031"/>
      <c r="DY48" s="1031"/>
      <c r="DZ48" s="1032"/>
      <c r="EA48" s="230"/>
    </row>
    <row r="49" spans="1:131" ht="26.25" customHeight="1" x14ac:dyDescent="0.15">
      <c r="A49" s="238">
        <v>22</v>
      </c>
      <c r="B49" s="1068"/>
      <c r="C49" s="1069"/>
      <c r="D49" s="1069"/>
      <c r="E49" s="1069"/>
      <c r="F49" s="1069"/>
      <c r="G49" s="1069"/>
      <c r="H49" s="1069"/>
      <c r="I49" s="1069"/>
      <c r="J49" s="1069"/>
      <c r="K49" s="1069"/>
      <c r="L49" s="1069"/>
      <c r="M49" s="1069"/>
      <c r="N49" s="1069"/>
      <c r="O49" s="1069"/>
      <c r="P49" s="1070"/>
      <c r="Q49" s="1076"/>
      <c r="R49" s="1077"/>
      <c r="S49" s="1077"/>
      <c r="T49" s="1077"/>
      <c r="U49" s="1077"/>
      <c r="V49" s="1077"/>
      <c r="W49" s="1077"/>
      <c r="X49" s="1077"/>
      <c r="Y49" s="1077"/>
      <c r="Z49" s="1077"/>
      <c r="AA49" s="1077"/>
      <c r="AB49" s="1077"/>
      <c r="AC49" s="1077"/>
      <c r="AD49" s="1077"/>
      <c r="AE49" s="1078"/>
      <c r="AF49" s="1073"/>
      <c r="AG49" s="1074"/>
      <c r="AH49" s="1074"/>
      <c r="AI49" s="1074"/>
      <c r="AJ49" s="1075"/>
      <c r="AK49" s="1012"/>
      <c r="AL49" s="1007"/>
      <c r="AM49" s="1007"/>
      <c r="AN49" s="1007"/>
      <c r="AO49" s="1007"/>
      <c r="AP49" s="1007"/>
      <c r="AQ49" s="1007"/>
      <c r="AR49" s="1007"/>
      <c r="AS49" s="1007"/>
      <c r="AT49" s="1007"/>
      <c r="AU49" s="1007"/>
      <c r="AV49" s="1007"/>
      <c r="AW49" s="1007"/>
      <c r="AX49" s="1007"/>
      <c r="AY49" s="1007"/>
      <c r="AZ49" s="1079"/>
      <c r="BA49" s="1079"/>
      <c r="BB49" s="1079"/>
      <c r="BC49" s="1079"/>
      <c r="BD49" s="1079"/>
      <c r="BE49" s="1013"/>
      <c r="BF49" s="1013"/>
      <c r="BG49" s="1013"/>
      <c r="BH49" s="1013"/>
      <c r="BI49" s="1014"/>
      <c r="BJ49" s="232"/>
      <c r="BK49" s="232"/>
      <c r="BL49" s="232"/>
      <c r="BM49" s="232"/>
      <c r="BN49" s="232"/>
      <c r="BO49" s="241"/>
      <c r="BP49" s="241"/>
      <c r="BQ49" s="238">
        <v>43</v>
      </c>
      <c r="BR49" s="239"/>
      <c r="BS49" s="1030"/>
      <c r="BT49" s="1031"/>
      <c r="BU49" s="1031"/>
      <c r="BV49" s="1031"/>
      <c r="BW49" s="1031"/>
      <c r="BX49" s="1031"/>
      <c r="BY49" s="1031"/>
      <c r="BZ49" s="1031"/>
      <c r="CA49" s="1031"/>
      <c r="CB49" s="1031"/>
      <c r="CC49" s="1031"/>
      <c r="CD49" s="1031"/>
      <c r="CE49" s="1031"/>
      <c r="CF49" s="1031"/>
      <c r="CG49" s="1052"/>
      <c r="CH49" s="1027"/>
      <c r="CI49" s="1028"/>
      <c r="CJ49" s="1028"/>
      <c r="CK49" s="1028"/>
      <c r="CL49" s="1029"/>
      <c r="CM49" s="1027"/>
      <c r="CN49" s="1028"/>
      <c r="CO49" s="1028"/>
      <c r="CP49" s="1028"/>
      <c r="CQ49" s="1029"/>
      <c r="CR49" s="1027"/>
      <c r="CS49" s="1028"/>
      <c r="CT49" s="1028"/>
      <c r="CU49" s="1028"/>
      <c r="CV49" s="1029"/>
      <c r="CW49" s="1027"/>
      <c r="CX49" s="1028"/>
      <c r="CY49" s="1028"/>
      <c r="CZ49" s="1028"/>
      <c r="DA49" s="1029"/>
      <c r="DB49" s="1027"/>
      <c r="DC49" s="1028"/>
      <c r="DD49" s="1028"/>
      <c r="DE49" s="1028"/>
      <c r="DF49" s="1029"/>
      <c r="DG49" s="1027"/>
      <c r="DH49" s="1028"/>
      <c r="DI49" s="1028"/>
      <c r="DJ49" s="1028"/>
      <c r="DK49" s="1029"/>
      <c r="DL49" s="1027"/>
      <c r="DM49" s="1028"/>
      <c r="DN49" s="1028"/>
      <c r="DO49" s="1028"/>
      <c r="DP49" s="1029"/>
      <c r="DQ49" s="1027"/>
      <c r="DR49" s="1028"/>
      <c r="DS49" s="1028"/>
      <c r="DT49" s="1028"/>
      <c r="DU49" s="1029"/>
      <c r="DV49" s="1030"/>
      <c r="DW49" s="1031"/>
      <c r="DX49" s="1031"/>
      <c r="DY49" s="1031"/>
      <c r="DZ49" s="1032"/>
      <c r="EA49" s="230"/>
    </row>
    <row r="50" spans="1:131" ht="26.25" customHeight="1" x14ac:dyDescent="0.15">
      <c r="A50" s="238">
        <v>23</v>
      </c>
      <c r="B50" s="1068"/>
      <c r="C50" s="1069"/>
      <c r="D50" s="1069"/>
      <c r="E50" s="1069"/>
      <c r="F50" s="1069"/>
      <c r="G50" s="1069"/>
      <c r="H50" s="1069"/>
      <c r="I50" s="1069"/>
      <c r="J50" s="1069"/>
      <c r="K50" s="1069"/>
      <c r="L50" s="1069"/>
      <c r="M50" s="1069"/>
      <c r="N50" s="1069"/>
      <c r="O50" s="1069"/>
      <c r="P50" s="1070"/>
      <c r="Q50" s="1071"/>
      <c r="R50" s="1063"/>
      <c r="S50" s="1063"/>
      <c r="T50" s="1063"/>
      <c r="U50" s="1063"/>
      <c r="V50" s="1063"/>
      <c r="W50" s="1063"/>
      <c r="X50" s="1063"/>
      <c r="Y50" s="1063"/>
      <c r="Z50" s="1063"/>
      <c r="AA50" s="1063"/>
      <c r="AB50" s="1063"/>
      <c r="AC50" s="1063"/>
      <c r="AD50" s="1063"/>
      <c r="AE50" s="1072"/>
      <c r="AF50" s="1073"/>
      <c r="AG50" s="1074"/>
      <c r="AH50" s="1074"/>
      <c r="AI50" s="1074"/>
      <c r="AJ50" s="1075"/>
      <c r="AK50" s="1062"/>
      <c r="AL50" s="1063"/>
      <c r="AM50" s="1063"/>
      <c r="AN50" s="1063"/>
      <c r="AO50" s="1063"/>
      <c r="AP50" s="1063"/>
      <c r="AQ50" s="1063"/>
      <c r="AR50" s="1063"/>
      <c r="AS50" s="1063"/>
      <c r="AT50" s="1063"/>
      <c r="AU50" s="1063"/>
      <c r="AV50" s="1063"/>
      <c r="AW50" s="1063"/>
      <c r="AX50" s="1063"/>
      <c r="AY50" s="1063"/>
      <c r="AZ50" s="1064"/>
      <c r="BA50" s="1064"/>
      <c r="BB50" s="1064"/>
      <c r="BC50" s="1064"/>
      <c r="BD50" s="1064"/>
      <c r="BE50" s="1013"/>
      <c r="BF50" s="1013"/>
      <c r="BG50" s="1013"/>
      <c r="BH50" s="1013"/>
      <c r="BI50" s="1014"/>
      <c r="BJ50" s="232"/>
      <c r="BK50" s="232"/>
      <c r="BL50" s="232"/>
      <c r="BM50" s="232"/>
      <c r="BN50" s="232"/>
      <c r="BO50" s="241"/>
      <c r="BP50" s="241"/>
      <c r="BQ50" s="238">
        <v>44</v>
      </c>
      <c r="BR50" s="239"/>
      <c r="BS50" s="1030"/>
      <c r="BT50" s="1031"/>
      <c r="BU50" s="1031"/>
      <c r="BV50" s="1031"/>
      <c r="BW50" s="1031"/>
      <c r="BX50" s="1031"/>
      <c r="BY50" s="1031"/>
      <c r="BZ50" s="1031"/>
      <c r="CA50" s="1031"/>
      <c r="CB50" s="1031"/>
      <c r="CC50" s="1031"/>
      <c r="CD50" s="1031"/>
      <c r="CE50" s="1031"/>
      <c r="CF50" s="1031"/>
      <c r="CG50" s="1052"/>
      <c r="CH50" s="1027"/>
      <c r="CI50" s="1028"/>
      <c r="CJ50" s="1028"/>
      <c r="CK50" s="1028"/>
      <c r="CL50" s="1029"/>
      <c r="CM50" s="1027"/>
      <c r="CN50" s="1028"/>
      <c r="CO50" s="1028"/>
      <c r="CP50" s="1028"/>
      <c r="CQ50" s="1029"/>
      <c r="CR50" s="1027"/>
      <c r="CS50" s="1028"/>
      <c r="CT50" s="1028"/>
      <c r="CU50" s="1028"/>
      <c r="CV50" s="1029"/>
      <c r="CW50" s="1027"/>
      <c r="CX50" s="1028"/>
      <c r="CY50" s="1028"/>
      <c r="CZ50" s="1028"/>
      <c r="DA50" s="1029"/>
      <c r="DB50" s="1027"/>
      <c r="DC50" s="1028"/>
      <c r="DD50" s="1028"/>
      <c r="DE50" s="1028"/>
      <c r="DF50" s="1029"/>
      <c r="DG50" s="1027"/>
      <c r="DH50" s="1028"/>
      <c r="DI50" s="1028"/>
      <c r="DJ50" s="1028"/>
      <c r="DK50" s="1029"/>
      <c r="DL50" s="1027"/>
      <c r="DM50" s="1028"/>
      <c r="DN50" s="1028"/>
      <c r="DO50" s="1028"/>
      <c r="DP50" s="1029"/>
      <c r="DQ50" s="1027"/>
      <c r="DR50" s="1028"/>
      <c r="DS50" s="1028"/>
      <c r="DT50" s="1028"/>
      <c r="DU50" s="1029"/>
      <c r="DV50" s="1030"/>
      <c r="DW50" s="1031"/>
      <c r="DX50" s="1031"/>
      <c r="DY50" s="1031"/>
      <c r="DZ50" s="1032"/>
      <c r="EA50" s="230"/>
    </row>
    <row r="51" spans="1:131" ht="26.25" customHeight="1" x14ac:dyDescent="0.15">
      <c r="A51" s="238">
        <v>24</v>
      </c>
      <c r="B51" s="1068"/>
      <c r="C51" s="1069"/>
      <c r="D51" s="1069"/>
      <c r="E51" s="1069"/>
      <c r="F51" s="1069"/>
      <c r="G51" s="1069"/>
      <c r="H51" s="1069"/>
      <c r="I51" s="1069"/>
      <c r="J51" s="1069"/>
      <c r="K51" s="1069"/>
      <c r="L51" s="1069"/>
      <c r="M51" s="1069"/>
      <c r="N51" s="1069"/>
      <c r="O51" s="1069"/>
      <c r="P51" s="1070"/>
      <c r="Q51" s="1071"/>
      <c r="R51" s="1063"/>
      <c r="S51" s="1063"/>
      <c r="T51" s="1063"/>
      <c r="U51" s="1063"/>
      <c r="V51" s="1063"/>
      <c r="W51" s="1063"/>
      <c r="X51" s="1063"/>
      <c r="Y51" s="1063"/>
      <c r="Z51" s="1063"/>
      <c r="AA51" s="1063"/>
      <c r="AB51" s="1063"/>
      <c r="AC51" s="1063"/>
      <c r="AD51" s="1063"/>
      <c r="AE51" s="1072"/>
      <c r="AF51" s="1073"/>
      <c r="AG51" s="1074"/>
      <c r="AH51" s="1074"/>
      <c r="AI51" s="1074"/>
      <c r="AJ51" s="1075"/>
      <c r="AK51" s="1062"/>
      <c r="AL51" s="1063"/>
      <c r="AM51" s="1063"/>
      <c r="AN51" s="1063"/>
      <c r="AO51" s="1063"/>
      <c r="AP51" s="1063"/>
      <c r="AQ51" s="1063"/>
      <c r="AR51" s="1063"/>
      <c r="AS51" s="1063"/>
      <c r="AT51" s="1063"/>
      <c r="AU51" s="1063"/>
      <c r="AV51" s="1063"/>
      <c r="AW51" s="1063"/>
      <c r="AX51" s="1063"/>
      <c r="AY51" s="1063"/>
      <c r="AZ51" s="1064"/>
      <c r="BA51" s="1064"/>
      <c r="BB51" s="1064"/>
      <c r="BC51" s="1064"/>
      <c r="BD51" s="1064"/>
      <c r="BE51" s="1013"/>
      <c r="BF51" s="1013"/>
      <c r="BG51" s="1013"/>
      <c r="BH51" s="1013"/>
      <c r="BI51" s="1014"/>
      <c r="BJ51" s="232"/>
      <c r="BK51" s="232"/>
      <c r="BL51" s="232"/>
      <c r="BM51" s="232"/>
      <c r="BN51" s="232"/>
      <c r="BO51" s="241"/>
      <c r="BP51" s="241"/>
      <c r="BQ51" s="238">
        <v>45</v>
      </c>
      <c r="BR51" s="239"/>
      <c r="BS51" s="1030"/>
      <c r="BT51" s="1031"/>
      <c r="BU51" s="1031"/>
      <c r="BV51" s="1031"/>
      <c r="BW51" s="1031"/>
      <c r="BX51" s="1031"/>
      <c r="BY51" s="1031"/>
      <c r="BZ51" s="1031"/>
      <c r="CA51" s="1031"/>
      <c r="CB51" s="1031"/>
      <c r="CC51" s="1031"/>
      <c r="CD51" s="1031"/>
      <c r="CE51" s="1031"/>
      <c r="CF51" s="1031"/>
      <c r="CG51" s="1052"/>
      <c r="CH51" s="1027"/>
      <c r="CI51" s="1028"/>
      <c r="CJ51" s="1028"/>
      <c r="CK51" s="1028"/>
      <c r="CL51" s="1029"/>
      <c r="CM51" s="1027"/>
      <c r="CN51" s="1028"/>
      <c r="CO51" s="1028"/>
      <c r="CP51" s="1028"/>
      <c r="CQ51" s="1029"/>
      <c r="CR51" s="1027"/>
      <c r="CS51" s="1028"/>
      <c r="CT51" s="1028"/>
      <c r="CU51" s="1028"/>
      <c r="CV51" s="1029"/>
      <c r="CW51" s="1027"/>
      <c r="CX51" s="1028"/>
      <c r="CY51" s="1028"/>
      <c r="CZ51" s="1028"/>
      <c r="DA51" s="1029"/>
      <c r="DB51" s="1027"/>
      <c r="DC51" s="1028"/>
      <c r="DD51" s="1028"/>
      <c r="DE51" s="1028"/>
      <c r="DF51" s="1029"/>
      <c r="DG51" s="1027"/>
      <c r="DH51" s="1028"/>
      <c r="DI51" s="1028"/>
      <c r="DJ51" s="1028"/>
      <c r="DK51" s="1029"/>
      <c r="DL51" s="1027"/>
      <c r="DM51" s="1028"/>
      <c r="DN51" s="1028"/>
      <c r="DO51" s="1028"/>
      <c r="DP51" s="1029"/>
      <c r="DQ51" s="1027"/>
      <c r="DR51" s="1028"/>
      <c r="DS51" s="1028"/>
      <c r="DT51" s="1028"/>
      <c r="DU51" s="1029"/>
      <c r="DV51" s="1030"/>
      <c r="DW51" s="1031"/>
      <c r="DX51" s="1031"/>
      <c r="DY51" s="1031"/>
      <c r="DZ51" s="1032"/>
      <c r="EA51" s="230"/>
    </row>
    <row r="52" spans="1:131" ht="26.25" customHeight="1" x14ac:dyDescent="0.15">
      <c r="A52" s="238">
        <v>25</v>
      </c>
      <c r="B52" s="1068"/>
      <c r="C52" s="1069"/>
      <c r="D52" s="1069"/>
      <c r="E52" s="1069"/>
      <c r="F52" s="1069"/>
      <c r="G52" s="1069"/>
      <c r="H52" s="1069"/>
      <c r="I52" s="1069"/>
      <c r="J52" s="1069"/>
      <c r="K52" s="1069"/>
      <c r="L52" s="1069"/>
      <c r="M52" s="1069"/>
      <c r="N52" s="1069"/>
      <c r="O52" s="1069"/>
      <c r="P52" s="1070"/>
      <c r="Q52" s="1071"/>
      <c r="R52" s="1063"/>
      <c r="S52" s="1063"/>
      <c r="T52" s="1063"/>
      <c r="U52" s="1063"/>
      <c r="V52" s="1063"/>
      <c r="W52" s="1063"/>
      <c r="X52" s="1063"/>
      <c r="Y52" s="1063"/>
      <c r="Z52" s="1063"/>
      <c r="AA52" s="1063"/>
      <c r="AB52" s="1063"/>
      <c r="AC52" s="1063"/>
      <c r="AD52" s="1063"/>
      <c r="AE52" s="1072"/>
      <c r="AF52" s="1073"/>
      <c r="AG52" s="1074"/>
      <c r="AH52" s="1074"/>
      <c r="AI52" s="1074"/>
      <c r="AJ52" s="1075"/>
      <c r="AK52" s="1062"/>
      <c r="AL52" s="1063"/>
      <c r="AM52" s="1063"/>
      <c r="AN52" s="1063"/>
      <c r="AO52" s="1063"/>
      <c r="AP52" s="1063"/>
      <c r="AQ52" s="1063"/>
      <c r="AR52" s="1063"/>
      <c r="AS52" s="1063"/>
      <c r="AT52" s="1063"/>
      <c r="AU52" s="1063"/>
      <c r="AV52" s="1063"/>
      <c r="AW52" s="1063"/>
      <c r="AX52" s="1063"/>
      <c r="AY52" s="1063"/>
      <c r="AZ52" s="1064"/>
      <c r="BA52" s="1064"/>
      <c r="BB52" s="1064"/>
      <c r="BC52" s="1064"/>
      <c r="BD52" s="1064"/>
      <c r="BE52" s="1013"/>
      <c r="BF52" s="1013"/>
      <c r="BG52" s="1013"/>
      <c r="BH52" s="1013"/>
      <c r="BI52" s="1014"/>
      <c r="BJ52" s="232"/>
      <c r="BK52" s="232"/>
      <c r="BL52" s="232"/>
      <c r="BM52" s="232"/>
      <c r="BN52" s="232"/>
      <c r="BO52" s="241"/>
      <c r="BP52" s="241"/>
      <c r="BQ52" s="238">
        <v>46</v>
      </c>
      <c r="BR52" s="239"/>
      <c r="BS52" s="1030"/>
      <c r="BT52" s="1031"/>
      <c r="BU52" s="1031"/>
      <c r="BV52" s="1031"/>
      <c r="BW52" s="1031"/>
      <c r="BX52" s="1031"/>
      <c r="BY52" s="1031"/>
      <c r="BZ52" s="1031"/>
      <c r="CA52" s="1031"/>
      <c r="CB52" s="1031"/>
      <c r="CC52" s="1031"/>
      <c r="CD52" s="1031"/>
      <c r="CE52" s="1031"/>
      <c r="CF52" s="1031"/>
      <c r="CG52" s="1052"/>
      <c r="CH52" s="1027"/>
      <c r="CI52" s="1028"/>
      <c r="CJ52" s="1028"/>
      <c r="CK52" s="1028"/>
      <c r="CL52" s="1029"/>
      <c r="CM52" s="1027"/>
      <c r="CN52" s="1028"/>
      <c r="CO52" s="1028"/>
      <c r="CP52" s="1028"/>
      <c r="CQ52" s="1029"/>
      <c r="CR52" s="1027"/>
      <c r="CS52" s="1028"/>
      <c r="CT52" s="1028"/>
      <c r="CU52" s="1028"/>
      <c r="CV52" s="1029"/>
      <c r="CW52" s="1027"/>
      <c r="CX52" s="1028"/>
      <c r="CY52" s="1028"/>
      <c r="CZ52" s="1028"/>
      <c r="DA52" s="1029"/>
      <c r="DB52" s="1027"/>
      <c r="DC52" s="1028"/>
      <c r="DD52" s="1028"/>
      <c r="DE52" s="1028"/>
      <c r="DF52" s="1029"/>
      <c r="DG52" s="1027"/>
      <c r="DH52" s="1028"/>
      <c r="DI52" s="1028"/>
      <c r="DJ52" s="1028"/>
      <c r="DK52" s="1029"/>
      <c r="DL52" s="1027"/>
      <c r="DM52" s="1028"/>
      <c r="DN52" s="1028"/>
      <c r="DO52" s="1028"/>
      <c r="DP52" s="1029"/>
      <c r="DQ52" s="1027"/>
      <c r="DR52" s="1028"/>
      <c r="DS52" s="1028"/>
      <c r="DT52" s="1028"/>
      <c r="DU52" s="1029"/>
      <c r="DV52" s="1030"/>
      <c r="DW52" s="1031"/>
      <c r="DX52" s="1031"/>
      <c r="DY52" s="1031"/>
      <c r="DZ52" s="1032"/>
      <c r="EA52" s="230"/>
    </row>
    <row r="53" spans="1:131" ht="26.25" customHeight="1" x14ac:dyDescent="0.15">
      <c r="A53" s="238">
        <v>26</v>
      </c>
      <c r="B53" s="1068"/>
      <c r="C53" s="1069"/>
      <c r="D53" s="1069"/>
      <c r="E53" s="1069"/>
      <c r="F53" s="1069"/>
      <c r="G53" s="1069"/>
      <c r="H53" s="1069"/>
      <c r="I53" s="1069"/>
      <c r="J53" s="1069"/>
      <c r="K53" s="1069"/>
      <c r="L53" s="1069"/>
      <c r="M53" s="1069"/>
      <c r="N53" s="1069"/>
      <c r="O53" s="1069"/>
      <c r="P53" s="1070"/>
      <c r="Q53" s="1071"/>
      <c r="R53" s="1063"/>
      <c r="S53" s="1063"/>
      <c r="T53" s="1063"/>
      <c r="U53" s="1063"/>
      <c r="V53" s="1063"/>
      <c r="W53" s="1063"/>
      <c r="X53" s="1063"/>
      <c r="Y53" s="1063"/>
      <c r="Z53" s="1063"/>
      <c r="AA53" s="1063"/>
      <c r="AB53" s="1063"/>
      <c r="AC53" s="1063"/>
      <c r="AD53" s="1063"/>
      <c r="AE53" s="1072"/>
      <c r="AF53" s="1073"/>
      <c r="AG53" s="1074"/>
      <c r="AH53" s="1074"/>
      <c r="AI53" s="1074"/>
      <c r="AJ53" s="1075"/>
      <c r="AK53" s="1062"/>
      <c r="AL53" s="1063"/>
      <c r="AM53" s="1063"/>
      <c r="AN53" s="1063"/>
      <c r="AO53" s="1063"/>
      <c r="AP53" s="1063"/>
      <c r="AQ53" s="1063"/>
      <c r="AR53" s="1063"/>
      <c r="AS53" s="1063"/>
      <c r="AT53" s="1063"/>
      <c r="AU53" s="1063"/>
      <c r="AV53" s="1063"/>
      <c r="AW53" s="1063"/>
      <c r="AX53" s="1063"/>
      <c r="AY53" s="1063"/>
      <c r="AZ53" s="1064"/>
      <c r="BA53" s="1064"/>
      <c r="BB53" s="1064"/>
      <c r="BC53" s="1064"/>
      <c r="BD53" s="1064"/>
      <c r="BE53" s="1013"/>
      <c r="BF53" s="1013"/>
      <c r="BG53" s="1013"/>
      <c r="BH53" s="1013"/>
      <c r="BI53" s="1014"/>
      <c r="BJ53" s="232"/>
      <c r="BK53" s="232"/>
      <c r="BL53" s="232"/>
      <c r="BM53" s="232"/>
      <c r="BN53" s="232"/>
      <c r="BO53" s="241"/>
      <c r="BP53" s="241"/>
      <c r="BQ53" s="238">
        <v>47</v>
      </c>
      <c r="BR53" s="239"/>
      <c r="BS53" s="1030"/>
      <c r="BT53" s="1031"/>
      <c r="BU53" s="1031"/>
      <c r="BV53" s="1031"/>
      <c r="BW53" s="1031"/>
      <c r="BX53" s="1031"/>
      <c r="BY53" s="1031"/>
      <c r="BZ53" s="1031"/>
      <c r="CA53" s="1031"/>
      <c r="CB53" s="1031"/>
      <c r="CC53" s="1031"/>
      <c r="CD53" s="1031"/>
      <c r="CE53" s="1031"/>
      <c r="CF53" s="1031"/>
      <c r="CG53" s="1052"/>
      <c r="CH53" s="1027"/>
      <c r="CI53" s="1028"/>
      <c r="CJ53" s="1028"/>
      <c r="CK53" s="1028"/>
      <c r="CL53" s="1029"/>
      <c r="CM53" s="1027"/>
      <c r="CN53" s="1028"/>
      <c r="CO53" s="1028"/>
      <c r="CP53" s="1028"/>
      <c r="CQ53" s="1029"/>
      <c r="CR53" s="1027"/>
      <c r="CS53" s="1028"/>
      <c r="CT53" s="1028"/>
      <c r="CU53" s="1028"/>
      <c r="CV53" s="1029"/>
      <c r="CW53" s="1027"/>
      <c r="CX53" s="1028"/>
      <c r="CY53" s="1028"/>
      <c r="CZ53" s="1028"/>
      <c r="DA53" s="1029"/>
      <c r="DB53" s="1027"/>
      <c r="DC53" s="1028"/>
      <c r="DD53" s="1028"/>
      <c r="DE53" s="1028"/>
      <c r="DF53" s="1029"/>
      <c r="DG53" s="1027"/>
      <c r="DH53" s="1028"/>
      <c r="DI53" s="1028"/>
      <c r="DJ53" s="1028"/>
      <c r="DK53" s="1029"/>
      <c r="DL53" s="1027"/>
      <c r="DM53" s="1028"/>
      <c r="DN53" s="1028"/>
      <c r="DO53" s="1028"/>
      <c r="DP53" s="1029"/>
      <c r="DQ53" s="1027"/>
      <c r="DR53" s="1028"/>
      <c r="DS53" s="1028"/>
      <c r="DT53" s="1028"/>
      <c r="DU53" s="1029"/>
      <c r="DV53" s="1030"/>
      <c r="DW53" s="1031"/>
      <c r="DX53" s="1031"/>
      <c r="DY53" s="1031"/>
      <c r="DZ53" s="1032"/>
      <c r="EA53" s="230"/>
    </row>
    <row r="54" spans="1:131" ht="26.25" customHeight="1" x14ac:dyDescent="0.15">
      <c r="A54" s="238">
        <v>27</v>
      </c>
      <c r="B54" s="1068"/>
      <c r="C54" s="1069"/>
      <c r="D54" s="1069"/>
      <c r="E54" s="1069"/>
      <c r="F54" s="1069"/>
      <c r="G54" s="1069"/>
      <c r="H54" s="1069"/>
      <c r="I54" s="1069"/>
      <c r="J54" s="1069"/>
      <c r="K54" s="1069"/>
      <c r="L54" s="1069"/>
      <c r="M54" s="1069"/>
      <c r="N54" s="1069"/>
      <c r="O54" s="1069"/>
      <c r="P54" s="1070"/>
      <c r="Q54" s="1071"/>
      <c r="R54" s="1063"/>
      <c r="S54" s="1063"/>
      <c r="T54" s="1063"/>
      <c r="U54" s="1063"/>
      <c r="V54" s="1063"/>
      <c r="W54" s="1063"/>
      <c r="X54" s="1063"/>
      <c r="Y54" s="1063"/>
      <c r="Z54" s="1063"/>
      <c r="AA54" s="1063"/>
      <c r="AB54" s="1063"/>
      <c r="AC54" s="1063"/>
      <c r="AD54" s="1063"/>
      <c r="AE54" s="1072"/>
      <c r="AF54" s="1073"/>
      <c r="AG54" s="1074"/>
      <c r="AH54" s="1074"/>
      <c r="AI54" s="1074"/>
      <c r="AJ54" s="1075"/>
      <c r="AK54" s="1062"/>
      <c r="AL54" s="1063"/>
      <c r="AM54" s="1063"/>
      <c r="AN54" s="1063"/>
      <c r="AO54" s="1063"/>
      <c r="AP54" s="1063"/>
      <c r="AQ54" s="1063"/>
      <c r="AR54" s="1063"/>
      <c r="AS54" s="1063"/>
      <c r="AT54" s="1063"/>
      <c r="AU54" s="1063"/>
      <c r="AV54" s="1063"/>
      <c r="AW54" s="1063"/>
      <c r="AX54" s="1063"/>
      <c r="AY54" s="1063"/>
      <c r="AZ54" s="1064"/>
      <c r="BA54" s="1064"/>
      <c r="BB54" s="1064"/>
      <c r="BC54" s="1064"/>
      <c r="BD54" s="1064"/>
      <c r="BE54" s="1013"/>
      <c r="BF54" s="1013"/>
      <c r="BG54" s="1013"/>
      <c r="BH54" s="1013"/>
      <c r="BI54" s="1014"/>
      <c r="BJ54" s="232"/>
      <c r="BK54" s="232"/>
      <c r="BL54" s="232"/>
      <c r="BM54" s="232"/>
      <c r="BN54" s="232"/>
      <c r="BO54" s="241"/>
      <c r="BP54" s="241"/>
      <c r="BQ54" s="238">
        <v>48</v>
      </c>
      <c r="BR54" s="239"/>
      <c r="BS54" s="1030"/>
      <c r="BT54" s="1031"/>
      <c r="BU54" s="1031"/>
      <c r="BV54" s="1031"/>
      <c r="BW54" s="1031"/>
      <c r="BX54" s="1031"/>
      <c r="BY54" s="1031"/>
      <c r="BZ54" s="1031"/>
      <c r="CA54" s="1031"/>
      <c r="CB54" s="1031"/>
      <c r="CC54" s="1031"/>
      <c r="CD54" s="1031"/>
      <c r="CE54" s="1031"/>
      <c r="CF54" s="1031"/>
      <c r="CG54" s="1052"/>
      <c r="CH54" s="1027"/>
      <c r="CI54" s="1028"/>
      <c r="CJ54" s="1028"/>
      <c r="CK54" s="1028"/>
      <c r="CL54" s="1029"/>
      <c r="CM54" s="1027"/>
      <c r="CN54" s="1028"/>
      <c r="CO54" s="1028"/>
      <c r="CP54" s="1028"/>
      <c r="CQ54" s="1029"/>
      <c r="CR54" s="1027"/>
      <c r="CS54" s="1028"/>
      <c r="CT54" s="1028"/>
      <c r="CU54" s="1028"/>
      <c r="CV54" s="1029"/>
      <c r="CW54" s="1027"/>
      <c r="CX54" s="1028"/>
      <c r="CY54" s="1028"/>
      <c r="CZ54" s="1028"/>
      <c r="DA54" s="1029"/>
      <c r="DB54" s="1027"/>
      <c r="DC54" s="1028"/>
      <c r="DD54" s="1028"/>
      <c r="DE54" s="1028"/>
      <c r="DF54" s="1029"/>
      <c r="DG54" s="1027"/>
      <c r="DH54" s="1028"/>
      <c r="DI54" s="1028"/>
      <c r="DJ54" s="1028"/>
      <c r="DK54" s="1029"/>
      <c r="DL54" s="1027"/>
      <c r="DM54" s="1028"/>
      <c r="DN54" s="1028"/>
      <c r="DO54" s="1028"/>
      <c r="DP54" s="1029"/>
      <c r="DQ54" s="1027"/>
      <c r="DR54" s="1028"/>
      <c r="DS54" s="1028"/>
      <c r="DT54" s="1028"/>
      <c r="DU54" s="1029"/>
      <c r="DV54" s="1030"/>
      <c r="DW54" s="1031"/>
      <c r="DX54" s="1031"/>
      <c r="DY54" s="1031"/>
      <c r="DZ54" s="1032"/>
      <c r="EA54" s="230"/>
    </row>
    <row r="55" spans="1:131" ht="26.25" customHeight="1" x14ac:dyDescent="0.15">
      <c r="A55" s="238">
        <v>28</v>
      </c>
      <c r="B55" s="1068"/>
      <c r="C55" s="1069"/>
      <c r="D55" s="1069"/>
      <c r="E55" s="1069"/>
      <c r="F55" s="1069"/>
      <c r="G55" s="1069"/>
      <c r="H55" s="1069"/>
      <c r="I55" s="1069"/>
      <c r="J55" s="1069"/>
      <c r="K55" s="1069"/>
      <c r="L55" s="1069"/>
      <c r="M55" s="1069"/>
      <c r="N55" s="1069"/>
      <c r="O55" s="1069"/>
      <c r="P55" s="1070"/>
      <c r="Q55" s="1071"/>
      <c r="R55" s="1063"/>
      <c r="S55" s="1063"/>
      <c r="T55" s="1063"/>
      <c r="U55" s="1063"/>
      <c r="V55" s="1063"/>
      <c r="W55" s="1063"/>
      <c r="X55" s="1063"/>
      <c r="Y55" s="1063"/>
      <c r="Z55" s="1063"/>
      <c r="AA55" s="1063"/>
      <c r="AB55" s="1063"/>
      <c r="AC55" s="1063"/>
      <c r="AD55" s="1063"/>
      <c r="AE55" s="1072"/>
      <c r="AF55" s="1073"/>
      <c r="AG55" s="1074"/>
      <c r="AH55" s="1074"/>
      <c r="AI55" s="1074"/>
      <c r="AJ55" s="1075"/>
      <c r="AK55" s="1062"/>
      <c r="AL55" s="1063"/>
      <c r="AM55" s="1063"/>
      <c r="AN55" s="1063"/>
      <c r="AO55" s="1063"/>
      <c r="AP55" s="1063"/>
      <c r="AQ55" s="1063"/>
      <c r="AR55" s="1063"/>
      <c r="AS55" s="1063"/>
      <c r="AT55" s="1063"/>
      <c r="AU55" s="1063"/>
      <c r="AV55" s="1063"/>
      <c r="AW55" s="1063"/>
      <c r="AX55" s="1063"/>
      <c r="AY55" s="1063"/>
      <c r="AZ55" s="1064"/>
      <c r="BA55" s="1064"/>
      <c r="BB55" s="1064"/>
      <c r="BC55" s="1064"/>
      <c r="BD55" s="1064"/>
      <c r="BE55" s="1013"/>
      <c r="BF55" s="1013"/>
      <c r="BG55" s="1013"/>
      <c r="BH55" s="1013"/>
      <c r="BI55" s="1014"/>
      <c r="BJ55" s="232"/>
      <c r="BK55" s="232"/>
      <c r="BL55" s="232"/>
      <c r="BM55" s="232"/>
      <c r="BN55" s="232"/>
      <c r="BO55" s="241"/>
      <c r="BP55" s="241"/>
      <c r="BQ55" s="238">
        <v>49</v>
      </c>
      <c r="BR55" s="239"/>
      <c r="BS55" s="1030"/>
      <c r="BT55" s="1031"/>
      <c r="BU55" s="1031"/>
      <c r="BV55" s="1031"/>
      <c r="BW55" s="1031"/>
      <c r="BX55" s="1031"/>
      <c r="BY55" s="1031"/>
      <c r="BZ55" s="1031"/>
      <c r="CA55" s="1031"/>
      <c r="CB55" s="1031"/>
      <c r="CC55" s="1031"/>
      <c r="CD55" s="1031"/>
      <c r="CE55" s="1031"/>
      <c r="CF55" s="1031"/>
      <c r="CG55" s="1052"/>
      <c r="CH55" s="1027"/>
      <c r="CI55" s="1028"/>
      <c r="CJ55" s="1028"/>
      <c r="CK55" s="1028"/>
      <c r="CL55" s="1029"/>
      <c r="CM55" s="1027"/>
      <c r="CN55" s="1028"/>
      <c r="CO55" s="1028"/>
      <c r="CP55" s="1028"/>
      <c r="CQ55" s="1029"/>
      <c r="CR55" s="1027"/>
      <c r="CS55" s="1028"/>
      <c r="CT55" s="1028"/>
      <c r="CU55" s="1028"/>
      <c r="CV55" s="1029"/>
      <c r="CW55" s="1027"/>
      <c r="CX55" s="1028"/>
      <c r="CY55" s="1028"/>
      <c r="CZ55" s="1028"/>
      <c r="DA55" s="1029"/>
      <c r="DB55" s="1027"/>
      <c r="DC55" s="1028"/>
      <c r="DD55" s="1028"/>
      <c r="DE55" s="1028"/>
      <c r="DF55" s="1029"/>
      <c r="DG55" s="1027"/>
      <c r="DH55" s="1028"/>
      <c r="DI55" s="1028"/>
      <c r="DJ55" s="1028"/>
      <c r="DK55" s="1029"/>
      <c r="DL55" s="1027"/>
      <c r="DM55" s="1028"/>
      <c r="DN55" s="1028"/>
      <c r="DO55" s="1028"/>
      <c r="DP55" s="1029"/>
      <c r="DQ55" s="1027"/>
      <c r="DR55" s="1028"/>
      <c r="DS55" s="1028"/>
      <c r="DT55" s="1028"/>
      <c r="DU55" s="1029"/>
      <c r="DV55" s="1030"/>
      <c r="DW55" s="1031"/>
      <c r="DX55" s="1031"/>
      <c r="DY55" s="1031"/>
      <c r="DZ55" s="1032"/>
      <c r="EA55" s="230"/>
    </row>
    <row r="56" spans="1:131" ht="26.25" customHeight="1" x14ac:dyDescent="0.15">
      <c r="A56" s="238">
        <v>29</v>
      </c>
      <c r="B56" s="1068"/>
      <c r="C56" s="1069"/>
      <c r="D56" s="1069"/>
      <c r="E56" s="1069"/>
      <c r="F56" s="1069"/>
      <c r="G56" s="1069"/>
      <c r="H56" s="1069"/>
      <c r="I56" s="1069"/>
      <c r="J56" s="1069"/>
      <c r="K56" s="1069"/>
      <c r="L56" s="1069"/>
      <c r="M56" s="1069"/>
      <c r="N56" s="1069"/>
      <c r="O56" s="1069"/>
      <c r="P56" s="1070"/>
      <c r="Q56" s="1071"/>
      <c r="R56" s="1063"/>
      <c r="S56" s="1063"/>
      <c r="T56" s="1063"/>
      <c r="U56" s="1063"/>
      <c r="V56" s="1063"/>
      <c r="W56" s="1063"/>
      <c r="X56" s="1063"/>
      <c r="Y56" s="1063"/>
      <c r="Z56" s="1063"/>
      <c r="AA56" s="1063"/>
      <c r="AB56" s="1063"/>
      <c r="AC56" s="1063"/>
      <c r="AD56" s="1063"/>
      <c r="AE56" s="1072"/>
      <c r="AF56" s="1073"/>
      <c r="AG56" s="1074"/>
      <c r="AH56" s="1074"/>
      <c r="AI56" s="1074"/>
      <c r="AJ56" s="1075"/>
      <c r="AK56" s="1062"/>
      <c r="AL56" s="1063"/>
      <c r="AM56" s="1063"/>
      <c r="AN56" s="1063"/>
      <c r="AO56" s="1063"/>
      <c r="AP56" s="1063"/>
      <c r="AQ56" s="1063"/>
      <c r="AR56" s="1063"/>
      <c r="AS56" s="1063"/>
      <c r="AT56" s="1063"/>
      <c r="AU56" s="1063"/>
      <c r="AV56" s="1063"/>
      <c r="AW56" s="1063"/>
      <c r="AX56" s="1063"/>
      <c r="AY56" s="1063"/>
      <c r="AZ56" s="1064"/>
      <c r="BA56" s="1064"/>
      <c r="BB56" s="1064"/>
      <c r="BC56" s="1064"/>
      <c r="BD56" s="1064"/>
      <c r="BE56" s="1013"/>
      <c r="BF56" s="1013"/>
      <c r="BG56" s="1013"/>
      <c r="BH56" s="1013"/>
      <c r="BI56" s="1014"/>
      <c r="BJ56" s="232"/>
      <c r="BK56" s="232"/>
      <c r="BL56" s="232"/>
      <c r="BM56" s="232"/>
      <c r="BN56" s="232"/>
      <c r="BO56" s="241"/>
      <c r="BP56" s="241"/>
      <c r="BQ56" s="238">
        <v>50</v>
      </c>
      <c r="BR56" s="239"/>
      <c r="BS56" s="1030"/>
      <c r="BT56" s="1031"/>
      <c r="BU56" s="1031"/>
      <c r="BV56" s="1031"/>
      <c r="BW56" s="1031"/>
      <c r="BX56" s="1031"/>
      <c r="BY56" s="1031"/>
      <c r="BZ56" s="1031"/>
      <c r="CA56" s="1031"/>
      <c r="CB56" s="1031"/>
      <c r="CC56" s="1031"/>
      <c r="CD56" s="1031"/>
      <c r="CE56" s="1031"/>
      <c r="CF56" s="1031"/>
      <c r="CG56" s="1052"/>
      <c r="CH56" s="1027"/>
      <c r="CI56" s="1028"/>
      <c r="CJ56" s="1028"/>
      <c r="CK56" s="1028"/>
      <c r="CL56" s="1029"/>
      <c r="CM56" s="1027"/>
      <c r="CN56" s="1028"/>
      <c r="CO56" s="1028"/>
      <c r="CP56" s="1028"/>
      <c r="CQ56" s="1029"/>
      <c r="CR56" s="1027"/>
      <c r="CS56" s="1028"/>
      <c r="CT56" s="1028"/>
      <c r="CU56" s="1028"/>
      <c r="CV56" s="1029"/>
      <c r="CW56" s="1027"/>
      <c r="CX56" s="1028"/>
      <c r="CY56" s="1028"/>
      <c r="CZ56" s="1028"/>
      <c r="DA56" s="1029"/>
      <c r="DB56" s="1027"/>
      <c r="DC56" s="1028"/>
      <c r="DD56" s="1028"/>
      <c r="DE56" s="1028"/>
      <c r="DF56" s="1029"/>
      <c r="DG56" s="1027"/>
      <c r="DH56" s="1028"/>
      <c r="DI56" s="1028"/>
      <c r="DJ56" s="1028"/>
      <c r="DK56" s="1029"/>
      <c r="DL56" s="1027"/>
      <c r="DM56" s="1028"/>
      <c r="DN56" s="1028"/>
      <c r="DO56" s="1028"/>
      <c r="DP56" s="1029"/>
      <c r="DQ56" s="1027"/>
      <c r="DR56" s="1028"/>
      <c r="DS56" s="1028"/>
      <c r="DT56" s="1028"/>
      <c r="DU56" s="1029"/>
      <c r="DV56" s="1030"/>
      <c r="DW56" s="1031"/>
      <c r="DX56" s="1031"/>
      <c r="DY56" s="1031"/>
      <c r="DZ56" s="1032"/>
      <c r="EA56" s="230"/>
    </row>
    <row r="57" spans="1:131" ht="26.25" customHeight="1" x14ac:dyDescent="0.15">
      <c r="A57" s="238">
        <v>30</v>
      </c>
      <c r="B57" s="1068"/>
      <c r="C57" s="1069"/>
      <c r="D57" s="1069"/>
      <c r="E57" s="1069"/>
      <c r="F57" s="1069"/>
      <c r="G57" s="1069"/>
      <c r="H57" s="1069"/>
      <c r="I57" s="1069"/>
      <c r="J57" s="1069"/>
      <c r="K57" s="1069"/>
      <c r="L57" s="1069"/>
      <c r="M57" s="1069"/>
      <c r="N57" s="1069"/>
      <c r="O57" s="1069"/>
      <c r="P57" s="1070"/>
      <c r="Q57" s="1071"/>
      <c r="R57" s="1063"/>
      <c r="S57" s="1063"/>
      <c r="T57" s="1063"/>
      <c r="U57" s="1063"/>
      <c r="V57" s="1063"/>
      <c r="W57" s="1063"/>
      <c r="X57" s="1063"/>
      <c r="Y57" s="1063"/>
      <c r="Z57" s="1063"/>
      <c r="AA57" s="1063"/>
      <c r="AB57" s="1063"/>
      <c r="AC57" s="1063"/>
      <c r="AD57" s="1063"/>
      <c r="AE57" s="1072"/>
      <c r="AF57" s="1073"/>
      <c r="AG57" s="1074"/>
      <c r="AH57" s="1074"/>
      <c r="AI57" s="1074"/>
      <c r="AJ57" s="1075"/>
      <c r="AK57" s="1062"/>
      <c r="AL57" s="1063"/>
      <c r="AM57" s="1063"/>
      <c r="AN57" s="1063"/>
      <c r="AO57" s="1063"/>
      <c r="AP57" s="1063"/>
      <c r="AQ57" s="1063"/>
      <c r="AR57" s="1063"/>
      <c r="AS57" s="1063"/>
      <c r="AT57" s="1063"/>
      <c r="AU57" s="1063"/>
      <c r="AV57" s="1063"/>
      <c r="AW57" s="1063"/>
      <c r="AX57" s="1063"/>
      <c r="AY57" s="1063"/>
      <c r="AZ57" s="1064"/>
      <c r="BA57" s="1064"/>
      <c r="BB57" s="1064"/>
      <c r="BC57" s="1064"/>
      <c r="BD57" s="1064"/>
      <c r="BE57" s="1013"/>
      <c r="BF57" s="1013"/>
      <c r="BG57" s="1013"/>
      <c r="BH57" s="1013"/>
      <c r="BI57" s="1014"/>
      <c r="BJ57" s="232"/>
      <c r="BK57" s="232"/>
      <c r="BL57" s="232"/>
      <c r="BM57" s="232"/>
      <c r="BN57" s="232"/>
      <c r="BO57" s="241"/>
      <c r="BP57" s="241"/>
      <c r="BQ57" s="238">
        <v>51</v>
      </c>
      <c r="BR57" s="239"/>
      <c r="BS57" s="1030"/>
      <c r="BT57" s="1031"/>
      <c r="BU57" s="1031"/>
      <c r="BV57" s="1031"/>
      <c r="BW57" s="1031"/>
      <c r="BX57" s="1031"/>
      <c r="BY57" s="1031"/>
      <c r="BZ57" s="1031"/>
      <c r="CA57" s="1031"/>
      <c r="CB57" s="1031"/>
      <c r="CC57" s="1031"/>
      <c r="CD57" s="1031"/>
      <c r="CE57" s="1031"/>
      <c r="CF57" s="1031"/>
      <c r="CG57" s="1052"/>
      <c r="CH57" s="1027"/>
      <c r="CI57" s="1028"/>
      <c r="CJ57" s="1028"/>
      <c r="CK57" s="1028"/>
      <c r="CL57" s="1029"/>
      <c r="CM57" s="1027"/>
      <c r="CN57" s="1028"/>
      <c r="CO57" s="1028"/>
      <c r="CP57" s="1028"/>
      <c r="CQ57" s="1029"/>
      <c r="CR57" s="1027"/>
      <c r="CS57" s="1028"/>
      <c r="CT57" s="1028"/>
      <c r="CU57" s="1028"/>
      <c r="CV57" s="1029"/>
      <c r="CW57" s="1027"/>
      <c r="CX57" s="1028"/>
      <c r="CY57" s="1028"/>
      <c r="CZ57" s="1028"/>
      <c r="DA57" s="1029"/>
      <c r="DB57" s="1027"/>
      <c r="DC57" s="1028"/>
      <c r="DD57" s="1028"/>
      <c r="DE57" s="1028"/>
      <c r="DF57" s="1029"/>
      <c r="DG57" s="1027"/>
      <c r="DH57" s="1028"/>
      <c r="DI57" s="1028"/>
      <c r="DJ57" s="1028"/>
      <c r="DK57" s="1029"/>
      <c r="DL57" s="1027"/>
      <c r="DM57" s="1028"/>
      <c r="DN57" s="1028"/>
      <c r="DO57" s="1028"/>
      <c r="DP57" s="1029"/>
      <c r="DQ57" s="1027"/>
      <c r="DR57" s="1028"/>
      <c r="DS57" s="1028"/>
      <c r="DT57" s="1028"/>
      <c r="DU57" s="1029"/>
      <c r="DV57" s="1030"/>
      <c r="DW57" s="1031"/>
      <c r="DX57" s="1031"/>
      <c r="DY57" s="1031"/>
      <c r="DZ57" s="1032"/>
      <c r="EA57" s="230"/>
    </row>
    <row r="58" spans="1:131" ht="26.25" customHeight="1" x14ac:dyDescent="0.15">
      <c r="A58" s="238">
        <v>31</v>
      </c>
      <c r="B58" s="1068"/>
      <c r="C58" s="1069"/>
      <c r="D58" s="1069"/>
      <c r="E58" s="1069"/>
      <c r="F58" s="1069"/>
      <c r="G58" s="1069"/>
      <c r="H58" s="1069"/>
      <c r="I58" s="1069"/>
      <c r="J58" s="1069"/>
      <c r="K58" s="1069"/>
      <c r="L58" s="1069"/>
      <c r="M58" s="1069"/>
      <c r="N58" s="1069"/>
      <c r="O58" s="1069"/>
      <c r="P58" s="1070"/>
      <c r="Q58" s="1071"/>
      <c r="R58" s="1063"/>
      <c r="S58" s="1063"/>
      <c r="T58" s="1063"/>
      <c r="U58" s="1063"/>
      <c r="V58" s="1063"/>
      <c r="W58" s="1063"/>
      <c r="X58" s="1063"/>
      <c r="Y58" s="1063"/>
      <c r="Z58" s="1063"/>
      <c r="AA58" s="1063"/>
      <c r="AB58" s="1063"/>
      <c r="AC58" s="1063"/>
      <c r="AD58" s="1063"/>
      <c r="AE58" s="1072"/>
      <c r="AF58" s="1073"/>
      <c r="AG58" s="1074"/>
      <c r="AH58" s="1074"/>
      <c r="AI58" s="1074"/>
      <c r="AJ58" s="1075"/>
      <c r="AK58" s="1062"/>
      <c r="AL58" s="1063"/>
      <c r="AM58" s="1063"/>
      <c r="AN58" s="1063"/>
      <c r="AO58" s="1063"/>
      <c r="AP58" s="1063"/>
      <c r="AQ58" s="1063"/>
      <c r="AR58" s="1063"/>
      <c r="AS58" s="1063"/>
      <c r="AT58" s="1063"/>
      <c r="AU58" s="1063"/>
      <c r="AV58" s="1063"/>
      <c r="AW58" s="1063"/>
      <c r="AX58" s="1063"/>
      <c r="AY58" s="1063"/>
      <c r="AZ58" s="1064"/>
      <c r="BA58" s="1064"/>
      <c r="BB58" s="1064"/>
      <c r="BC58" s="1064"/>
      <c r="BD58" s="1064"/>
      <c r="BE58" s="1013"/>
      <c r="BF58" s="1013"/>
      <c r="BG58" s="1013"/>
      <c r="BH58" s="1013"/>
      <c r="BI58" s="1014"/>
      <c r="BJ58" s="232"/>
      <c r="BK58" s="232"/>
      <c r="BL58" s="232"/>
      <c r="BM58" s="232"/>
      <c r="BN58" s="232"/>
      <c r="BO58" s="241"/>
      <c r="BP58" s="241"/>
      <c r="BQ58" s="238">
        <v>52</v>
      </c>
      <c r="BR58" s="239"/>
      <c r="BS58" s="1030"/>
      <c r="BT58" s="1031"/>
      <c r="BU58" s="1031"/>
      <c r="BV58" s="1031"/>
      <c r="BW58" s="1031"/>
      <c r="BX58" s="1031"/>
      <c r="BY58" s="1031"/>
      <c r="BZ58" s="1031"/>
      <c r="CA58" s="1031"/>
      <c r="CB58" s="1031"/>
      <c r="CC58" s="1031"/>
      <c r="CD58" s="1031"/>
      <c r="CE58" s="1031"/>
      <c r="CF58" s="1031"/>
      <c r="CG58" s="1052"/>
      <c r="CH58" s="1027"/>
      <c r="CI58" s="1028"/>
      <c r="CJ58" s="1028"/>
      <c r="CK58" s="1028"/>
      <c r="CL58" s="1029"/>
      <c r="CM58" s="1027"/>
      <c r="CN58" s="1028"/>
      <c r="CO58" s="1028"/>
      <c r="CP58" s="1028"/>
      <c r="CQ58" s="1029"/>
      <c r="CR58" s="1027"/>
      <c r="CS58" s="1028"/>
      <c r="CT58" s="1028"/>
      <c r="CU58" s="1028"/>
      <c r="CV58" s="1029"/>
      <c r="CW58" s="1027"/>
      <c r="CX58" s="1028"/>
      <c r="CY58" s="1028"/>
      <c r="CZ58" s="1028"/>
      <c r="DA58" s="1029"/>
      <c r="DB58" s="1027"/>
      <c r="DC58" s="1028"/>
      <c r="DD58" s="1028"/>
      <c r="DE58" s="1028"/>
      <c r="DF58" s="1029"/>
      <c r="DG58" s="1027"/>
      <c r="DH58" s="1028"/>
      <c r="DI58" s="1028"/>
      <c r="DJ58" s="1028"/>
      <c r="DK58" s="1029"/>
      <c r="DL58" s="1027"/>
      <c r="DM58" s="1028"/>
      <c r="DN58" s="1028"/>
      <c r="DO58" s="1028"/>
      <c r="DP58" s="1029"/>
      <c r="DQ58" s="1027"/>
      <c r="DR58" s="1028"/>
      <c r="DS58" s="1028"/>
      <c r="DT58" s="1028"/>
      <c r="DU58" s="1029"/>
      <c r="DV58" s="1030"/>
      <c r="DW58" s="1031"/>
      <c r="DX58" s="1031"/>
      <c r="DY58" s="1031"/>
      <c r="DZ58" s="1032"/>
      <c r="EA58" s="230"/>
    </row>
    <row r="59" spans="1:131" ht="26.25" customHeight="1" x14ac:dyDescent="0.15">
      <c r="A59" s="238">
        <v>32</v>
      </c>
      <c r="B59" s="1068"/>
      <c r="C59" s="1069"/>
      <c r="D59" s="1069"/>
      <c r="E59" s="1069"/>
      <c r="F59" s="1069"/>
      <c r="G59" s="1069"/>
      <c r="H59" s="1069"/>
      <c r="I59" s="1069"/>
      <c r="J59" s="1069"/>
      <c r="K59" s="1069"/>
      <c r="L59" s="1069"/>
      <c r="M59" s="1069"/>
      <c r="N59" s="1069"/>
      <c r="O59" s="1069"/>
      <c r="P59" s="1070"/>
      <c r="Q59" s="1071"/>
      <c r="R59" s="1063"/>
      <c r="S59" s="1063"/>
      <c r="T59" s="1063"/>
      <c r="U59" s="1063"/>
      <c r="V59" s="1063"/>
      <c r="W59" s="1063"/>
      <c r="X59" s="1063"/>
      <c r="Y59" s="1063"/>
      <c r="Z59" s="1063"/>
      <c r="AA59" s="1063"/>
      <c r="AB59" s="1063"/>
      <c r="AC59" s="1063"/>
      <c r="AD59" s="1063"/>
      <c r="AE59" s="1072"/>
      <c r="AF59" s="1073"/>
      <c r="AG59" s="1074"/>
      <c r="AH59" s="1074"/>
      <c r="AI59" s="1074"/>
      <c r="AJ59" s="1075"/>
      <c r="AK59" s="1062"/>
      <c r="AL59" s="1063"/>
      <c r="AM59" s="1063"/>
      <c r="AN59" s="1063"/>
      <c r="AO59" s="1063"/>
      <c r="AP59" s="1063"/>
      <c r="AQ59" s="1063"/>
      <c r="AR59" s="1063"/>
      <c r="AS59" s="1063"/>
      <c r="AT59" s="1063"/>
      <c r="AU59" s="1063"/>
      <c r="AV59" s="1063"/>
      <c r="AW59" s="1063"/>
      <c r="AX59" s="1063"/>
      <c r="AY59" s="1063"/>
      <c r="AZ59" s="1064"/>
      <c r="BA59" s="1064"/>
      <c r="BB59" s="1064"/>
      <c r="BC59" s="1064"/>
      <c r="BD59" s="1064"/>
      <c r="BE59" s="1013"/>
      <c r="BF59" s="1013"/>
      <c r="BG59" s="1013"/>
      <c r="BH59" s="1013"/>
      <c r="BI59" s="1014"/>
      <c r="BJ59" s="232"/>
      <c r="BK59" s="232"/>
      <c r="BL59" s="232"/>
      <c r="BM59" s="232"/>
      <c r="BN59" s="232"/>
      <c r="BO59" s="241"/>
      <c r="BP59" s="241"/>
      <c r="BQ59" s="238">
        <v>53</v>
      </c>
      <c r="BR59" s="239"/>
      <c r="BS59" s="1030"/>
      <c r="BT59" s="1031"/>
      <c r="BU59" s="1031"/>
      <c r="BV59" s="1031"/>
      <c r="BW59" s="1031"/>
      <c r="BX59" s="1031"/>
      <c r="BY59" s="1031"/>
      <c r="BZ59" s="1031"/>
      <c r="CA59" s="1031"/>
      <c r="CB59" s="1031"/>
      <c r="CC59" s="1031"/>
      <c r="CD59" s="1031"/>
      <c r="CE59" s="1031"/>
      <c r="CF59" s="1031"/>
      <c r="CG59" s="1052"/>
      <c r="CH59" s="1027"/>
      <c r="CI59" s="1028"/>
      <c r="CJ59" s="1028"/>
      <c r="CK59" s="1028"/>
      <c r="CL59" s="1029"/>
      <c r="CM59" s="1027"/>
      <c r="CN59" s="1028"/>
      <c r="CO59" s="1028"/>
      <c r="CP59" s="1028"/>
      <c r="CQ59" s="1029"/>
      <c r="CR59" s="1027"/>
      <c r="CS59" s="1028"/>
      <c r="CT59" s="1028"/>
      <c r="CU59" s="1028"/>
      <c r="CV59" s="1029"/>
      <c r="CW59" s="1027"/>
      <c r="CX59" s="1028"/>
      <c r="CY59" s="1028"/>
      <c r="CZ59" s="1028"/>
      <c r="DA59" s="1029"/>
      <c r="DB59" s="1027"/>
      <c r="DC59" s="1028"/>
      <c r="DD59" s="1028"/>
      <c r="DE59" s="1028"/>
      <c r="DF59" s="1029"/>
      <c r="DG59" s="1027"/>
      <c r="DH59" s="1028"/>
      <c r="DI59" s="1028"/>
      <c r="DJ59" s="1028"/>
      <c r="DK59" s="1029"/>
      <c r="DL59" s="1027"/>
      <c r="DM59" s="1028"/>
      <c r="DN59" s="1028"/>
      <c r="DO59" s="1028"/>
      <c r="DP59" s="1029"/>
      <c r="DQ59" s="1027"/>
      <c r="DR59" s="1028"/>
      <c r="DS59" s="1028"/>
      <c r="DT59" s="1028"/>
      <c r="DU59" s="1029"/>
      <c r="DV59" s="1030"/>
      <c r="DW59" s="1031"/>
      <c r="DX59" s="1031"/>
      <c r="DY59" s="1031"/>
      <c r="DZ59" s="1032"/>
      <c r="EA59" s="230"/>
    </row>
    <row r="60" spans="1:131" ht="26.25" customHeight="1" x14ac:dyDescent="0.15">
      <c r="A60" s="238">
        <v>33</v>
      </c>
      <c r="B60" s="1068"/>
      <c r="C60" s="1069"/>
      <c r="D60" s="1069"/>
      <c r="E60" s="1069"/>
      <c r="F60" s="1069"/>
      <c r="G60" s="1069"/>
      <c r="H60" s="1069"/>
      <c r="I60" s="1069"/>
      <c r="J60" s="1069"/>
      <c r="K60" s="1069"/>
      <c r="L60" s="1069"/>
      <c r="M60" s="1069"/>
      <c r="N60" s="1069"/>
      <c r="O60" s="1069"/>
      <c r="P60" s="1070"/>
      <c r="Q60" s="1071"/>
      <c r="R60" s="1063"/>
      <c r="S60" s="1063"/>
      <c r="T60" s="1063"/>
      <c r="U60" s="1063"/>
      <c r="V60" s="1063"/>
      <c r="W60" s="1063"/>
      <c r="X60" s="1063"/>
      <c r="Y60" s="1063"/>
      <c r="Z60" s="1063"/>
      <c r="AA60" s="1063"/>
      <c r="AB60" s="1063"/>
      <c r="AC60" s="1063"/>
      <c r="AD60" s="1063"/>
      <c r="AE60" s="1072"/>
      <c r="AF60" s="1073"/>
      <c r="AG60" s="1074"/>
      <c r="AH60" s="1074"/>
      <c r="AI60" s="1074"/>
      <c r="AJ60" s="1075"/>
      <c r="AK60" s="1062"/>
      <c r="AL60" s="1063"/>
      <c r="AM60" s="1063"/>
      <c r="AN60" s="1063"/>
      <c r="AO60" s="1063"/>
      <c r="AP60" s="1063"/>
      <c r="AQ60" s="1063"/>
      <c r="AR60" s="1063"/>
      <c r="AS60" s="1063"/>
      <c r="AT60" s="1063"/>
      <c r="AU60" s="1063"/>
      <c r="AV60" s="1063"/>
      <c r="AW60" s="1063"/>
      <c r="AX60" s="1063"/>
      <c r="AY60" s="1063"/>
      <c r="AZ60" s="1064"/>
      <c r="BA60" s="1064"/>
      <c r="BB60" s="1064"/>
      <c r="BC60" s="1064"/>
      <c r="BD60" s="1064"/>
      <c r="BE60" s="1013"/>
      <c r="BF60" s="1013"/>
      <c r="BG60" s="1013"/>
      <c r="BH60" s="1013"/>
      <c r="BI60" s="1014"/>
      <c r="BJ60" s="232"/>
      <c r="BK60" s="232"/>
      <c r="BL60" s="232"/>
      <c r="BM60" s="232"/>
      <c r="BN60" s="232"/>
      <c r="BO60" s="241"/>
      <c r="BP60" s="241"/>
      <c r="BQ60" s="238">
        <v>54</v>
      </c>
      <c r="BR60" s="239"/>
      <c r="BS60" s="1030"/>
      <c r="BT60" s="1031"/>
      <c r="BU60" s="1031"/>
      <c r="BV60" s="1031"/>
      <c r="BW60" s="1031"/>
      <c r="BX60" s="1031"/>
      <c r="BY60" s="1031"/>
      <c r="BZ60" s="1031"/>
      <c r="CA60" s="1031"/>
      <c r="CB60" s="1031"/>
      <c r="CC60" s="1031"/>
      <c r="CD60" s="1031"/>
      <c r="CE60" s="1031"/>
      <c r="CF60" s="1031"/>
      <c r="CG60" s="1052"/>
      <c r="CH60" s="1027"/>
      <c r="CI60" s="1028"/>
      <c r="CJ60" s="1028"/>
      <c r="CK60" s="1028"/>
      <c r="CL60" s="1029"/>
      <c r="CM60" s="1027"/>
      <c r="CN60" s="1028"/>
      <c r="CO60" s="1028"/>
      <c r="CP60" s="1028"/>
      <c r="CQ60" s="1029"/>
      <c r="CR60" s="1027"/>
      <c r="CS60" s="1028"/>
      <c r="CT60" s="1028"/>
      <c r="CU60" s="1028"/>
      <c r="CV60" s="1029"/>
      <c r="CW60" s="1027"/>
      <c r="CX60" s="1028"/>
      <c r="CY60" s="1028"/>
      <c r="CZ60" s="1028"/>
      <c r="DA60" s="1029"/>
      <c r="DB60" s="1027"/>
      <c r="DC60" s="1028"/>
      <c r="DD60" s="1028"/>
      <c r="DE60" s="1028"/>
      <c r="DF60" s="1029"/>
      <c r="DG60" s="1027"/>
      <c r="DH60" s="1028"/>
      <c r="DI60" s="1028"/>
      <c r="DJ60" s="1028"/>
      <c r="DK60" s="1029"/>
      <c r="DL60" s="1027"/>
      <c r="DM60" s="1028"/>
      <c r="DN60" s="1028"/>
      <c r="DO60" s="1028"/>
      <c r="DP60" s="1029"/>
      <c r="DQ60" s="1027"/>
      <c r="DR60" s="1028"/>
      <c r="DS60" s="1028"/>
      <c r="DT60" s="1028"/>
      <c r="DU60" s="1029"/>
      <c r="DV60" s="1030"/>
      <c r="DW60" s="1031"/>
      <c r="DX60" s="1031"/>
      <c r="DY60" s="1031"/>
      <c r="DZ60" s="1032"/>
      <c r="EA60" s="230"/>
    </row>
    <row r="61" spans="1:131" ht="26.25" customHeight="1" thickBot="1" x14ac:dyDescent="0.2">
      <c r="A61" s="238">
        <v>34</v>
      </c>
      <c r="B61" s="1068"/>
      <c r="C61" s="1069"/>
      <c r="D61" s="1069"/>
      <c r="E61" s="1069"/>
      <c r="F61" s="1069"/>
      <c r="G61" s="1069"/>
      <c r="H61" s="1069"/>
      <c r="I61" s="1069"/>
      <c r="J61" s="1069"/>
      <c r="K61" s="1069"/>
      <c r="L61" s="1069"/>
      <c r="M61" s="1069"/>
      <c r="N61" s="1069"/>
      <c r="O61" s="1069"/>
      <c r="P61" s="1070"/>
      <c r="Q61" s="1071"/>
      <c r="R61" s="1063"/>
      <c r="S61" s="1063"/>
      <c r="T61" s="1063"/>
      <c r="U61" s="1063"/>
      <c r="V61" s="1063"/>
      <c r="W61" s="1063"/>
      <c r="X61" s="1063"/>
      <c r="Y61" s="1063"/>
      <c r="Z61" s="1063"/>
      <c r="AA61" s="1063"/>
      <c r="AB61" s="1063"/>
      <c r="AC61" s="1063"/>
      <c r="AD61" s="1063"/>
      <c r="AE61" s="1072"/>
      <c r="AF61" s="1073"/>
      <c r="AG61" s="1074"/>
      <c r="AH61" s="1074"/>
      <c r="AI61" s="1074"/>
      <c r="AJ61" s="1075"/>
      <c r="AK61" s="1062"/>
      <c r="AL61" s="1063"/>
      <c r="AM61" s="1063"/>
      <c r="AN61" s="1063"/>
      <c r="AO61" s="1063"/>
      <c r="AP61" s="1063"/>
      <c r="AQ61" s="1063"/>
      <c r="AR61" s="1063"/>
      <c r="AS61" s="1063"/>
      <c r="AT61" s="1063"/>
      <c r="AU61" s="1063"/>
      <c r="AV61" s="1063"/>
      <c r="AW61" s="1063"/>
      <c r="AX61" s="1063"/>
      <c r="AY61" s="1063"/>
      <c r="AZ61" s="1064"/>
      <c r="BA61" s="1064"/>
      <c r="BB61" s="1064"/>
      <c r="BC61" s="1064"/>
      <c r="BD61" s="1064"/>
      <c r="BE61" s="1013"/>
      <c r="BF61" s="1013"/>
      <c r="BG61" s="1013"/>
      <c r="BH61" s="1013"/>
      <c r="BI61" s="1014"/>
      <c r="BJ61" s="232"/>
      <c r="BK61" s="232"/>
      <c r="BL61" s="232"/>
      <c r="BM61" s="232"/>
      <c r="BN61" s="232"/>
      <c r="BO61" s="241"/>
      <c r="BP61" s="241"/>
      <c r="BQ61" s="238">
        <v>55</v>
      </c>
      <c r="BR61" s="239"/>
      <c r="BS61" s="1030"/>
      <c r="BT61" s="1031"/>
      <c r="BU61" s="1031"/>
      <c r="BV61" s="1031"/>
      <c r="BW61" s="1031"/>
      <c r="BX61" s="1031"/>
      <c r="BY61" s="1031"/>
      <c r="BZ61" s="1031"/>
      <c r="CA61" s="1031"/>
      <c r="CB61" s="1031"/>
      <c r="CC61" s="1031"/>
      <c r="CD61" s="1031"/>
      <c r="CE61" s="1031"/>
      <c r="CF61" s="1031"/>
      <c r="CG61" s="1052"/>
      <c r="CH61" s="1027"/>
      <c r="CI61" s="1028"/>
      <c r="CJ61" s="1028"/>
      <c r="CK61" s="1028"/>
      <c r="CL61" s="1029"/>
      <c r="CM61" s="1027"/>
      <c r="CN61" s="1028"/>
      <c r="CO61" s="1028"/>
      <c r="CP61" s="1028"/>
      <c r="CQ61" s="1029"/>
      <c r="CR61" s="1027"/>
      <c r="CS61" s="1028"/>
      <c r="CT61" s="1028"/>
      <c r="CU61" s="1028"/>
      <c r="CV61" s="1029"/>
      <c r="CW61" s="1027"/>
      <c r="CX61" s="1028"/>
      <c r="CY61" s="1028"/>
      <c r="CZ61" s="1028"/>
      <c r="DA61" s="1029"/>
      <c r="DB61" s="1027"/>
      <c r="DC61" s="1028"/>
      <c r="DD61" s="1028"/>
      <c r="DE61" s="1028"/>
      <c r="DF61" s="1029"/>
      <c r="DG61" s="1027"/>
      <c r="DH61" s="1028"/>
      <c r="DI61" s="1028"/>
      <c r="DJ61" s="1028"/>
      <c r="DK61" s="1029"/>
      <c r="DL61" s="1027"/>
      <c r="DM61" s="1028"/>
      <c r="DN61" s="1028"/>
      <c r="DO61" s="1028"/>
      <c r="DP61" s="1029"/>
      <c r="DQ61" s="1027"/>
      <c r="DR61" s="1028"/>
      <c r="DS61" s="1028"/>
      <c r="DT61" s="1028"/>
      <c r="DU61" s="1029"/>
      <c r="DV61" s="1030"/>
      <c r="DW61" s="1031"/>
      <c r="DX61" s="1031"/>
      <c r="DY61" s="1031"/>
      <c r="DZ61" s="1032"/>
      <c r="EA61" s="230"/>
    </row>
    <row r="62" spans="1:131" ht="26.25" customHeight="1" x14ac:dyDescent="0.15">
      <c r="A62" s="238">
        <v>35</v>
      </c>
      <c r="B62" s="1068"/>
      <c r="C62" s="1069"/>
      <c r="D62" s="1069"/>
      <c r="E62" s="1069"/>
      <c r="F62" s="1069"/>
      <c r="G62" s="1069"/>
      <c r="H62" s="1069"/>
      <c r="I62" s="1069"/>
      <c r="J62" s="1069"/>
      <c r="K62" s="1069"/>
      <c r="L62" s="1069"/>
      <c r="M62" s="1069"/>
      <c r="N62" s="1069"/>
      <c r="O62" s="1069"/>
      <c r="P62" s="1070"/>
      <c r="Q62" s="1071"/>
      <c r="R62" s="1063"/>
      <c r="S62" s="1063"/>
      <c r="T62" s="1063"/>
      <c r="U62" s="1063"/>
      <c r="V62" s="1063"/>
      <c r="W62" s="1063"/>
      <c r="X62" s="1063"/>
      <c r="Y62" s="1063"/>
      <c r="Z62" s="1063"/>
      <c r="AA62" s="1063"/>
      <c r="AB62" s="1063"/>
      <c r="AC62" s="1063"/>
      <c r="AD62" s="1063"/>
      <c r="AE62" s="1072"/>
      <c r="AF62" s="1073"/>
      <c r="AG62" s="1074"/>
      <c r="AH62" s="1074"/>
      <c r="AI62" s="1074"/>
      <c r="AJ62" s="1075"/>
      <c r="AK62" s="1062"/>
      <c r="AL62" s="1063"/>
      <c r="AM62" s="1063"/>
      <c r="AN62" s="1063"/>
      <c r="AO62" s="1063"/>
      <c r="AP62" s="1063"/>
      <c r="AQ62" s="1063"/>
      <c r="AR62" s="1063"/>
      <c r="AS62" s="1063"/>
      <c r="AT62" s="1063"/>
      <c r="AU62" s="1063"/>
      <c r="AV62" s="1063"/>
      <c r="AW62" s="1063"/>
      <c r="AX62" s="1063"/>
      <c r="AY62" s="1063"/>
      <c r="AZ62" s="1064"/>
      <c r="BA62" s="1064"/>
      <c r="BB62" s="1064"/>
      <c r="BC62" s="1064"/>
      <c r="BD62" s="1064"/>
      <c r="BE62" s="1013"/>
      <c r="BF62" s="1013"/>
      <c r="BG62" s="1013"/>
      <c r="BH62" s="1013"/>
      <c r="BI62" s="1014"/>
      <c r="BJ62" s="1065" t="s">
        <v>416</v>
      </c>
      <c r="BK62" s="1066"/>
      <c r="BL62" s="1066"/>
      <c r="BM62" s="1066"/>
      <c r="BN62" s="1067"/>
      <c r="BO62" s="241"/>
      <c r="BP62" s="241"/>
      <c r="BQ62" s="238">
        <v>56</v>
      </c>
      <c r="BR62" s="239"/>
      <c r="BS62" s="1030"/>
      <c r="BT62" s="1031"/>
      <c r="BU62" s="1031"/>
      <c r="BV62" s="1031"/>
      <c r="BW62" s="1031"/>
      <c r="BX62" s="1031"/>
      <c r="BY62" s="1031"/>
      <c r="BZ62" s="1031"/>
      <c r="CA62" s="1031"/>
      <c r="CB62" s="1031"/>
      <c r="CC62" s="1031"/>
      <c r="CD62" s="1031"/>
      <c r="CE62" s="1031"/>
      <c r="CF62" s="1031"/>
      <c r="CG62" s="1052"/>
      <c r="CH62" s="1027"/>
      <c r="CI62" s="1028"/>
      <c r="CJ62" s="1028"/>
      <c r="CK62" s="1028"/>
      <c r="CL62" s="1029"/>
      <c r="CM62" s="1027"/>
      <c r="CN62" s="1028"/>
      <c r="CO62" s="1028"/>
      <c r="CP62" s="1028"/>
      <c r="CQ62" s="1029"/>
      <c r="CR62" s="1027"/>
      <c r="CS62" s="1028"/>
      <c r="CT62" s="1028"/>
      <c r="CU62" s="1028"/>
      <c r="CV62" s="1029"/>
      <c r="CW62" s="1027"/>
      <c r="CX62" s="1028"/>
      <c r="CY62" s="1028"/>
      <c r="CZ62" s="1028"/>
      <c r="DA62" s="1029"/>
      <c r="DB62" s="1027"/>
      <c r="DC62" s="1028"/>
      <c r="DD62" s="1028"/>
      <c r="DE62" s="1028"/>
      <c r="DF62" s="1029"/>
      <c r="DG62" s="1027"/>
      <c r="DH62" s="1028"/>
      <c r="DI62" s="1028"/>
      <c r="DJ62" s="1028"/>
      <c r="DK62" s="1029"/>
      <c r="DL62" s="1027"/>
      <c r="DM62" s="1028"/>
      <c r="DN62" s="1028"/>
      <c r="DO62" s="1028"/>
      <c r="DP62" s="1029"/>
      <c r="DQ62" s="1027"/>
      <c r="DR62" s="1028"/>
      <c r="DS62" s="1028"/>
      <c r="DT62" s="1028"/>
      <c r="DU62" s="1029"/>
      <c r="DV62" s="1030"/>
      <c r="DW62" s="1031"/>
      <c r="DX62" s="1031"/>
      <c r="DY62" s="1031"/>
      <c r="DZ62" s="1032"/>
      <c r="EA62" s="230"/>
    </row>
    <row r="63" spans="1:131" ht="26.25" customHeight="1" thickBot="1" x14ac:dyDescent="0.2">
      <c r="A63" s="240" t="s">
        <v>398</v>
      </c>
      <c r="B63" s="973" t="s">
        <v>417</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8"/>
      <c r="AF63" s="1059">
        <v>3271</v>
      </c>
      <c r="AG63" s="995"/>
      <c r="AH63" s="995"/>
      <c r="AI63" s="995"/>
      <c r="AJ63" s="1060"/>
      <c r="AK63" s="1061"/>
      <c r="AL63" s="999"/>
      <c r="AM63" s="999"/>
      <c r="AN63" s="999"/>
      <c r="AO63" s="999"/>
      <c r="AP63" s="995">
        <v>7215</v>
      </c>
      <c r="AQ63" s="995"/>
      <c r="AR63" s="995"/>
      <c r="AS63" s="995"/>
      <c r="AT63" s="995"/>
      <c r="AU63" s="995">
        <v>4042</v>
      </c>
      <c r="AV63" s="995"/>
      <c r="AW63" s="995"/>
      <c r="AX63" s="995"/>
      <c r="AY63" s="995"/>
      <c r="AZ63" s="1055"/>
      <c r="BA63" s="1055"/>
      <c r="BB63" s="1055"/>
      <c r="BC63" s="1055"/>
      <c r="BD63" s="1055"/>
      <c r="BE63" s="996" t="s">
        <v>596</v>
      </c>
      <c r="BF63" s="996"/>
      <c r="BG63" s="996"/>
      <c r="BH63" s="996"/>
      <c r="BI63" s="997"/>
      <c r="BJ63" s="1056" t="s">
        <v>418</v>
      </c>
      <c r="BK63" s="989"/>
      <c r="BL63" s="989"/>
      <c r="BM63" s="989"/>
      <c r="BN63" s="1057"/>
      <c r="BO63" s="241"/>
      <c r="BP63" s="241"/>
      <c r="BQ63" s="238">
        <v>57</v>
      </c>
      <c r="BR63" s="239"/>
      <c r="BS63" s="1030"/>
      <c r="BT63" s="1031"/>
      <c r="BU63" s="1031"/>
      <c r="BV63" s="1031"/>
      <c r="BW63" s="1031"/>
      <c r="BX63" s="1031"/>
      <c r="BY63" s="1031"/>
      <c r="BZ63" s="1031"/>
      <c r="CA63" s="1031"/>
      <c r="CB63" s="1031"/>
      <c r="CC63" s="1031"/>
      <c r="CD63" s="1031"/>
      <c r="CE63" s="1031"/>
      <c r="CF63" s="1031"/>
      <c r="CG63" s="1052"/>
      <c r="CH63" s="1027"/>
      <c r="CI63" s="1028"/>
      <c r="CJ63" s="1028"/>
      <c r="CK63" s="1028"/>
      <c r="CL63" s="1029"/>
      <c r="CM63" s="1027"/>
      <c r="CN63" s="1028"/>
      <c r="CO63" s="1028"/>
      <c r="CP63" s="1028"/>
      <c r="CQ63" s="1029"/>
      <c r="CR63" s="1027"/>
      <c r="CS63" s="1028"/>
      <c r="CT63" s="1028"/>
      <c r="CU63" s="1028"/>
      <c r="CV63" s="1029"/>
      <c r="CW63" s="1027"/>
      <c r="CX63" s="1028"/>
      <c r="CY63" s="1028"/>
      <c r="CZ63" s="1028"/>
      <c r="DA63" s="1029"/>
      <c r="DB63" s="1027"/>
      <c r="DC63" s="1028"/>
      <c r="DD63" s="1028"/>
      <c r="DE63" s="1028"/>
      <c r="DF63" s="1029"/>
      <c r="DG63" s="1027"/>
      <c r="DH63" s="1028"/>
      <c r="DI63" s="1028"/>
      <c r="DJ63" s="1028"/>
      <c r="DK63" s="1029"/>
      <c r="DL63" s="1027"/>
      <c r="DM63" s="1028"/>
      <c r="DN63" s="1028"/>
      <c r="DO63" s="1028"/>
      <c r="DP63" s="1029"/>
      <c r="DQ63" s="1027"/>
      <c r="DR63" s="1028"/>
      <c r="DS63" s="1028"/>
      <c r="DT63" s="1028"/>
      <c r="DU63" s="1029"/>
      <c r="DV63" s="1030"/>
      <c r="DW63" s="1031"/>
      <c r="DX63" s="1031"/>
      <c r="DY63" s="1031"/>
      <c r="DZ63" s="1032"/>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30"/>
      <c r="BT64" s="1031"/>
      <c r="BU64" s="1031"/>
      <c r="BV64" s="1031"/>
      <c r="BW64" s="1031"/>
      <c r="BX64" s="1031"/>
      <c r="BY64" s="1031"/>
      <c r="BZ64" s="1031"/>
      <c r="CA64" s="1031"/>
      <c r="CB64" s="1031"/>
      <c r="CC64" s="1031"/>
      <c r="CD64" s="1031"/>
      <c r="CE64" s="1031"/>
      <c r="CF64" s="1031"/>
      <c r="CG64" s="1052"/>
      <c r="CH64" s="1027"/>
      <c r="CI64" s="1028"/>
      <c r="CJ64" s="1028"/>
      <c r="CK64" s="1028"/>
      <c r="CL64" s="1029"/>
      <c r="CM64" s="1027"/>
      <c r="CN64" s="1028"/>
      <c r="CO64" s="1028"/>
      <c r="CP64" s="1028"/>
      <c r="CQ64" s="1029"/>
      <c r="CR64" s="1027"/>
      <c r="CS64" s="1028"/>
      <c r="CT64" s="1028"/>
      <c r="CU64" s="1028"/>
      <c r="CV64" s="1029"/>
      <c r="CW64" s="1027"/>
      <c r="CX64" s="1028"/>
      <c r="CY64" s="1028"/>
      <c r="CZ64" s="1028"/>
      <c r="DA64" s="1029"/>
      <c r="DB64" s="1027"/>
      <c r="DC64" s="1028"/>
      <c r="DD64" s="1028"/>
      <c r="DE64" s="1028"/>
      <c r="DF64" s="1029"/>
      <c r="DG64" s="1027"/>
      <c r="DH64" s="1028"/>
      <c r="DI64" s="1028"/>
      <c r="DJ64" s="1028"/>
      <c r="DK64" s="1029"/>
      <c r="DL64" s="1027"/>
      <c r="DM64" s="1028"/>
      <c r="DN64" s="1028"/>
      <c r="DO64" s="1028"/>
      <c r="DP64" s="1029"/>
      <c r="DQ64" s="1027"/>
      <c r="DR64" s="1028"/>
      <c r="DS64" s="1028"/>
      <c r="DT64" s="1028"/>
      <c r="DU64" s="1029"/>
      <c r="DV64" s="1030"/>
      <c r="DW64" s="1031"/>
      <c r="DX64" s="1031"/>
      <c r="DY64" s="1031"/>
      <c r="DZ64" s="1032"/>
      <c r="EA64" s="230"/>
    </row>
    <row r="65" spans="1:131" ht="26.25" customHeight="1" thickBot="1" x14ac:dyDescent="0.2">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30"/>
      <c r="BT65" s="1031"/>
      <c r="BU65" s="1031"/>
      <c r="BV65" s="1031"/>
      <c r="BW65" s="1031"/>
      <c r="BX65" s="1031"/>
      <c r="BY65" s="1031"/>
      <c r="BZ65" s="1031"/>
      <c r="CA65" s="1031"/>
      <c r="CB65" s="1031"/>
      <c r="CC65" s="1031"/>
      <c r="CD65" s="1031"/>
      <c r="CE65" s="1031"/>
      <c r="CF65" s="1031"/>
      <c r="CG65" s="1052"/>
      <c r="CH65" s="1027"/>
      <c r="CI65" s="1028"/>
      <c r="CJ65" s="1028"/>
      <c r="CK65" s="1028"/>
      <c r="CL65" s="1029"/>
      <c r="CM65" s="1027"/>
      <c r="CN65" s="1028"/>
      <c r="CO65" s="1028"/>
      <c r="CP65" s="1028"/>
      <c r="CQ65" s="1029"/>
      <c r="CR65" s="1027"/>
      <c r="CS65" s="1028"/>
      <c r="CT65" s="1028"/>
      <c r="CU65" s="1028"/>
      <c r="CV65" s="1029"/>
      <c r="CW65" s="1027"/>
      <c r="CX65" s="1028"/>
      <c r="CY65" s="1028"/>
      <c r="CZ65" s="1028"/>
      <c r="DA65" s="1029"/>
      <c r="DB65" s="1027"/>
      <c r="DC65" s="1028"/>
      <c r="DD65" s="1028"/>
      <c r="DE65" s="1028"/>
      <c r="DF65" s="1029"/>
      <c r="DG65" s="1027"/>
      <c r="DH65" s="1028"/>
      <c r="DI65" s="1028"/>
      <c r="DJ65" s="1028"/>
      <c r="DK65" s="1029"/>
      <c r="DL65" s="1027"/>
      <c r="DM65" s="1028"/>
      <c r="DN65" s="1028"/>
      <c r="DO65" s="1028"/>
      <c r="DP65" s="1029"/>
      <c r="DQ65" s="1027"/>
      <c r="DR65" s="1028"/>
      <c r="DS65" s="1028"/>
      <c r="DT65" s="1028"/>
      <c r="DU65" s="1029"/>
      <c r="DV65" s="1030"/>
      <c r="DW65" s="1031"/>
      <c r="DX65" s="1031"/>
      <c r="DY65" s="1031"/>
      <c r="DZ65" s="1032"/>
      <c r="EA65" s="230"/>
    </row>
    <row r="66" spans="1:131" ht="26.25" customHeight="1" x14ac:dyDescent="0.15">
      <c r="A66" s="1033" t="s">
        <v>420</v>
      </c>
      <c r="B66" s="1034"/>
      <c r="C66" s="1034"/>
      <c r="D66" s="1034"/>
      <c r="E66" s="1034"/>
      <c r="F66" s="1034"/>
      <c r="G66" s="1034"/>
      <c r="H66" s="1034"/>
      <c r="I66" s="1034"/>
      <c r="J66" s="1034"/>
      <c r="K66" s="1034"/>
      <c r="L66" s="1034"/>
      <c r="M66" s="1034"/>
      <c r="N66" s="1034"/>
      <c r="O66" s="1034"/>
      <c r="P66" s="1035"/>
      <c r="Q66" s="1039" t="s">
        <v>421</v>
      </c>
      <c r="R66" s="1040"/>
      <c r="S66" s="1040"/>
      <c r="T66" s="1040"/>
      <c r="U66" s="1041"/>
      <c r="V66" s="1039" t="s">
        <v>422</v>
      </c>
      <c r="W66" s="1040"/>
      <c r="X66" s="1040"/>
      <c r="Y66" s="1040"/>
      <c r="Z66" s="1041"/>
      <c r="AA66" s="1039" t="s">
        <v>423</v>
      </c>
      <c r="AB66" s="1040"/>
      <c r="AC66" s="1040"/>
      <c r="AD66" s="1040"/>
      <c r="AE66" s="1041"/>
      <c r="AF66" s="1045" t="s">
        <v>424</v>
      </c>
      <c r="AG66" s="1046"/>
      <c r="AH66" s="1046"/>
      <c r="AI66" s="1046"/>
      <c r="AJ66" s="1047"/>
      <c r="AK66" s="1039" t="s">
        <v>425</v>
      </c>
      <c r="AL66" s="1034"/>
      <c r="AM66" s="1034"/>
      <c r="AN66" s="1034"/>
      <c r="AO66" s="1035"/>
      <c r="AP66" s="1039" t="s">
        <v>426</v>
      </c>
      <c r="AQ66" s="1040"/>
      <c r="AR66" s="1040"/>
      <c r="AS66" s="1040"/>
      <c r="AT66" s="1041"/>
      <c r="AU66" s="1039" t="s">
        <v>427</v>
      </c>
      <c r="AV66" s="1040"/>
      <c r="AW66" s="1040"/>
      <c r="AX66" s="1040"/>
      <c r="AY66" s="1041"/>
      <c r="AZ66" s="1039" t="s">
        <v>384</v>
      </c>
      <c r="BA66" s="1040"/>
      <c r="BB66" s="1040"/>
      <c r="BC66" s="1040"/>
      <c r="BD66" s="1053"/>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6"/>
      <c r="B67" s="1037"/>
      <c r="C67" s="1037"/>
      <c r="D67" s="1037"/>
      <c r="E67" s="1037"/>
      <c r="F67" s="1037"/>
      <c r="G67" s="1037"/>
      <c r="H67" s="1037"/>
      <c r="I67" s="1037"/>
      <c r="J67" s="1037"/>
      <c r="K67" s="1037"/>
      <c r="L67" s="1037"/>
      <c r="M67" s="1037"/>
      <c r="N67" s="1037"/>
      <c r="O67" s="1037"/>
      <c r="P67" s="1038"/>
      <c r="Q67" s="1042"/>
      <c r="R67" s="1043"/>
      <c r="S67" s="1043"/>
      <c r="T67" s="1043"/>
      <c r="U67" s="1044"/>
      <c r="V67" s="1042"/>
      <c r="W67" s="1043"/>
      <c r="X67" s="1043"/>
      <c r="Y67" s="1043"/>
      <c r="Z67" s="1044"/>
      <c r="AA67" s="1042"/>
      <c r="AB67" s="1043"/>
      <c r="AC67" s="1043"/>
      <c r="AD67" s="1043"/>
      <c r="AE67" s="1044"/>
      <c r="AF67" s="1048"/>
      <c r="AG67" s="1049"/>
      <c r="AH67" s="1049"/>
      <c r="AI67" s="1049"/>
      <c r="AJ67" s="1050"/>
      <c r="AK67" s="1051"/>
      <c r="AL67" s="1037"/>
      <c r="AM67" s="1037"/>
      <c r="AN67" s="1037"/>
      <c r="AO67" s="1038"/>
      <c r="AP67" s="1042"/>
      <c r="AQ67" s="1043"/>
      <c r="AR67" s="1043"/>
      <c r="AS67" s="1043"/>
      <c r="AT67" s="1044"/>
      <c r="AU67" s="1042"/>
      <c r="AV67" s="1043"/>
      <c r="AW67" s="1043"/>
      <c r="AX67" s="1043"/>
      <c r="AY67" s="1044"/>
      <c r="AZ67" s="1042"/>
      <c r="BA67" s="1043"/>
      <c r="BB67" s="1043"/>
      <c r="BC67" s="1043"/>
      <c r="BD67" s="1054"/>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3" t="s">
        <v>602</v>
      </c>
      <c r="C68" s="1024"/>
      <c r="D68" s="1024"/>
      <c r="E68" s="1024"/>
      <c r="F68" s="1024"/>
      <c r="G68" s="1024"/>
      <c r="H68" s="1024"/>
      <c r="I68" s="1024"/>
      <c r="J68" s="1024"/>
      <c r="K68" s="1024"/>
      <c r="L68" s="1024"/>
      <c r="M68" s="1024"/>
      <c r="N68" s="1024"/>
      <c r="O68" s="1024"/>
      <c r="P68" s="1025"/>
      <c r="Q68" s="1026">
        <v>104</v>
      </c>
      <c r="R68" s="1020"/>
      <c r="S68" s="1020"/>
      <c r="T68" s="1020"/>
      <c r="U68" s="1020"/>
      <c r="V68" s="1020">
        <v>78</v>
      </c>
      <c r="W68" s="1020"/>
      <c r="X68" s="1020"/>
      <c r="Y68" s="1020"/>
      <c r="Z68" s="1020"/>
      <c r="AA68" s="1020">
        <v>26</v>
      </c>
      <c r="AB68" s="1020"/>
      <c r="AC68" s="1020"/>
      <c r="AD68" s="1020"/>
      <c r="AE68" s="1020"/>
      <c r="AF68" s="1020">
        <v>26</v>
      </c>
      <c r="AG68" s="1020"/>
      <c r="AH68" s="1020"/>
      <c r="AI68" s="1020"/>
      <c r="AJ68" s="1020"/>
      <c r="AK68" s="1020" t="s">
        <v>607</v>
      </c>
      <c r="AL68" s="1020"/>
      <c r="AM68" s="1020"/>
      <c r="AN68" s="1020"/>
      <c r="AO68" s="1020"/>
      <c r="AP68" s="1020" t="s">
        <v>607</v>
      </c>
      <c r="AQ68" s="1020"/>
      <c r="AR68" s="1020"/>
      <c r="AS68" s="1020"/>
      <c r="AT68" s="1020"/>
      <c r="AU68" s="1020" t="s">
        <v>626</v>
      </c>
      <c r="AV68" s="1020"/>
      <c r="AW68" s="1020"/>
      <c r="AX68" s="1020"/>
      <c r="AY68" s="1020"/>
      <c r="AZ68" s="1021"/>
      <c r="BA68" s="1021"/>
      <c r="BB68" s="1021"/>
      <c r="BC68" s="1021"/>
      <c r="BD68" s="1022"/>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5" t="s">
        <v>597</v>
      </c>
      <c r="C69" s="1016"/>
      <c r="D69" s="1016"/>
      <c r="E69" s="1016"/>
      <c r="F69" s="1016"/>
      <c r="G69" s="1016"/>
      <c r="H69" s="1016"/>
      <c r="I69" s="1016"/>
      <c r="J69" s="1016"/>
      <c r="K69" s="1016"/>
      <c r="L69" s="1016"/>
      <c r="M69" s="1016"/>
      <c r="N69" s="1016"/>
      <c r="O69" s="1016"/>
      <c r="P69" s="1017"/>
      <c r="Q69" s="1019">
        <v>7567</v>
      </c>
      <c r="R69" s="1007"/>
      <c r="S69" s="1007"/>
      <c r="T69" s="1007"/>
      <c r="U69" s="1007"/>
      <c r="V69" s="1007">
        <v>7557</v>
      </c>
      <c r="W69" s="1007"/>
      <c r="X69" s="1007"/>
      <c r="Y69" s="1007"/>
      <c r="Z69" s="1007"/>
      <c r="AA69" s="1007">
        <v>10</v>
      </c>
      <c r="AB69" s="1007"/>
      <c r="AC69" s="1007"/>
      <c r="AD69" s="1007"/>
      <c r="AE69" s="1007"/>
      <c r="AF69" s="1007">
        <v>10</v>
      </c>
      <c r="AG69" s="1007"/>
      <c r="AH69" s="1007"/>
      <c r="AI69" s="1007"/>
      <c r="AJ69" s="1007"/>
      <c r="AK69" s="1007" t="s">
        <v>608</v>
      </c>
      <c r="AL69" s="1007"/>
      <c r="AM69" s="1007"/>
      <c r="AN69" s="1007"/>
      <c r="AO69" s="1007"/>
      <c r="AP69" s="1007" t="s">
        <v>607</v>
      </c>
      <c r="AQ69" s="1007"/>
      <c r="AR69" s="1007"/>
      <c r="AS69" s="1007"/>
      <c r="AT69" s="1007"/>
      <c r="AU69" s="1007" t="s">
        <v>626</v>
      </c>
      <c r="AV69" s="1007"/>
      <c r="AW69" s="1007"/>
      <c r="AX69" s="1007"/>
      <c r="AY69" s="1007"/>
      <c r="AZ69" s="1013"/>
      <c r="BA69" s="1013"/>
      <c r="BB69" s="1013"/>
      <c r="BC69" s="1013"/>
      <c r="BD69" s="1014"/>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5" t="s">
        <v>598</v>
      </c>
      <c r="C70" s="1016"/>
      <c r="D70" s="1016"/>
      <c r="E70" s="1016"/>
      <c r="F70" s="1016"/>
      <c r="G70" s="1016"/>
      <c r="H70" s="1016"/>
      <c r="I70" s="1016"/>
      <c r="J70" s="1016"/>
      <c r="K70" s="1016"/>
      <c r="L70" s="1016"/>
      <c r="M70" s="1016"/>
      <c r="N70" s="1016"/>
      <c r="O70" s="1016"/>
      <c r="P70" s="1017"/>
      <c r="Q70" s="1019">
        <v>74</v>
      </c>
      <c r="R70" s="1007"/>
      <c r="S70" s="1007"/>
      <c r="T70" s="1007"/>
      <c r="U70" s="1007"/>
      <c r="V70" s="1007">
        <v>74</v>
      </c>
      <c r="W70" s="1007"/>
      <c r="X70" s="1007"/>
      <c r="Y70" s="1007"/>
      <c r="Z70" s="1007"/>
      <c r="AA70" s="1007">
        <v>0</v>
      </c>
      <c r="AB70" s="1007"/>
      <c r="AC70" s="1007"/>
      <c r="AD70" s="1007"/>
      <c r="AE70" s="1007"/>
      <c r="AF70" s="1007">
        <v>0</v>
      </c>
      <c r="AG70" s="1007"/>
      <c r="AH70" s="1007"/>
      <c r="AI70" s="1007"/>
      <c r="AJ70" s="1007"/>
      <c r="AK70" s="1007" t="s">
        <v>607</v>
      </c>
      <c r="AL70" s="1007"/>
      <c r="AM70" s="1007"/>
      <c r="AN70" s="1007"/>
      <c r="AO70" s="1007"/>
      <c r="AP70" s="1007" t="s">
        <v>607</v>
      </c>
      <c r="AQ70" s="1007"/>
      <c r="AR70" s="1007"/>
      <c r="AS70" s="1007"/>
      <c r="AT70" s="1007"/>
      <c r="AU70" s="1007" t="s">
        <v>626</v>
      </c>
      <c r="AV70" s="1007"/>
      <c r="AW70" s="1007"/>
      <c r="AX70" s="1007"/>
      <c r="AY70" s="1007"/>
      <c r="AZ70" s="1013"/>
      <c r="BA70" s="1013"/>
      <c r="BB70" s="1013"/>
      <c r="BC70" s="1013"/>
      <c r="BD70" s="1014"/>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5" t="s">
        <v>603</v>
      </c>
      <c r="C71" s="1016"/>
      <c r="D71" s="1016"/>
      <c r="E71" s="1016"/>
      <c r="F71" s="1016"/>
      <c r="G71" s="1016"/>
      <c r="H71" s="1016"/>
      <c r="I71" s="1016"/>
      <c r="J71" s="1016"/>
      <c r="K71" s="1016"/>
      <c r="L71" s="1016"/>
      <c r="M71" s="1016"/>
      <c r="N71" s="1016"/>
      <c r="O71" s="1016"/>
      <c r="P71" s="1017"/>
      <c r="Q71" s="1019">
        <v>284</v>
      </c>
      <c r="R71" s="1007"/>
      <c r="S71" s="1007"/>
      <c r="T71" s="1007"/>
      <c r="U71" s="1007"/>
      <c r="V71" s="1007">
        <v>202</v>
      </c>
      <c r="W71" s="1007"/>
      <c r="X71" s="1007"/>
      <c r="Y71" s="1007"/>
      <c r="Z71" s="1007"/>
      <c r="AA71" s="1007">
        <v>82</v>
      </c>
      <c r="AB71" s="1007"/>
      <c r="AC71" s="1007"/>
      <c r="AD71" s="1007"/>
      <c r="AE71" s="1007"/>
      <c r="AF71" s="1007">
        <v>82</v>
      </c>
      <c r="AG71" s="1007"/>
      <c r="AH71" s="1007"/>
      <c r="AI71" s="1007"/>
      <c r="AJ71" s="1007"/>
      <c r="AK71" s="1007" t="s">
        <v>620</v>
      </c>
      <c r="AL71" s="1007"/>
      <c r="AM71" s="1007"/>
      <c r="AN71" s="1007"/>
      <c r="AO71" s="1007"/>
      <c r="AP71" s="1007" t="s">
        <v>607</v>
      </c>
      <c r="AQ71" s="1007"/>
      <c r="AR71" s="1007"/>
      <c r="AS71" s="1007"/>
      <c r="AT71" s="1007"/>
      <c r="AU71" s="1007" t="s">
        <v>626</v>
      </c>
      <c r="AV71" s="1007"/>
      <c r="AW71" s="1007"/>
      <c r="AX71" s="1007"/>
      <c r="AY71" s="1007"/>
      <c r="AZ71" s="1013"/>
      <c r="BA71" s="1013"/>
      <c r="BB71" s="1013"/>
      <c r="BC71" s="1013"/>
      <c r="BD71" s="1014"/>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5" t="s">
        <v>604</v>
      </c>
      <c r="C72" s="1016"/>
      <c r="D72" s="1016"/>
      <c r="E72" s="1016"/>
      <c r="F72" s="1016"/>
      <c r="G72" s="1016"/>
      <c r="H72" s="1016"/>
      <c r="I72" s="1016"/>
      <c r="J72" s="1016"/>
      <c r="K72" s="1016"/>
      <c r="L72" s="1016"/>
      <c r="M72" s="1016"/>
      <c r="N72" s="1016"/>
      <c r="O72" s="1016"/>
      <c r="P72" s="1017"/>
      <c r="Q72" s="1019">
        <v>6200</v>
      </c>
      <c r="R72" s="1007"/>
      <c r="S72" s="1007"/>
      <c r="T72" s="1007"/>
      <c r="U72" s="1007"/>
      <c r="V72" s="1007">
        <v>5968</v>
      </c>
      <c r="W72" s="1007"/>
      <c r="X72" s="1007"/>
      <c r="Y72" s="1007"/>
      <c r="Z72" s="1007"/>
      <c r="AA72" s="1007">
        <v>232</v>
      </c>
      <c r="AB72" s="1007"/>
      <c r="AC72" s="1007"/>
      <c r="AD72" s="1007"/>
      <c r="AE72" s="1007"/>
      <c r="AF72" s="1007">
        <v>232</v>
      </c>
      <c r="AG72" s="1007"/>
      <c r="AH72" s="1007"/>
      <c r="AI72" s="1007"/>
      <c r="AJ72" s="1007"/>
      <c r="AK72" s="1007" t="s">
        <v>608</v>
      </c>
      <c r="AL72" s="1007"/>
      <c r="AM72" s="1007"/>
      <c r="AN72" s="1007"/>
      <c r="AO72" s="1007"/>
      <c r="AP72" s="1007" t="s">
        <v>608</v>
      </c>
      <c r="AQ72" s="1007"/>
      <c r="AR72" s="1007"/>
      <c r="AS72" s="1007"/>
      <c r="AT72" s="1007"/>
      <c r="AU72" s="1007" t="s">
        <v>626</v>
      </c>
      <c r="AV72" s="1007"/>
      <c r="AW72" s="1007"/>
      <c r="AX72" s="1007"/>
      <c r="AY72" s="1007"/>
      <c r="AZ72" s="1013"/>
      <c r="BA72" s="1013"/>
      <c r="BB72" s="1013"/>
      <c r="BC72" s="1013"/>
      <c r="BD72" s="1014"/>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5" t="s">
        <v>605</v>
      </c>
      <c r="C73" s="1016"/>
      <c r="D73" s="1016"/>
      <c r="E73" s="1016"/>
      <c r="F73" s="1016"/>
      <c r="G73" s="1016"/>
      <c r="H73" s="1016"/>
      <c r="I73" s="1016"/>
      <c r="J73" s="1016"/>
      <c r="K73" s="1016"/>
      <c r="L73" s="1016"/>
      <c r="M73" s="1016"/>
      <c r="N73" s="1016"/>
      <c r="O73" s="1016"/>
      <c r="P73" s="1017"/>
      <c r="Q73" s="1019">
        <v>28</v>
      </c>
      <c r="R73" s="1007"/>
      <c r="S73" s="1007"/>
      <c r="T73" s="1007"/>
      <c r="U73" s="1007"/>
      <c r="V73" s="1007">
        <v>28</v>
      </c>
      <c r="W73" s="1007"/>
      <c r="X73" s="1007"/>
      <c r="Y73" s="1007"/>
      <c r="Z73" s="1007"/>
      <c r="AA73" s="1007">
        <v>0</v>
      </c>
      <c r="AB73" s="1007"/>
      <c r="AC73" s="1007"/>
      <c r="AD73" s="1007"/>
      <c r="AE73" s="1007"/>
      <c r="AF73" s="1007">
        <v>0</v>
      </c>
      <c r="AG73" s="1007"/>
      <c r="AH73" s="1007"/>
      <c r="AI73" s="1007"/>
      <c r="AJ73" s="1007"/>
      <c r="AK73" s="1007">
        <v>27</v>
      </c>
      <c r="AL73" s="1007"/>
      <c r="AM73" s="1007"/>
      <c r="AN73" s="1007"/>
      <c r="AO73" s="1007"/>
      <c r="AP73" s="1007" t="s">
        <v>607</v>
      </c>
      <c r="AQ73" s="1007"/>
      <c r="AR73" s="1007"/>
      <c r="AS73" s="1007"/>
      <c r="AT73" s="1007"/>
      <c r="AU73" s="1007" t="s">
        <v>626</v>
      </c>
      <c r="AV73" s="1007"/>
      <c r="AW73" s="1007"/>
      <c r="AX73" s="1007"/>
      <c r="AY73" s="1007"/>
      <c r="AZ73" s="1013"/>
      <c r="BA73" s="1013"/>
      <c r="BB73" s="1013"/>
      <c r="BC73" s="1013"/>
      <c r="BD73" s="1014"/>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5" t="s">
        <v>606</v>
      </c>
      <c r="C74" s="1016"/>
      <c r="D74" s="1016"/>
      <c r="E74" s="1016"/>
      <c r="F74" s="1016"/>
      <c r="G74" s="1016"/>
      <c r="H74" s="1016"/>
      <c r="I74" s="1016"/>
      <c r="J74" s="1016"/>
      <c r="K74" s="1016"/>
      <c r="L74" s="1016"/>
      <c r="M74" s="1016"/>
      <c r="N74" s="1016"/>
      <c r="O74" s="1016"/>
      <c r="P74" s="1017"/>
      <c r="Q74" s="1019">
        <v>1851</v>
      </c>
      <c r="R74" s="1007"/>
      <c r="S74" s="1007"/>
      <c r="T74" s="1007"/>
      <c r="U74" s="1007"/>
      <c r="V74" s="1007">
        <v>1811</v>
      </c>
      <c r="W74" s="1007"/>
      <c r="X74" s="1007"/>
      <c r="Y74" s="1007"/>
      <c r="Z74" s="1007"/>
      <c r="AA74" s="1007">
        <v>40</v>
      </c>
      <c r="AB74" s="1007"/>
      <c r="AC74" s="1007"/>
      <c r="AD74" s="1007"/>
      <c r="AE74" s="1007"/>
      <c r="AF74" s="1007">
        <v>40</v>
      </c>
      <c r="AG74" s="1007"/>
      <c r="AH74" s="1007"/>
      <c r="AI74" s="1007"/>
      <c r="AJ74" s="1007"/>
      <c r="AK74" s="1007" t="s">
        <v>607</v>
      </c>
      <c r="AL74" s="1007"/>
      <c r="AM74" s="1007"/>
      <c r="AN74" s="1007"/>
      <c r="AO74" s="1007"/>
      <c r="AP74" s="1007" t="s">
        <v>617</v>
      </c>
      <c r="AQ74" s="1007"/>
      <c r="AR74" s="1007"/>
      <c r="AS74" s="1007"/>
      <c r="AT74" s="1007"/>
      <c r="AU74" s="1007" t="s">
        <v>626</v>
      </c>
      <c r="AV74" s="1007"/>
      <c r="AW74" s="1007"/>
      <c r="AX74" s="1007"/>
      <c r="AY74" s="1007"/>
      <c r="AZ74" s="1013"/>
      <c r="BA74" s="1013"/>
      <c r="BB74" s="1013"/>
      <c r="BC74" s="1013"/>
      <c r="BD74" s="1014"/>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5" t="s">
        <v>622</v>
      </c>
      <c r="C75" s="1016"/>
      <c r="D75" s="1016"/>
      <c r="E75" s="1016"/>
      <c r="F75" s="1016"/>
      <c r="G75" s="1016"/>
      <c r="H75" s="1016"/>
      <c r="I75" s="1016"/>
      <c r="J75" s="1016"/>
      <c r="K75" s="1016"/>
      <c r="L75" s="1016"/>
      <c r="M75" s="1016"/>
      <c r="N75" s="1016"/>
      <c r="O75" s="1016"/>
      <c r="P75" s="1017"/>
      <c r="Q75" s="1018">
        <v>72965</v>
      </c>
      <c r="R75" s="1011"/>
      <c r="S75" s="1011"/>
      <c r="T75" s="1011"/>
      <c r="U75" s="1012"/>
      <c r="V75" s="1010">
        <v>69423</v>
      </c>
      <c r="W75" s="1011"/>
      <c r="X75" s="1011"/>
      <c r="Y75" s="1011"/>
      <c r="Z75" s="1012"/>
      <c r="AA75" s="1010">
        <v>3542</v>
      </c>
      <c r="AB75" s="1011"/>
      <c r="AC75" s="1011"/>
      <c r="AD75" s="1011"/>
      <c r="AE75" s="1012"/>
      <c r="AF75" s="1010">
        <v>3542</v>
      </c>
      <c r="AG75" s="1011"/>
      <c r="AH75" s="1011"/>
      <c r="AI75" s="1011"/>
      <c r="AJ75" s="1012"/>
      <c r="AK75" s="1010">
        <v>1058</v>
      </c>
      <c r="AL75" s="1011"/>
      <c r="AM75" s="1011"/>
      <c r="AN75" s="1011"/>
      <c r="AO75" s="1012"/>
      <c r="AP75" s="1010" t="s">
        <v>617</v>
      </c>
      <c r="AQ75" s="1011"/>
      <c r="AR75" s="1011"/>
      <c r="AS75" s="1011"/>
      <c r="AT75" s="1012"/>
      <c r="AU75" s="1007" t="s">
        <v>626</v>
      </c>
      <c r="AV75" s="1007"/>
      <c r="AW75" s="1007"/>
      <c r="AX75" s="1007"/>
      <c r="AY75" s="1007"/>
      <c r="AZ75" s="1013"/>
      <c r="BA75" s="1013"/>
      <c r="BB75" s="1013"/>
      <c r="BC75" s="1013"/>
      <c r="BD75" s="1014"/>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5" t="s">
        <v>601</v>
      </c>
      <c r="C76" s="1016"/>
      <c r="D76" s="1016"/>
      <c r="E76" s="1016"/>
      <c r="F76" s="1016"/>
      <c r="G76" s="1016"/>
      <c r="H76" s="1016"/>
      <c r="I76" s="1016"/>
      <c r="J76" s="1016"/>
      <c r="K76" s="1016"/>
      <c r="L76" s="1016"/>
      <c r="M76" s="1016"/>
      <c r="N76" s="1016"/>
      <c r="O76" s="1016"/>
      <c r="P76" s="1017"/>
      <c r="Q76" s="1018">
        <v>12522</v>
      </c>
      <c r="R76" s="1011"/>
      <c r="S76" s="1011"/>
      <c r="T76" s="1011"/>
      <c r="U76" s="1012"/>
      <c r="V76" s="1010">
        <v>10965</v>
      </c>
      <c r="W76" s="1011"/>
      <c r="X76" s="1011"/>
      <c r="Y76" s="1011"/>
      <c r="Z76" s="1012"/>
      <c r="AA76" s="1010">
        <v>1557</v>
      </c>
      <c r="AB76" s="1011"/>
      <c r="AC76" s="1011"/>
      <c r="AD76" s="1011"/>
      <c r="AE76" s="1012"/>
      <c r="AF76" s="1010">
        <v>8274</v>
      </c>
      <c r="AG76" s="1011"/>
      <c r="AH76" s="1011"/>
      <c r="AI76" s="1011"/>
      <c r="AJ76" s="1012"/>
      <c r="AK76" s="1010">
        <v>1552</v>
      </c>
      <c r="AL76" s="1011"/>
      <c r="AM76" s="1011"/>
      <c r="AN76" s="1011"/>
      <c r="AO76" s="1012"/>
      <c r="AP76" s="1010">
        <v>7772</v>
      </c>
      <c r="AQ76" s="1011"/>
      <c r="AR76" s="1011"/>
      <c r="AS76" s="1011"/>
      <c r="AT76" s="1012"/>
      <c r="AU76" s="1010" t="s">
        <v>596</v>
      </c>
      <c r="AV76" s="1011"/>
      <c r="AW76" s="1011"/>
      <c r="AX76" s="1011"/>
      <c r="AY76" s="1012"/>
      <c r="AZ76" s="1013" t="s">
        <v>624</v>
      </c>
      <c r="BA76" s="1013"/>
      <c r="BB76" s="1013"/>
      <c r="BC76" s="1013"/>
      <c r="BD76" s="1014"/>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5" t="s">
        <v>599</v>
      </c>
      <c r="C77" s="1016"/>
      <c r="D77" s="1016"/>
      <c r="E77" s="1016"/>
      <c r="F77" s="1016"/>
      <c r="G77" s="1016"/>
      <c r="H77" s="1016"/>
      <c r="I77" s="1016"/>
      <c r="J77" s="1016"/>
      <c r="K77" s="1016"/>
      <c r="L77" s="1016"/>
      <c r="M77" s="1016"/>
      <c r="N77" s="1016"/>
      <c r="O77" s="1016"/>
      <c r="P77" s="1017"/>
      <c r="Q77" s="1018">
        <v>203</v>
      </c>
      <c r="R77" s="1011"/>
      <c r="S77" s="1011"/>
      <c r="T77" s="1011"/>
      <c r="U77" s="1012"/>
      <c r="V77" s="1010">
        <v>193</v>
      </c>
      <c r="W77" s="1011"/>
      <c r="X77" s="1011"/>
      <c r="Y77" s="1011"/>
      <c r="Z77" s="1012"/>
      <c r="AA77" s="1010">
        <v>11</v>
      </c>
      <c r="AB77" s="1011"/>
      <c r="AC77" s="1011"/>
      <c r="AD77" s="1011"/>
      <c r="AE77" s="1012"/>
      <c r="AF77" s="1010">
        <v>11</v>
      </c>
      <c r="AG77" s="1011"/>
      <c r="AH77" s="1011"/>
      <c r="AI77" s="1011"/>
      <c r="AJ77" s="1012"/>
      <c r="AK77" s="1010" t="s">
        <v>607</v>
      </c>
      <c r="AL77" s="1011"/>
      <c r="AM77" s="1011"/>
      <c r="AN77" s="1011"/>
      <c r="AO77" s="1012"/>
      <c r="AP77" s="1010" t="s">
        <v>607</v>
      </c>
      <c r="AQ77" s="1011"/>
      <c r="AR77" s="1011"/>
      <c r="AS77" s="1011"/>
      <c r="AT77" s="1012"/>
      <c r="AU77" s="1007" t="s">
        <v>626</v>
      </c>
      <c r="AV77" s="1007"/>
      <c r="AW77" s="1007"/>
      <c r="AX77" s="1007"/>
      <c r="AY77" s="1007"/>
      <c r="AZ77" s="1013"/>
      <c r="BA77" s="1013"/>
      <c r="BB77" s="1013"/>
      <c r="BC77" s="1013"/>
      <c r="BD77" s="1014"/>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5" t="s">
        <v>600</v>
      </c>
      <c r="C78" s="1016"/>
      <c r="D78" s="1016"/>
      <c r="E78" s="1016"/>
      <c r="F78" s="1016"/>
      <c r="G78" s="1016"/>
      <c r="H78" s="1016"/>
      <c r="I78" s="1016"/>
      <c r="J78" s="1016"/>
      <c r="K78" s="1016"/>
      <c r="L78" s="1016"/>
      <c r="M78" s="1016"/>
      <c r="N78" s="1016"/>
      <c r="O78" s="1016"/>
      <c r="P78" s="1017"/>
      <c r="Q78" s="1019">
        <v>22</v>
      </c>
      <c r="R78" s="1007"/>
      <c r="S78" s="1007"/>
      <c r="T78" s="1007"/>
      <c r="U78" s="1007"/>
      <c r="V78" s="1007">
        <v>21</v>
      </c>
      <c r="W78" s="1007"/>
      <c r="X78" s="1007"/>
      <c r="Y78" s="1007"/>
      <c r="Z78" s="1007"/>
      <c r="AA78" s="1007">
        <v>1</v>
      </c>
      <c r="AB78" s="1007"/>
      <c r="AC78" s="1007"/>
      <c r="AD78" s="1007"/>
      <c r="AE78" s="1007"/>
      <c r="AF78" s="1007">
        <v>1</v>
      </c>
      <c r="AG78" s="1007"/>
      <c r="AH78" s="1007"/>
      <c r="AI78" s="1007"/>
      <c r="AJ78" s="1007"/>
      <c r="AK78" s="1007" t="s">
        <v>609</v>
      </c>
      <c r="AL78" s="1007"/>
      <c r="AM78" s="1007"/>
      <c r="AN78" s="1007"/>
      <c r="AO78" s="1007"/>
      <c r="AP78" s="1007" t="s">
        <v>607</v>
      </c>
      <c r="AQ78" s="1007"/>
      <c r="AR78" s="1007"/>
      <c r="AS78" s="1007"/>
      <c r="AT78" s="1007"/>
      <c r="AU78" s="1007" t="s">
        <v>626</v>
      </c>
      <c r="AV78" s="1007"/>
      <c r="AW78" s="1007"/>
      <c r="AX78" s="1007"/>
      <c r="AY78" s="1007"/>
      <c r="AZ78" s="1013"/>
      <c r="BA78" s="1013"/>
      <c r="BB78" s="1013"/>
      <c r="BC78" s="1013"/>
      <c r="BD78" s="1014"/>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5" t="s">
        <v>616</v>
      </c>
      <c r="C79" s="1016"/>
      <c r="D79" s="1016"/>
      <c r="E79" s="1016"/>
      <c r="F79" s="1016"/>
      <c r="G79" s="1016"/>
      <c r="H79" s="1016"/>
      <c r="I79" s="1016"/>
      <c r="J79" s="1016"/>
      <c r="K79" s="1016"/>
      <c r="L79" s="1016"/>
      <c r="M79" s="1016"/>
      <c r="N79" s="1016"/>
      <c r="O79" s="1016"/>
      <c r="P79" s="1017"/>
      <c r="Q79" s="1019">
        <v>495</v>
      </c>
      <c r="R79" s="1007"/>
      <c r="S79" s="1007"/>
      <c r="T79" s="1007"/>
      <c r="U79" s="1007"/>
      <c r="V79" s="1007">
        <v>493</v>
      </c>
      <c r="W79" s="1007"/>
      <c r="X79" s="1007"/>
      <c r="Y79" s="1007"/>
      <c r="Z79" s="1007"/>
      <c r="AA79" s="1007">
        <v>1</v>
      </c>
      <c r="AB79" s="1007"/>
      <c r="AC79" s="1007"/>
      <c r="AD79" s="1007"/>
      <c r="AE79" s="1007"/>
      <c r="AF79" s="1007">
        <v>1</v>
      </c>
      <c r="AG79" s="1007"/>
      <c r="AH79" s="1007"/>
      <c r="AI79" s="1007"/>
      <c r="AJ79" s="1007"/>
      <c r="AK79" s="1007">
        <v>298</v>
      </c>
      <c r="AL79" s="1007"/>
      <c r="AM79" s="1007"/>
      <c r="AN79" s="1007"/>
      <c r="AO79" s="1007"/>
      <c r="AP79" s="1007" t="s">
        <v>617</v>
      </c>
      <c r="AQ79" s="1007"/>
      <c r="AR79" s="1007"/>
      <c r="AS79" s="1007"/>
      <c r="AT79" s="1007"/>
      <c r="AU79" s="1007" t="s">
        <v>626</v>
      </c>
      <c r="AV79" s="1007"/>
      <c r="AW79" s="1007"/>
      <c r="AX79" s="1007"/>
      <c r="AY79" s="1007"/>
      <c r="AZ79" s="1013"/>
      <c r="BA79" s="1013"/>
      <c r="BB79" s="1013"/>
      <c r="BC79" s="1013"/>
      <c r="BD79" s="1014"/>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5" t="s">
        <v>618</v>
      </c>
      <c r="C80" s="1016"/>
      <c r="D80" s="1016"/>
      <c r="E80" s="1016"/>
      <c r="F80" s="1016"/>
      <c r="G80" s="1016"/>
      <c r="H80" s="1016"/>
      <c r="I80" s="1016"/>
      <c r="J80" s="1016"/>
      <c r="K80" s="1016"/>
      <c r="L80" s="1016"/>
      <c r="M80" s="1016"/>
      <c r="N80" s="1016"/>
      <c r="O80" s="1016"/>
      <c r="P80" s="1017"/>
      <c r="Q80" s="1019">
        <v>68</v>
      </c>
      <c r="R80" s="1007"/>
      <c r="S80" s="1007"/>
      <c r="T80" s="1007"/>
      <c r="U80" s="1007"/>
      <c r="V80" s="1007">
        <v>68</v>
      </c>
      <c r="W80" s="1007"/>
      <c r="X80" s="1007"/>
      <c r="Y80" s="1007"/>
      <c r="Z80" s="1007"/>
      <c r="AA80" s="1007">
        <v>0</v>
      </c>
      <c r="AB80" s="1007"/>
      <c r="AC80" s="1007"/>
      <c r="AD80" s="1007"/>
      <c r="AE80" s="1007"/>
      <c r="AF80" s="1007">
        <v>0</v>
      </c>
      <c r="AG80" s="1007"/>
      <c r="AH80" s="1007"/>
      <c r="AI80" s="1007"/>
      <c r="AJ80" s="1007"/>
      <c r="AK80" s="1007" t="s">
        <v>607</v>
      </c>
      <c r="AL80" s="1007"/>
      <c r="AM80" s="1007"/>
      <c r="AN80" s="1007"/>
      <c r="AO80" s="1007"/>
      <c r="AP80" s="1007" t="s">
        <v>619</v>
      </c>
      <c r="AQ80" s="1007"/>
      <c r="AR80" s="1007"/>
      <c r="AS80" s="1007"/>
      <c r="AT80" s="1007"/>
      <c r="AU80" s="1007" t="s">
        <v>626</v>
      </c>
      <c r="AV80" s="1007"/>
      <c r="AW80" s="1007"/>
      <c r="AX80" s="1007"/>
      <c r="AY80" s="1007"/>
      <c r="AZ80" s="1013"/>
      <c r="BA80" s="1013"/>
      <c r="BB80" s="1013"/>
      <c r="BC80" s="1013"/>
      <c r="BD80" s="1014"/>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5" t="s">
        <v>615</v>
      </c>
      <c r="C81" s="1016"/>
      <c r="D81" s="1016"/>
      <c r="E81" s="1016"/>
      <c r="F81" s="1016"/>
      <c r="G81" s="1016"/>
      <c r="H81" s="1016"/>
      <c r="I81" s="1016"/>
      <c r="J81" s="1016"/>
      <c r="K81" s="1016"/>
      <c r="L81" s="1016"/>
      <c r="M81" s="1016"/>
      <c r="N81" s="1016"/>
      <c r="O81" s="1016"/>
      <c r="P81" s="1017"/>
      <c r="Q81" s="1018">
        <v>443</v>
      </c>
      <c r="R81" s="1011"/>
      <c r="S81" s="1011"/>
      <c r="T81" s="1011"/>
      <c r="U81" s="1012"/>
      <c r="V81" s="1010">
        <v>423</v>
      </c>
      <c r="W81" s="1011"/>
      <c r="X81" s="1011"/>
      <c r="Y81" s="1011"/>
      <c r="Z81" s="1012"/>
      <c r="AA81" s="1010">
        <v>20</v>
      </c>
      <c r="AB81" s="1011"/>
      <c r="AC81" s="1011"/>
      <c r="AD81" s="1011"/>
      <c r="AE81" s="1012"/>
      <c r="AF81" s="1010">
        <v>20</v>
      </c>
      <c r="AG81" s="1011"/>
      <c r="AH81" s="1011"/>
      <c r="AI81" s="1011"/>
      <c r="AJ81" s="1012"/>
      <c r="AK81" s="1010" t="s">
        <v>621</v>
      </c>
      <c r="AL81" s="1011"/>
      <c r="AM81" s="1011"/>
      <c r="AN81" s="1011"/>
      <c r="AO81" s="1012"/>
      <c r="AP81" s="1010">
        <v>81</v>
      </c>
      <c r="AQ81" s="1011"/>
      <c r="AR81" s="1011"/>
      <c r="AS81" s="1011"/>
      <c r="AT81" s="1012"/>
      <c r="AU81" s="1010">
        <v>40</v>
      </c>
      <c r="AV81" s="1011"/>
      <c r="AW81" s="1011"/>
      <c r="AX81" s="1011"/>
      <c r="AY81" s="1012"/>
      <c r="AZ81" s="1013"/>
      <c r="BA81" s="1013"/>
      <c r="BB81" s="1013"/>
      <c r="BC81" s="1013"/>
      <c r="BD81" s="1014"/>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5" t="s">
        <v>614</v>
      </c>
      <c r="C82" s="1016"/>
      <c r="D82" s="1016"/>
      <c r="E82" s="1016"/>
      <c r="F82" s="1016"/>
      <c r="G82" s="1016"/>
      <c r="H82" s="1016"/>
      <c r="I82" s="1016"/>
      <c r="J82" s="1016"/>
      <c r="K82" s="1016"/>
      <c r="L82" s="1016"/>
      <c r="M82" s="1016"/>
      <c r="N82" s="1016"/>
      <c r="O82" s="1016"/>
      <c r="P82" s="1017"/>
      <c r="Q82" s="1018">
        <v>401</v>
      </c>
      <c r="R82" s="1011"/>
      <c r="S82" s="1011"/>
      <c r="T82" s="1011"/>
      <c r="U82" s="1012"/>
      <c r="V82" s="1010">
        <v>337</v>
      </c>
      <c r="W82" s="1011"/>
      <c r="X82" s="1011"/>
      <c r="Y82" s="1011"/>
      <c r="Z82" s="1012"/>
      <c r="AA82" s="1010">
        <v>64</v>
      </c>
      <c r="AB82" s="1011"/>
      <c r="AC82" s="1011"/>
      <c r="AD82" s="1011"/>
      <c r="AE82" s="1012"/>
      <c r="AF82" s="1010">
        <v>64</v>
      </c>
      <c r="AG82" s="1011"/>
      <c r="AH82" s="1011"/>
      <c r="AI82" s="1011"/>
      <c r="AJ82" s="1012"/>
      <c r="AK82" s="1010" t="s">
        <v>527</v>
      </c>
      <c r="AL82" s="1011"/>
      <c r="AM82" s="1011"/>
      <c r="AN82" s="1011"/>
      <c r="AO82" s="1012"/>
      <c r="AP82" s="1010" t="s">
        <v>527</v>
      </c>
      <c r="AQ82" s="1011"/>
      <c r="AR82" s="1011"/>
      <c r="AS82" s="1011"/>
      <c r="AT82" s="1012"/>
      <c r="AU82" s="1007" t="s">
        <v>626</v>
      </c>
      <c r="AV82" s="1007"/>
      <c r="AW82" s="1007"/>
      <c r="AX82" s="1007"/>
      <c r="AY82" s="1007"/>
      <c r="AZ82" s="1013"/>
      <c r="BA82" s="1013"/>
      <c r="BB82" s="1013"/>
      <c r="BC82" s="1013"/>
      <c r="BD82" s="1014"/>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5" t="s">
        <v>613</v>
      </c>
      <c r="C83" s="1016"/>
      <c r="D83" s="1016"/>
      <c r="E83" s="1016"/>
      <c r="F83" s="1016"/>
      <c r="G83" s="1016"/>
      <c r="H83" s="1016"/>
      <c r="I83" s="1016"/>
      <c r="J83" s="1016"/>
      <c r="K83" s="1016"/>
      <c r="L83" s="1016"/>
      <c r="M83" s="1016"/>
      <c r="N83" s="1016"/>
      <c r="O83" s="1016"/>
      <c r="P83" s="1017"/>
      <c r="Q83" s="1018">
        <v>2185</v>
      </c>
      <c r="R83" s="1011"/>
      <c r="S83" s="1011"/>
      <c r="T83" s="1011"/>
      <c r="U83" s="1012"/>
      <c r="V83" s="1010">
        <v>2122</v>
      </c>
      <c r="W83" s="1011"/>
      <c r="X83" s="1011"/>
      <c r="Y83" s="1011"/>
      <c r="Z83" s="1012"/>
      <c r="AA83" s="1010">
        <v>63</v>
      </c>
      <c r="AB83" s="1011"/>
      <c r="AC83" s="1011"/>
      <c r="AD83" s="1011"/>
      <c r="AE83" s="1012"/>
      <c r="AF83" s="1010">
        <v>26</v>
      </c>
      <c r="AG83" s="1011"/>
      <c r="AH83" s="1011"/>
      <c r="AI83" s="1011"/>
      <c r="AJ83" s="1012"/>
      <c r="AK83" s="1010" t="s">
        <v>527</v>
      </c>
      <c r="AL83" s="1011"/>
      <c r="AM83" s="1011"/>
      <c r="AN83" s="1011"/>
      <c r="AO83" s="1012"/>
      <c r="AP83" s="1010">
        <v>780</v>
      </c>
      <c r="AQ83" s="1011"/>
      <c r="AR83" s="1011"/>
      <c r="AS83" s="1011"/>
      <c r="AT83" s="1012"/>
      <c r="AU83" s="1010">
        <v>167</v>
      </c>
      <c r="AV83" s="1011"/>
      <c r="AW83" s="1011"/>
      <c r="AX83" s="1011"/>
      <c r="AY83" s="1012"/>
      <c r="AZ83" s="1013"/>
      <c r="BA83" s="1013"/>
      <c r="BB83" s="1013"/>
      <c r="BC83" s="1013"/>
      <c r="BD83" s="1014"/>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5" t="s">
        <v>610</v>
      </c>
      <c r="C84" s="1016"/>
      <c r="D84" s="1016"/>
      <c r="E84" s="1016"/>
      <c r="F84" s="1016"/>
      <c r="G84" s="1016"/>
      <c r="H84" s="1016"/>
      <c r="I84" s="1016"/>
      <c r="J84" s="1016"/>
      <c r="K84" s="1016"/>
      <c r="L84" s="1016"/>
      <c r="M84" s="1016"/>
      <c r="N84" s="1016"/>
      <c r="O84" s="1016"/>
      <c r="P84" s="1017"/>
      <c r="Q84" s="1018">
        <v>50</v>
      </c>
      <c r="R84" s="1011"/>
      <c r="S84" s="1011"/>
      <c r="T84" s="1011"/>
      <c r="U84" s="1012"/>
      <c r="V84" s="1010">
        <v>34</v>
      </c>
      <c r="W84" s="1011"/>
      <c r="X84" s="1011"/>
      <c r="Y84" s="1011"/>
      <c r="Z84" s="1012"/>
      <c r="AA84" s="1010">
        <v>16</v>
      </c>
      <c r="AB84" s="1011"/>
      <c r="AC84" s="1011"/>
      <c r="AD84" s="1011"/>
      <c r="AE84" s="1012"/>
      <c r="AF84" s="1010">
        <v>16</v>
      </c>
      <c r="AG84" s="1011"/>
      <c r="AH84" s="1011"/>
      <c r="AI84" s="1011"/>
      <c r="AJ84" s="1012"/>
      <c r="AK84" s="1010">
        <v>20</v>
      </c>
      <c r="AL84" s="1011"/>
      <c r="AM84" s="1011"/>
      <c r="AN84" s="1011"/>
      <c r="AO84" s="1012"/>
      <c r="AP84" s="1010" t="s">
        <v>527</v>
      </c>
      <c r="AQ84" s="1011"/>
      <c r="AR84" s="1011"/>
      <c r="AS84" s="1011"/>
      <c r="AT84" s="1012"/>
      <c r="AU84" s="1007" t="s">
        <v>626</v>
      </c>
      <c r="AV84" s="1007"/>
      <c r="AW84" s="1007"/>
      <c r="AX84" s="1007"/>
      <c r="AY84" s="1007"/>
      <c r="AZ84" s="1013"/>
      <c r="BA84" s="1013"/>
      <c r="BB84" s="1013"/>
      <c r="BC84" s="1013"/>
      <c r="BD84" s="1014"/>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5" t="s">
        <v>612</v>
      </c>
      <c r="C85" s="1016"/>
      <c r="D85" s="1016"/>
      <c r="E85" s="1016"/>
      <c r="F85" s="1016"/>
      <c r="G85" s="1016"/>
      <c r="H85" s="1016"/>
      <c r="I85" s="1016"/>
      <c r="J85" s="1016"/>
      <c r="K85" s="1016"/>
      <c r="L85" s="1016"/>
      <c r="M85" s="1016"/>
      <c r="N85" s="1016"/>
      <c r="O85" s="1016"/>
      <c r="P85" s="1017"/>
      <c r="Q85" s="1018">
        <v>88</v>
      </c>
      <c r="R85" s="1011"/>
      <c r="S85" s="1011"/>
      <c r="T85" s="1011"/>
      <c r="U85" s="1012"/>
      <c r="V85" s="1010">
        <v>86</v>
      </c>
      <c r="W85" s="1011"/>
      <c r="X85" s="1011"/>
      <c r="Y85" s="1011"/>
      <c r="Z85" s="1012"/>
      <c r="AA85" s="1010">
        <v>3</v>
      </c>
      <c r="AB85" s="1011"/>
      <c r="AC85" s="1011"/>
      <c r="AD85" s="1011"/>
      <c r="AE85" s="1012"/>
      <c r="AF85" s="1010">
        <v>3</v>
      </c>
      <c r="AG85" s="1011"/>
      <c r="AH85" s="1011"/>
      <c r="AI85" s="1011"/>
      <c r="AJ85" s="1012"/>
      <c r="AK85" s="1010" t="s">
        <v>527</v>
      </c>
      <c r="AL85" s="1011"/>
      <c r="AM85" s="1011"/>
      <c r="AN85" s="1011"/>
      <c r="AO85" s="1012"/>
      <c r="AP85" s="1010" t="s">
        <v>527</v>
      </c>
      <c r="AQ85" s="1011"/>
      <c r="AR85" s="1011"/>
      <c r="AS85" s="1011"/>
      <c r="AT85" s="1012"/>
      <c r="AU85" s="1007" t="s">
        <v>626</v>
      </c>
      <c r="AV85" s="1007"/>
      <c r="AW85" s="1007"/>
      <c r="AX85" s="1007"/>
      <c r="AY85" s="1007"/>
      <c r="AZ85" s="1013"/>
      <c r="BA85" s="1013"/>
      <c r="BB85" s="1013"/>
      <c r="BC85" s="1013"/>
      <c r="BD85" s="1014"/>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5" t="s">
        <v>611</v>
      </c>
      <c r="C86" s="1016"/>
      <c r="D86" s="1016"/>
      <c r="E86" s="1016"/>
      <c r="F86" s="1016"/>
      <c r="G86" s="1016"/>
      <c r="H86" s="1016"/>
      <c r="I86" s="1016"/>
      <c r="J86" s="1016"/>
      <c r="K86" s="1016"/>
      <c r="L86" s="1016"/>
      <c r="M86" s="1016"/>
      <c r="N86" s="1016"/>
      <c r="O86" s="1016"/>
      <c r="P86" s="1017"/>
      <c r="Q86" s="1018">
        <v>217</v>
      </c>
      <c r="R86" s="1011"/>
      <c r="S86" s="1011"/>
      <c r="T86" s="1011"/>
      <c r="U86" s="1012"/>
      <c r="V86" s="1010">
        <v>191</v>
      </c>
      <c r="W86" s="1011"/>
      <c r="X86" s="1011"/>
      <c r="Y86" s="1011"/>
      <c r="Z86" s="1012"/>
      <c r="AA86" s="1010">
        <v>25</v>
      </c>
      <c r="AB86" s="1011"/>
      <c r="AC86" s="1011"/>
      <c r="AD86" s="1011"/>
      <c r="AE86" s="1012"/>
      <c r="AF86" s="1010">
        <v>25</v>
      </c>
      <c r="AG86" s="1011"/>
      <c r="AH86" s="1011"/>
      <c r="AI86" s="1011"/>
      <c r="AJ86" s="1012"/>
      <c r="AK86" s="1010" t="s">
        <v>607</v>
      </c>
      <c r="AL86" s="1011"/>
      <c r="AM86" s="1011"/>
      <c r="AN86" s="1011"/>
      <c r="AO86" s="1012"/>
      <c r="AP86" s="1010" t="s">
        <v>607</v>
      </c>
      <c r="AQ86" s="1011"/>
      <c r="AR86" s="1011"/>
      <c r="AS86" s="1011"/>
      <c r="AT86" s="1012"/>
      <c r="AU86" s="1007" t="s">
        <v>626</v>
      </c>
      <c r="AV86" s="1007"/>
      <c r="AW86" s="1007"/>
      <c r="AX86" s="1007"/>
      <c r="AY86" s="1007"/>
      <c r="AZ86" s="1013"/>
      <c r="BA86" s="1013"/>
      <c r="BB86" s="1013"/>
      <c r="BC86" s="1013"/>
      <c r="BD86" s="1014"/>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t="s">
        <v>625</v>
      </c>
      <c r="C87" s="1001"/>
      <c r="D87" s="1001"/>
      <c r="E87" s="1001"/>
      <c r="F87" s="1001"/>
      <c r="G87" s="1001"/>
      <c r="H87" s="1001"/>
      <c r="I87" s="1001"/>
      <c r="J87" s="1001"/>
      <c r="K87" s="1001"/>
      <c r="L87" s="1001"/>
      <c r="M87" s="1001"/>
      <c r="N87" s="1001"/>
      <c r="O87" s="1001"/>
      <c r="P87" s="1002"/>
      <c r="Q87" s="1003">
        <v>823874</v>
      </c>
      <c r="R87" s="1004"/>
      <c r="S87" s="1004"/>
      <c r="T87" s="1004"/>
      <c r="U87" s="1005"/>
      <c r="V87" s="1006">
        <v>808406</v>
      </c>
      <c r="W87" s="1004"/>
      <c r="X87" s="1004"/>
      <c r="Y87" s="1004"/>
      <c r="Z87" s="1005"/>
      <c r="AA87" s="1006">
        <v>15468</v>
      </c>
      <c r="AB87" s="1004"/>
      <c r="AC87" s="1004"/>
      <c r="AD87" s="1004"/>
      <c r="AE87" s="1005"/>
      <c r="AF87" s="1006">
        <v>15468</v>
      </c>
      <c r="AG87" s="1004"/>
      <c r="AH87" s="1004"/>
      <c r="AI87" s="1004"/>
      <c r="AJ87" s="1005"/>
      <c r="AK87" s="1006" t="s">
        <v>623</v>
      </c>
      <c r="AL87" s="1004"/>
      <c r="AM87" s="1004"/>
      <c r="AN87" s="1004"/>
      <c r="AO87" s="1005"/>
      <c r="AP87" s="1006" t="s">
        <v>607</v>
      </c>
      <c r="AQ87" s="1004"/>
      <c r="AR87" s="1004"/>
      <c r="AS87" s="1004"/>
      <c r="AT87" s="1005"/>
      <c r="AU87" s="1007" t="s">
        <v>626</v>
      </c>
      <c r="AV87" s="1007"/>
      <c r="AW87" s="1007"/>
      <c r="AX87" s="1007"/>
      <c r="AY87" s="1007"/>
      <c r="AZ87" s="1008"/>
      <c r="BA87" s="1008"/>
      <c r="BB87" s="1008"/>
      <c r="BC87" s="1008"/>
      <c r="BD87" s="1009"/>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398</v>
      </c>
      <c r="B88" s="973" t="s">
        <v>428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27841</v>
      </c>
      <c r="AG88" s="995"/>
      <c r="AH88" s="995"/>
      <c r="AI88" s="995"/>
      <c r="AJ88" s="995"/>
      <c r="AK88" s="999"/>
      <c r="AL88" s="999"/>
      <c r="AM88" s="999"/>
      <c r="AN88" s="999"/>
      <c r="AO88" s="999"/>
      <c r="AP88" s="995">
        <v>8633</v>
      </c>
      <c r="AQ88" s="995"/>
      <c r="AR88" s="995"/>
      <c r="AS88" s="995"/>
      <c r="AT88" s="995"/>
      <c r="AU88" s="995">
        <v>207</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398</v>
      </c>
      <c r="BR102" s="973" t="s">
        <v>429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430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434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436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437</v>
      </c>
      <c r="AB109" s="932"/>
      <c r="AC109" s="932"/>
      <c r="AD109" s="932"/>
      <c r="AE109" s="933"/>
      <c r="AF109" s="934" t="s">
        <v>438</v>
      </c>
      <c r="AG109" s="932"/>
      <c r="AH109" s="932"/>
      <c r="AI109" s="932"/>
      <c r="AJ109" s="933"/>
      <c r="AK109" s="934" t="s">
        <v>314</v>
      </c>
      <c r="AL109" s="932"/>
      <c r="AM109" s="932"/>
      <c r="AN109" s="932"/>
      <c r="AO109" s="933"/>
      <c r="AP109" s="934" t="s">
        <v>439</v>
      </c>
      <c r="AQ109" s="932"/>
      <c r="AR109" s="932"/>
      <c r="AS109" s="932"/>
      <c r="AT109" s="965"/>
      <c r="AU109" s="931" t="s">
        <v>436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437</v>
      </c>
      <c r="BR109" s="932"/>
      <c r="BS109" s="932"/>
      <c r="BT109" s="932"/>
      <c r="BU109" s="933"/>
      <c r="BV109" s="934" t="s">
        <v>438</v>
      </c>
      <c r="BW109" s="932"/>
      <c r="BX109" s="932"/>
      <c r="BY109" s="932"/>
      <c r="BZ109" s="933"/>
      <c r="CA109" s="934" t="s">
        <v>314</v>
      </c>
      <c r="CB109" s="932"/>
      <c r="CC109" s="932"/>
      <c r="CD109" s="932"/>
      <c r="CE109" s="933"/>
      <c r="CF109" s="972" t="s">
        <v>439</v>
      </c>
      <c r="CG109" s="972"/>
      <c r="CH109" s="972"/>
      <c r="CI109" s="972"/>
      <c r="CJ109" s="972"/>
      <c r="CK109" s="934" t="s">
        <v>440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437</v>
      </c>
      <c r="DH109" s="932"/>
      <c r="DI109" s="932"/>
      <c r="DJ109" s="932"/>
      <c r="DK109" s="933"/>
      <c r="DL109" s="934" t="s">
        <v>438</v>
      </c>
      <c r="DM109" s="932"/>
      <c r="DN109" s="932"/>
      <c r="DO109" s="932"/>
      <c r="DP109" s="933"/>
      <c r="DQ109" s="934" t="s">
        <v>314</v>
      </c>
      <c r="DR109" s="932"/>
      <c r="DS109" s="932"/>
      <c r="DT109" s="932"/>
      <c r="DU109" s="933"/>
      <c r="DV109" s="934" t="s">
        <v>439</v>
      </c>
      <c r="DW109" s="932"/>
      <c r="DX109" s="932"/>
      <c r="DY109" s="932"/>
      <c r="DZ109" s="965"/>
    </row>
    <row r="110" spans="1:131" s="230" customFormat="1" ht="26.25" customHeight="1" x14ac:dyDescent="0.15">
      <c r="A110" s="843" t="s">
        <v>441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1126786</v>
      </c>
      <c r="AB110" s="925"/>
      <c r="AC110" s="925"/>
      <c r="AD110" s="925"/>
      <c r="AE110" s="926"/>
      <c r="AF110" s="927">
        <v>1164842</v>
      </c>
      <c r="AG110" s="925"/>
      <c r="AH110" s="925"/>
      <c r="AI110" s="925"/>
      <c r="AJ110" s="926"/>
      <c r="AK110" s="927">
        <v>1175954</v>
      </c>
      <c r="AL110" s="925"/>
      <c r="AM110" s="925"/>
      <c r="AN110" s="925"/>
      <c r="AO110" s="926"/>
      <c r="AP110" s="928">
        <v>14.4</v>
      </c>
      <c r="AQ110" s="929"/>
      <c r="AR110" s="929"/>
      <c r="AS110" s="929"/>
      <c r="AT110" s="930"/>
      <c r="AU110" s="966" t="s">
        <v>75</v>
      </c>
      <c r="AV110" s="967"/>
      <c r="AW110" s="967"/>
      <c r="AX110" s="967"/>
      <c r="AY110" s="967"/>
      <c r="AZ110" s="896" t="s">
        <v>442</v>
      </c>
      <c r="BA110" s="844"/>
      <c r="BB110" s="844"/>
      <c r="BC110" s="844"/>
      <c r="BD110" s="844"/>
      <c r="BE110" s="844"/>
      <c r="BF110" s="844"/>
      <c r="BG110" s="844"/>
      <c r="BH110" s="844"/>
      <c r="BI110" s="844"/>
      <c r="BJ110" s="844"/>
      <c r="BK110" s="844"/>
      <c r="BL110" s="844"/>
      <c r="BM110" s="844"/>
      <c r="BN110" s="844"/>
      <c r="BO110" s="844"/>
      <c r="BP110" s="845"/>
      <c r="BQ110" s="897">
        <v>10801709</v>
      </c>
      <c r="BR110" s="878"/>
      <c r="BS110" s="878"/>
      <c r="BT110" s="878"/>
      <c r="BU110" s="878"/>
      <c r="BV110" s="878">
        <v>10296845</v>
      </c>
      <c r="BW110" s="878"/>
      <c r="BX110" s="878"/>
      <c r="BY110" s="878"/>
      <c r="BZ110" s="878"/>
      <c r="CA110" s="878">
        <v>9501147</v>
      </c>
      <c r="CB110" s="878"/>
      <c r="CC110" s="878"/>
      <c r="CD110" s="878"/>
      <c r="CE110" s="878"/>
      <c r="CF110" s="902">
        <v>116</v>
      </c>
      <c r="CG110" s="903"/>
      <c r="CH110" s="903"/>
      <c r="CI110" s="903"/>
      <c r="CJ110" s="903"/>
      <c r="CK110" s="962" t="s">
        <v>443</v>
      </c>
      <c r="CL110" s="855"/>
      <c r="CM110" s="896" t="s">
        <v>444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445</v>
      </c>
      <c r="DH110" s="878"/>
      <c r="DI110" s="878"/>
      <c r="DJ110" s="878"/>
      <c r="DK110" s="878"/>
      <c r="DL110" s="878" t="s">
        <v>445</v>
      </c>
      <c r="DM110" s="878"/>
      <c r="DN110" s="878"/>
      <c r="DO110" s="878"/>
      <c r="DP110" s="878"/>
      <c r="DQ110" s="878" t="s">
        <v>445</v>
      </c>
      <c r="DR110" s="878"/>
      <c r="DS110" s="878"/>
      <c r="DT110" s="878"/>
      <c r="DU110" s="878"/>
      <c r="DV110" s="879" t="s">
        <v>446</v>
      </c>
      <c r="DW110" s="879"/>
      <c r="DX110" s="879"/>
      <c r="DY110" s="879"/>
      <c r="DZ110" s="880"/>
    </row>
    <row r="111" spans="1:131" s="230" customFormat="1" ht="26.25" customHeight="1" x14ac:dyDescent="0.15">
      <c r="A111" s="810" t="s">
        <v>447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448</v>
      </c>
      <c r="AB111" s="955"/>
      <c r="AC111" s="955"/>
      <c r="AD111" s="955"/>
      <c r="AE111" s="956"/>
      <c r="AF111" s="957" t="s">
        <v>445</v>
      </c>
      <c r="AG111" s="955"/>
      <c r="AH111" s="955"/>
      <c r="AI111" s="955"/>
      <c r="AJ111" s="956"/>
      <c r="AK111" s="957" t="s">
        <v>446</v>
      </c>
      <c r="AL111" s="955"/>
      <c r="AM111" s="955"/>
      <c r="AN111" s="955"/>
      <c r="AO111" s="956"/>
      <c r="AP111" s="958" t="s">
        <v>448</v>
      </c>
      <c r="AQ111" s="959"/>
      <c r="AR111" s="959"/>
      <c r="AS111" s="959"/>
      <c r="AT111" s="960"/>
      <c r="AU111" s="968"/>
      <c r="AV111" s="969"/>
      <c r="AW111" s="969"/>
      <c r="AX111" s="969"/>
      <c r="AY111" s="969"/>
      <c r="AZ111" s="851" t="s">
        <v>449</v>
      </c>
      <c r="BA111" s="788"/>
      <c r="BB111" s="788"/>
      <c r="BC111" s="788"/>
      <c r="BD111" s="788"/>
      <c r="BE111" s="788"/>
      <c r="BF111" s="788"/>
      <c r="BG111" s="788"/>
      <c r="BH111" s="788"/>
      <c r="BI111" s="788"/>
      <c r="BJ111" s="788"/>
      <c r="BK111" s="788"/>
      <c r="BL111" s="788"/>
      <c r="BM111" s="788"/>
      <c r="BN111" s="788"/>
      <c r="BO111" s="788"/>
      <c r="BP111" s="789"/>
      <c r="BQ111" s="852" t="s">
        <v>445</v>
      </c>
      <c r="BR111" s="853"/>
      <c r="BS111" s="853"/>
      <c r="BT111" s="853"/>
      <c r="BU111" s="853"/>
      <c r="BV111" s="853" t="s">
        <v>445</v>
      </c>
      <c r="BW111" s="853"/>
      <c r="BX111" s="853"/>
      <c r="BY111" s="853"/>
      <c r="BZ111" s="853"/>
      <c r="CA111" s="853" t="s">
        <v>445</v>
      </c>
      <c r="CB111" s="853"/>
      <c r="CC111" s="853"/>
      <c r="CD111" s="853"/>
      <c r="CE111" s="853"/>
      <c r="CF111" s="911" t="s">
        <v>445</v>
      </c>
      <c r="CG111" s="912"/>
      <c r="CH111" s="912"/>
      <c r="CI111" s="912"/>
      <c r="CJ111" s="912"/>
      <c r="CK111" s="963"/>
      <c r="CL111" s="857"/>
      <c r="CM111" s="851" t="s">
        <v>450</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448</v>
      </c>
      <c r="DH111" s="853"/>
      <c r="DI111" s="853"/>
      <c r="DJ111" s="853"/>
      <c r="DK111" s="853"/>
      <c r="DL111" s="853" t="s">
        <v>445</v>
      </c>
      <c r="DM111" s="853"/>
      <c r="DN111" s="853"/>
      <c r="DO111" s="853"/>
      <c r="DP111" s="853"/>
      <c r="DQ111" s="853" t="s">
        <v>448</v>
      </c>
      <c r="DR111" s="853"/>
      <c r="DS111" s="853"/>
      <c r="DT111" s="853"/>
      <c r="DU111" s="853"/>
      <c r="DV111" s="830" t="s">
        <v>445</v>
      </c>
      <c r="DW111" s="830"/>
      <c r="DX111" s="830"/>
      <c r="DY111" s="830"/>
      <c r="DZ111" s="831"/>
    </row>
    <row r="112" spans="1:131" s="230" customFormat="1" ht="26.25" customHeight="1" x14ac:dyDescent="0.15">
      <c r="A112" s="948" t="s">
        <v>451</v>
      </c>
      <c r="B112" s="949"/>
      <c r="C112" s="788" t="s">
        <v>452</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453</v>
      </c>
      <c r="AB112" s="816"/>
      <c r="AC112" s="816"/>
      <c r="AD112" s="816"/>
      <c r="AE112" s="817"/>
      <c r="AF112" s="818" t="s">
        <v>454</v>
      </c>
      <c r="AG112" s="816"/>
      <c r="AH112" s="816"/>
      <c r="AI112" s="816"/>
      <c r="AJ112" s="817"/>
      <c r="AK112" s="818" t="s">
        <v>455</v>
      </c>
      <c r="AL112" s="816"/>
      <c r="AM112" s="816"/>
      <c r="AN112" s="816"/>
      <c r="AO112" s="817"/>
      <c r="AP112" s="860" t="s">
        <v>131</v>
      </c>
      <c r="AQ112" s="861"/>
      <c r="AR112" s="861"/>
      <c r="AS112" s="861"/>
      <c r="AT112" s="862"/>
      <c r="AU112" s="968"/>
      <c r="AV112" s="969"/>
      <c r="AW112" s="969"/>
      <c r="AX112" s="969"/>
      <c r="AY112" s="969"/>
      <c r="AZ112" s="851" t="s">
        <v>456</v>
      </c>
      <c r="BA112" s="788"/>
      <c r="BB112" s="788"/>
      <c r="BC112" s="788"/>
      <c r="BD112" s="788"/>
      <c r="BE112" s="788"/>
      <c r="BF112" s="788"/>
      <c r="BG112" s="788"/>
      <c r="BH112" s="788"/>
      <c r="BI112" s="788"/>
      <c r="BJ112" s="788"/>
      <c r="BK112" s="788"/>
      <c r="BL112" s="788"/>
      <c r="BM112" s="788"/>
      <c r="BN112" s="788"/>
      <c r="BO112" s="788"/>
      <c r="BP112" s="789"/>
      <c r="BQ112" s="852">
        <v>5049815</v>
      </c>
      <c r="BR112" s="853"/>
      <c r="BS112" s="853"/>
      <c r="BT112" s="853"/>
      <c r="BU112" s="853"/>
      <c r="BV112" s="853">
        <v>4609981</v>
      </c>
      <c r="BW112" s="853"/>
      <c r="BX112" s="853"/>
      <c r="BY112" s="853"/>
      <c r="BZ112" s="853"/>
      <c r="CA112" s="853">
        <v>4041966</v>
      </c>
      <c r="CB112" s="853"/>
      <c r="CC112" s="853"/>
      <c r="CD112" s="853"/>
      <c r="CE112" s="853"/>
      <c r="CF112" s="911">
        <v>49.4</v>
      </c>
      <c r="CG112" s="912"/>
      <c r="CH112" s="912"/>
      <c r="CI112" s="912"/>
      <c r="CJ112" s="912"/>
      <c r="CK112" s="963"/>
      <c r="CL112" s="857"/>
      <c r="CM112" s="851" t="s">
        <v>457</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396</v>
      </c>
      <c r="DH112" s="853"/>
      <c r="DI112" s="853"/>
      <c r="DJ112" s="853"/>
      <c r="DK112" s="853"/>
      <c r="DL112" s="853" t="s">
        <v>458</v>
      </c>
      <c r="DM112" s="853"/>
      <c r="DN112" s="853"/>
      <c r="DO112" s="853"/>
      <c r="DP112" s="853"/>
      <c r="DQ112" s="853" t="s">
        <v>396</v>
      </c>
      <c r="DR112" s="853"/>
      <c r="DS112" s="853"/>
      <c r="DT112" s="853"/>
      <c r="DU112" s="853"/>
      <c r="DV112" s="830" t="s">
        <v>131</v>
      </c>
      <c r="DW112" s="830"/>
      <c r="DX112" s="830"/>
      <c r="DY112" s="830"/>
      <c r="DZ112" s="831"/>
    </row>
    <row r="113" spans="1:130" s="230" customFormat="1" ht="26.25" customHeight="1" x14ac:dyDescent="0.15">
      <c r="A113" s="950"/>
      <c r="B113" s="951"/>
      <c r="C113" s="788" t="s">
        <v>459</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372341</v>
      </c>
      <c r="AB113" s="955"/>
      <c r="AC113" s="955"/>
      <c r="AD113" s="955"/>
      <c r="AE113" s="956"/>
      <c r="AF113" s="957">
        <v>332535</v>
      </c>
      <c r="AG113" s="955"/>
      <c r="AH113" s="955"/>
      <c r="AI113" s="955"/>
      <c r="AJ113" s="956"/>
      <c r="AK113" s="957">
        <v>309005</v>
      </c>
      <c r="AL113" s="955"/>
      <c r="AM113" s="955"/>
      <c r="AN113" s="955"/>
      <c r="AO113" s="956"/>
      <c r="AP113" s="958">
        <v>3.8</v>
      </c>
      <c r="AQ113" s="959"/>
      <c r="AR113" s="959"/>
      <c r="AS113" s="959"/>
      <c r="AT113" s="960"/>
      <c r="AU113" s="968"/>
      <c r="AV113" s="969"/>
      <c r="AW113" s="969"/>
      <c r="AX113" s="969"/>
      <c r="AY113" s="969"/>
      <c r="AZ113" s="851" t="s">
        <v>460</v>
      </c>
      <c r="BA113" s="788"/>
      <c r="BB113" s="788"/>
      <c r="BC113" s="788"/>
      <c r="BD113" s="788"/>
      <c r="BE113" s="788"/>
      <c r="BF113" s="788"/>
      <c r="BG113" s="788"/>
      <c r="BH113" s="788"/>
      <c r="BI113" s="788"/>
      <c r="BJ113" s="788"/>
      <c r="BK113" s="788"/>
      <c r="BL113" s="788"/>
      <c r="BM113" s="788"/>
      <c r="BN113" s="788"/>
      <c r="BO113" s="788"/>
      <c r="BP113" s="789"/>
      <c r="BQ113" s="852">
        <v>336773</v>
      </c>
      <c r="BR113" s="853"/>
      <c r="BS113" s="853"/>
      <c r="BT113" s="853"/>
      <c r="BU113" s="853"/>
      <c r="BV113" s="853">
        <v>270942</v>
      </c>
      <c r="BW113" s="853"/>
      <c r="BX113" s="853"/>
      <c r="BY113" s="853"/>
      <c r="BZ113" s="853"/>
      <c r="CA113" s="853">
        <v>207872</v>
      </c>
      <c r="CB113" s="853"/>
      <c r="CC113" s="853"/>
      <c r="CD113" s="853"/>
      <c r="CE113" s="853"/>
      <c r="CF113" s="911">
        <v>2.5</v>
      </c>
      <c r="CG113" s="912"/>
      <c r="CH113" s="912"/>
      <c r="CI113" s="912"/>
      <c r="CJ113" s="912"/>
      <c r="CK113" s="963"/>
      <c r="CL113" s="857"/>
      <c r="CM113" s="851" t="s">
        <v>461</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462</v>
      </c>
      <c r="DH113" s="816"/>
      <c r="DI113" s="816"/>
      <c r="DJ113" s="816"/>
      <c r="DK113" s="817"/>
      <c r="DL113" s="818" t="s">
        <v>446</v>
      </c>
      <c r="DM113" s="816"/>
      <c r="DN113" s="816"/>
      <c r="DO113" s="816"/>
      <c r="DP113" s="817"/>
      <c r="DQ113" s="818" t="s">
        <v>131</v>
      </c>
      <c r="DR113" s="816"/>
      <c r="DS113" s="816"/>
      <c r="DT113" s="816"/>
      <c r="DU113" s="817"/>
      <c r="DV113" s="860" t="s">
        <v>396</v>
      </c>
      <c r="DW113" s="861"/>
      <c r="DX113" s="861"/>
      <c r="DY113" s="861"/>
      <c r="DZ113" s="862"/>
    </row>
    <row r="114" spans="1:130" s="230" customFormat="1" ht="26.25" customHeight="1" x14ac:dyDescent="0.15">
      <c r="A114" s="950"/>
      <c r="B114" s="951"/>
      <c r="C114" s="788" t="s">
        <v>463</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999</v>
      </c>
      <c r="AB114" s="816"/>
      <c r="AC114" s="816"/>
      <c r="AD114" s="816"/>
      <c r="AE114" s="817"/>
      <c r="AF114" s="818" t="s">
        <v>464</v>
      </c>
      <c r="AG114" s="816"/>
      <c r="AH114" s="816"/>
      <c r="AI114" s="816"/>
      <c r="AJ114" s="817"/>
      <c r="AK114" s="818">
        <v>605</v>
      </c>
      <c r="AL114" s="816"/>
      <c r="AM114" s="816"/>
      <c r="AN114" s="816"/>
      <c r="AO114" s="817"/>
      <c r="AP114" s="860">
        <v>0</v>
      </c>
      <c r="AQ114" s="861"/>
      <c r="AR114" s="861"/>
      <c r="AS114" s="861"/>
      <c r="AT114" s="862"/>
      <c r="AU114" s="968"/>
      <c r="AV114" s="969"/>
      <c r="AW114" s="969"/>
      <c r="AX114" s="969"/>
      <c r="AY114" s="969"/>
      <c r="AZ114" s="851" t="s">
        <v>465</v>
      </c>
      <c r="BA114" s="788"/>
      <c r="BB114" s="788"/>
      <c r="BC114" s="788"/>
      <c r="BD114" s="788"/>
      <c r="BE114" s="788"/>
      <c r="BF114" s="788"/>
      <c r="BG114" s="788"/>
      <c r="BH114" s="788"/>
      <c r="BI114" s="788"/>
      <c r="BJ114" s="788"/>
      <c r="BK114" s="788"/>
      <c r="BL114" s="788"/>
      <c r="BM114" s="788"/>
      <c r="BN114" s="788"/>
      <c r="BO114" s="788"/>
      <c r="BP114" s="789"/>
      <c r="BQ114" s="852">
        <v>668958</v>
      </c>
      <c r="BR114" s="853"/>
      <c r="BS114" s="853"/>
      <c r="BT114" s="853"/>
      <c r="BU114" s="853"/>
      <c r="BV114" s="853">
        <v>537684</v>
      </c>
      <c r="BW114" s="853"/>
      <c r="BX114" s="853"/>
      <c r="BY114" s="853"/>
      <c r="BZ114" s="853"/>
      <c r="CA114" s="853">
        <v>547894</v>
      </c>
      <c r="CB114" s="853"/>
      <c r="CC114" s="853"/>
      <c r="CD114" s="853"/>
      <c r="CE114" s="853"/>
      <c r="CF114" s="911">
        <v>6.7</v>
      </c>
      <c r="CG114" s="912"/>
      <c r="CH114" s="912"/>
      <c r="CI114" s="912"/>
      <c r="CJ114" s="912"/>
      <c r="CK114" s="963"/>
      <c r="CL114" s="857"/>
      <c r="CM114" s="851" t="s">
        <v>466</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455</v>
      </c>
      <c r="DH114" s="816"/>
      <c r="DI114" s="816"/>
      <c r="DJ114" s="816"/>
      <c r="DK114" s="817"/>
      <c r="DL114" s="818" t="s">
        <v>396</v>
      </c>
      <c r="DM114" s="816"/>
      <c r="DN114" s="816"/>
      <c r="DO114" s="816"/>
      <c r="DP114" s="817"/>
      <c r="DQ114" s="818" t="s">
        <v>446</v>
      </c>
      <c r="DR114" s="816"/>
      <c r="DS114" s="816"/>
      <c r="DT114" s="816"/>
      <c r="DU114" s="817"/>
      <c r="DV114" s="860" t="s">
        <v>464</v>
      </c>
      <c r="DW114" s="861"/>
      <c r="DX114" s="861"/>
      <c r="DY114" s="861"/>
      <c r="DZ114" s="862"/>
    </row>
    <row r="115" spans="1:130" s="230" customFormat="1" ht="26.25" customHeight="1" x14ac:dyDescent="0.15">
      <c r="A115" s="950"/>
      <c r="B115" s="951"/>
      <c r="C115" s="788" t="s">
        <v>467</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100005</v>
      </c>
      <c r="AB115" s="955"/>
      <c r="AC115" s="955"/>
      <c r="AD115" s="955"/>
      <c r="AE115" s="956"/>
      <c r="AF115" s="957">
        <v>81675</v>
      </c>
      <c r="AG115" s="955"/>
      <c r="AH115" s="955"/>
      <c r="AI115" s="955"/>
      <c r="AJ115" s="956"/>
      <c r="AK115" s="957">
        <v>81473</v>
      </c>
      <c r="AL115" s="955"/>
      <c r="AM115" s="955"/>
      <c r="AN115" s="955"/>
      <c r="AO115" s="956"/>
      <c r="AP115" s="958">
        <v>1</v>
      </c>
      <c r="AQ115" s="959"/>
      <c r="AR115" s="959"/>
      <c r="AS115" s="959"/>
      <c r="AT115" s="960"/>
      <c r="AU115" s="968"/>
      <c r="AV115" s="969"/>
      <c r="AW115" s="969"/>
      <c r="AX115" s="969"/>
      <c r="AY115" s="969"/>
      <c r="AZ115" s="851" t="s">
        <v>468</v>
      </c>
      <c r="BA115" s="788"/>
      <c r="BB115" s="788"/>
      <c r="BC115" s="788"/>
      <c r="BD115" s="788"/>
      <c r="BE115" s="788"/>
      <c r="BF115" s="788"/>
      <c r="BG115" s="788"/>
      <c r="BH115" s="788"/>
      <c r="BI115" s="788"/>
      <c r="BJ115" s="788"/>
      <c r="BK115" s="788"/>
      <c r="BL115" s="788"/>
      <c r="BM115" s="788"/>
      <c r="BN115" s="788"/>
      <c r="BO115" s="788"/>
      <c r="BP115" s="789"/>
      <c r="BQ115" s="852" t="s">
        <v>454</v>
      </c>
      <c r="BR115" s="853"/>
      <c r="BS115" s="853"/>
      <c r="BT115" s="853"/>
      <c r="BU115" s="853"/>
      <c r="BV115" s="853" t="s">
        <v>464</v>
      </c>
      <c r="BW115" s="853"/>
      <c r="BX115" s="853"/>
      <c r="BY115" s="853"/>
      <c r="BZ115" s="853"/>
      <c r="CA115" s="853" t="s">
        <v>469</v>
      </c>
      <c r="CB115" s="853"/>
      <c r="CC115" s="853"/>
      <c r="CD115" s="853"/>
      <c r="CE115" s="853"/>
      <c r="CF115" s="911" t="s">
        <v>131</v>
      </c>
      <c r="CG115" s="912"/>
      <c r="CH115" s="912"/>
      <c r="CI115" s="912"/>
      <c r="CJ115" s="912"/>
      <c r="CK115" s="963"/>
      <c r="CL115" s="857"/>
      <c r="CM115" s="851" t="s">
        <v>470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464</v>
      </c>
      <c r="DH115" s="816"/>
      <c r="DI115" s="816"/>
      <c r="DJ115" s="816"/>
      <c r="DK115" s="817"/>
      <c r="DL115" s="818" t="s">
        <v>464</v>
      </c>
      <c r="DM115" s="816"/>
      <c r="DN115" s="816"/>
      <c r="DO115" s="816"/>
      <c r="DP115" s="817"/>
      <c r="DQ115" s="818" t="s">
        <v>455</v>
      </c>
      <c r="DR115" s="816"/>
      <c r="DS115" s="816"/>
      <c r="DT115" s="816"/>
      <c r="DU115" s="817"/>
      <c r="DV115" s="860" t="s">
        <v>454</v>
      </c>
      <c r="DW115" s="861"/>
      <c r="DX115" s="861"/>
      <c r="DY115" s="861"/>
      <c r="DZ115" s="862"/>
    </row>
    <row r="116" spans="1:130" s="230" customFormat="1" ht="26.25" customHeight="1" x14ac:dyDescent="0.15">
      <c r="A116" s="952"/>
      <c r="B116" s="953"/>
      <c r="C116" s="875" t="s">
        <v>471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396</v>
      </c>
      <c r="AB116" s="816"/>
      <c r="AC116" s="816"/>
      <c r="AD116" s="816"/>
      <c r="AE116" s="817"/>
      <c r="AF116" s="818" t="s">
        <v>464</v>
      </c>
      <c r="AG116" s="816"/>
      <c r="AH116" s="816"/>
      <c r="AI116" s="816"/>
      <c r="AJ116" s="817"/>
      <c r="AK116" s="818" t="s">
        <v>131</v>
      </c>
      <c r="AL116" s="816"/>
      <c r="AM116" s="816"/>
      <c r="AN116" s="816"/>
      <c r="AO116" s="817"/>
      <c r="AP116" s="860" t="s">
        <v>396</v>
      </c>
      <c r="AQ116" s="861"/>
      <c r="AR116" s="861"/>
      <c r="AS116" s="861"/>
      <c r="AT116" s="862"/>
      <c r="AU116" s="968"/>
      <c r="AV116" s="969"/>
      <c r="AW116" s="969"/>
      <c r="AX116" s="969"/>
      <c r="AY116" s="969"/>
      <c r="AZ116" s="945" t="s">
        <v>472</v>
      </c>
      <c r="BA116" s="946"/>
      <c r="BB116" s="946"/>
      <c r="BC116" s="946"/>
      <c r="BD116" s="946"/>
      <c r="BE116" s="946"/>
      <c r="BF116" s="946"/>
      <c r="BG116" s="946"/>
      <c r="BH116" s="946"/>
      <c r="BI116" s="946"/>
      <c r="BJ116" s="946"/>
      <c r="BK116" s="946"/>
      <c r="BL116" s="946"/>
      <c r="BM116" s="946"/>
      <c r="BN116" s="946"/>
      <c r="BO116" s="946"/>
      <c r="BP116" s="947"/>
      <c r="BQ116" s="852" t="s">
        <v>469</v>
      </c>
      <c r="BR116" s="853"/>
      <c r="BS116" s="853"/>
      <c r="BT116" s="853"/>
      <c r="BU116" s="853"/>
      <c r="BV116" s="853" t="s">
        <v>462</v>
      </c>
      <c r="BW116" s="853"/>
      <c r="BX116" s="853"/>
      <c r="BY116" s="853"/>
      <c r="BZ116" s="853"/>
      <c r="CA116" s="853" t="s">
        <v>446</v>
      </c>
      <c r="CB116" s="853"/>
      <c r="CC116" s="853"/>
      <c r="CD116" s="853"/>
      <c r="CE116" s="853"/>
      <c r="CF116" s="911" t="s">
        <v>462</v>
      </c>
      <c r="CG116" s="912"/>
      <c r="CH116" s="912"/>
      <c r="CI116" s="912"/>
      <c r="CJ116" s="912"/>
      <c r="CK116" s="963"/>
      <c r="CL116" s="857"/>
      <c r="CM116" s="851" t="s">
        <v>473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131</v>
      </c>
      <c r="DH116" s="816"/>
      <c r="DI116" s="816"/>
      <c r="DJ116" s="816"/>
      <c r="DK116" s="817"/>
      <c r="DL116" s="818" t="s">
        <v>446</v>
      </c>
      <c r="DM116" s="816"/>
      <c r="DN116" s="816"/>
      <c r="DO116" s="816"/>
      <c r="DP116" s="817"/>
      <c r="DQ116" s="818" t="s">
        <v>131</v>
      </c>
      <c r="DR116" s="816"/>
      <c r="DS116" s="816"/>
      <c r="DT116" s="816"/>
      <c r="DU116" s="817"/>
      <c r="DV116" s="860" t="s">
        <v>396</v>
      </c>
      <c r="DW116" s="861"/>
      <c r="DX116" s="861"/>
      <c r="DY116" s="861"/>
      <c r="DZ116" s="862"/>
    </row>
    <row r="117" spans="1:130" s="230" customFormat="1" ht="26.25" customHeight="1" x14ac:dyDescent="0.15">
      <c r="A117" s="931" t="s">
        <v>192</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474</v>
      </c>
      <c r="Z117" s="933"/>
      <c r="AA117" s="938">
        <v>1600131</v>
      </c>
      <c r="AB117" s="939"/>
      <c r="AC117" s="939"/>
      <c r="AD117" s="939"/>
      <c r="AE117" s="940"/>
      <c r="AF117" s="941">
        <v>1579052</v>
      </c>
      <c r="AG117" s="939"/>
      <c r="AH117" s="939"/>
      <c r="AI117" s="939"/>
      <c r="AJ117" s="940"/>
      <c r="AK117" s="941">
        <v>1567037</v>
      </c>
      <c r="AL117" s="939"/>
      <c r="AM117" s="939"/>
      <c r="AN117" s="939"/>
      <c r="AO117" s="940"/>
      <c r="AP117" s="942"/>
      <c r="AQ117" s="943"/>
      <c r="AR117" s="943"/>
      <c r="AS117" s="943"/>
      <c r="AT117" s="944"/>
      <c r="AU117" s="968"/>
      <c r="AV117" s="969"/>
      <c r="AW117" s="969"/>
      <c r="AX117" s="969"/>
      <c r="AY117" s="969"/>
      <c r="AZ117" s="899" t="s">
        <v>475</v>
      </c>
      <c r="BA117" s="900"/>
      <c r="BB117" s="900"/>
      <c r="BC117" s="900"/>
      <c r="BD117" s="900"/>
      <c r="BE117" s="900"/>
      <c r="BF117" s="900"/>
      <c r="BG117" s="900"/>
      <c r="BH117" s="900"/>
      <c r="BI117" s="900"/>
      <c r="BJ117" s="900"/>
      <c r="BK117" s="900"/>
      <c r="BL117" s="900"/>
      <c r="BM117" s="900"/>
      <c r="BN117" s="900"/>
      <c r="BO117" s="900"/>
      <c r="BP117" s="901"/>
      <c r="BQ117" s="852" t="s">
        <v>131</v>
      </c>
      <c r="BR117" s="853"/>
      <c r="BS117" s="853"/>
      <c r="BT117" s="853"/>
      <c r="BU117" s="853"/>
      <c r="BV117" s="853" t="s">
        <v>131</v>
      </c>
      <c r="BW117" s="853"/>
      <c r="BX117" s="853"/>
      <c r="BY117" s="853"/>
      <c r="BZ117" s="853"/>
      <c r="CA117" s="853" t="s">
        <v>396</v>
      </c>
      <c r="CB117" s="853"/>
      <c r="CC117" s="853"/>
      <c r="CD117" s="853"/>
      <c r="CE117" s="853"/>
      <c r="CF117" s="911" t="s">
        <v>453</v>
      </c>
      <c r="CG117" s="912"/>
      <c r="CH117" s="912"/>
      <c r="CI117" s="912"/>
      <c r="CJ117" s="912"/>
      <c r="CK117" s="963"/>
      <c r="CL117" s="857"/>
      <c r="CM117" s="851" t="s">
        <v>476</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396</v>
      </c>
      <c r="DH117" s="816"/>
      <c r="DI117" s="816"/>
      <c r="DJ117" s="816"/>
      <c r="DK117" s="817"/>
      <c r="DL117" s="818" t="s">
        <v>458</v>
      </c>
      <c r="DM117" s="816"/>
      <c r="DN117" s="816"/>
      <c r="DO117" s="816"/>
      <c r="DP117" s="817"/>
      <c r="DQ117" s="818" t="s">
        <v>396</v>
      </c>
      <c r="DR117" s="816"/>
      <c r="DS117" s="816"/>
      <c r="DT117" s="816"/>
      <c r="DU117" s="817"/>
      <c r="DV117" s="860" t="s">
        <v>453</v>
      </c>
      <c r="DW117" s="861"/>
      <c r="DX117" s="861"/>
      <c r="DY117" s="861"/>
      <c r="DZ117" s="862"/>
    </row>
    <row r="118" spans="1:130" s="230" customFormat="1" ht="26.25" customHeight="1" x14ac:dyDescent="0.15">
      <c r="A118" s="931" t="s">
        <v>440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437</v>
      </c>
      <c r="AB118" s="932"/>
      <c r="AC118" s="932"/>
      <c r="AD118" s="932"/>
      <c r="AE118" s="933"/>
      <c r="AF118" s="934" t="s">
        <v>438</v>
      </c>
      <c r="AG118" s="932"/>
      <c r="AH118" s="932"/>
      <c r="AI118" s="932"/>
      <c r="AJ118" s="933"/>
      <c r="AK118" s="934" t="s">
        <v>314</v>
      </c>
      <c r="AL118" s="932"/>
      <c r="AM118" s="932"/>
      <c r="AN118" s="932"/>
      <c r="AO118" s="933"/>
      <c r="AP118" s="935" t="s">
        <v>439</v>
      </c>
      <c r="AQ118" s="936"/>
      <c r="AR118" s="936"/>
      <c r="AS118" s="936"/>
      <c r="AT118" s="937"/>
      <c r="AU118" s="968"/>
      <c r="AV118" s="969"/>
      <c r="AW118" s="969"/>
      <c r="AX118" s="969"/>
      <c r="AY118" s="969"/>
      <c r="AZ118" s="874" t="s">
        <v>477</v>
      </c>
      <c r="BA118" s="875"/>
      <c r="BB118" s="875"/>
      <c r="BC118" s="875"/>
      <c r="BD118" s="875"/>
      <c r="BE118" s="875"/>
      <c r="BF118" s="875"/>
      <c r="BG118" s="875"/>
      <c r="BH118" s="875"/>
      <c r="BI118" s="875"/>
      <c r="BJ118" s="875"/>
      <c r="BK118" s="875"/>
      <c r="BL118" s="875"/>
      <c r="BM118" s="875"/>
      <c r="BN118" s="875"/>
      <c r="BO118" s="875"/>
      <c r="BP118" s="876"/>
      <c r="BQ118" s="915" t="s">
        <v>464</v>
      </c>
      <c r="BR118" s="881"/>
      <c r="BS118" s="881"/>
      <c r="BT118" s="881"/>
      <c r="BU118" s="881"/>
      <c r="BV118" s="881" t="s">
        <v>131</v>
      </c>
      <c r="BW118" s="881"/>
      <c r="BX118" s="881"/>
      <c r="BY118" s="881"/>
      <c r="BZ118" s="881"/>
      <c r="CA118" s="881" t="s">
        <v>131</v>
      </c>
      <c r="CB118" s="881"/>
      <c r="CC118" s="881"/>
      <c r="CD118" s="881"/>
      <c r="CE118" s="881"/>
      <c r="CF118" s="911" t="s">
        <v>455</v>
      </c>
      <c r="CG118" s="912"/>
      <c r="CH118" s="912"/>
      <c r="CI118" s="912"/>
      <c r="CJ118" s="912"/>
      <c r="CK118" s="963"/>
      <c r="CL118" s="857"/>
      <c r="CM118" s="851" t="s">
        <v>478</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396</v>
      </c>
      <c r="DH118" s="816"/>
      <c r="DI118" s="816"/>
      <c r="DJ118" s="816"/>
      <c r="DK118" s="817"/>
      <c r="DL118" s="818" t="s">
        <v>396</v>
      </c>
      <c r="DM118" s="816"/>
      <c r="DN118" s="816"/>
      <c r="DO118" s="816"/>
      <c r="DP118" s="817"/>
      <c r="DQ118" s="818" t="s">
        <v>131</v>
      </c>
      <c r="DR118" s="816"/>
      <c r="DS118" s="816"/>
      <c r="DT118" s="816"/>
      <c r="DU118" s="817"/>
      <c r="DV118" s="860" t="s">
        <v>396</v>
      </c>
      <c r="DW118" s="861"/>
      <c r="DX118" s="861"/>
      <c r="DY118" s="861"/>
      <c r="DZ118" s="862"/>
    </row>
    <row r="119" spans="1:130" s="230" customFormat="1" ht="26.25" customHeight="1" x14ac:dyDescent="0.15">
      <c r="A119" s="854" t="s">
        <v>443</v>
      </c>
      <c r="B119" s="855"/>
      <c r="C119" s="896" t="s">
        <v>444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464</v>
      </c>
      <c r="AB119" s="925"/>
      <c r="AC119" s="925"/>
      <c r="AD119" s="925"/>
      <c r="AE119" s="926"/>
      <c r="AF119" s="927" t="s">
        <v>469</v>
      </c>
      <c r="AG119" s="925"/>
      <c r="AH119" s="925"/>
      <c r="AI119" s="925"/>
      <c r="AJ119" s="926"/>
      <c r="AK119" s="927" t="s">
        <v>396</v>
      </c>
      <c r="AL119" s="925"/>
      <c r="AM119" s="925"/>
      <c r="AN119" s="925"/>
      <c r="AO119" s="926"/>
      <c r="AP119" s="928" t="s">
        <v>396</v>
      </c>
      <c r="AQ119" s="929"/>
      <c r="AR119" s="929"/>
      <c r="AS119" s="929"/>
      <c r="AT119" s="930"/>
      <c r="AU119" s="970"/>
      <c r="AV119" s="971"/>
      <c r="AW119" s="971"/>
      <c r="AX119" s="971"/>
      <c r="AY119" s="971"/>
      <c r="AZ119" s="251" t="s">
        <v>192</v>
      </c>
      <c r="BA119" s="251"/>
      <c r="BB119" s="251"/>
      <c r="BC119" s="251"/>
      <c r="BD119" s="251"/>
      <c r="BE119" s="251"/>
      <c r="BF119" s="251"/>
      <c r="BG119" s="251"/>
      <c r="BH119" s="251"/>
      <c r="BI119" s="251"/>
      <c r="BJ119" s="251"/>
      <c r="BK119" s="251"/>
      <c r="BL119" s="251"/>
      <c r="BM119" s="251"/>
      <c r="BN119" s="251"/>
      <c r="BO119" s="913" t="s">
        <v>479</v>
      </c>
      <c r="BP119" s="914"/>
      <c r="BQ119" s="915">
        <v>16857255</v>
      </c>
      <c r="BR119" s="881"/>
      <c r="BS119" s="881"/>
      <c r="BT119" s="881"/>
      <c r="BU119" s="881"/>
      <c r="BV119" s="881">
        <v>15715452</v>
      </c>
      <c r="BW119" s="881"/>
      <c r="BX119" s="881"/>
      <c r="BY119" s="881"/>
      <c r="BZ119" s="881"/>
      <c r="CA119" s="881">
        <v>14298879</v>
      </c>
      <c r="CB119" s="881"/>
      <c r="CC119" s="881"/>
      <c r="CD119" s="881"/>
      <c r="CE119" s="881"/>
      <c r="CF119" s="784"/>
      <c r="CG119" s="785"/>
      <c r="CH119" s="785"/>
      <c r="CI119" s="785"/>
      <c r="CJ119" s="870"/>
      <c r="CK119" s="964"/>
      <c r="CL119" s="859"/>
      <c r="CM119" s="874" t="s">
        <v>480</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131</v>
      </c>
      <c r="DH119" s="800"/>
      <c r="DI119" s="800"/>
      <c r="DJ119" s="800"/>
      <c r="DK119" s="801"/>
      <c r="DL119" s="802" t="s">
        <v>454</v>
      </c>
      <c r="DM119" s="800"/>
      <c r="DN119" s="800"/>
      <c r="DO119" s="800"/>
      <c r="DP119" s="801"/>
      <c r="DQ119" s="802" t="s">
        <v>469</v>
      </c>
      <c r="DR119" s="800"/>
      <c r="DS119" s="800"/>
      <c r="DT119" s="800"/>
      <c r="DU119" s="801"/>
      <c r="DV119" s="884" t="s">
        <v>131</v>
      </c>
      <c r="DW119" s="885"/>
      <c r="DX119" s="885"/>
      <c r="DY119" s="885"/>
      <c r="DZ119" s="886"/>
    </row>
    <row r="120" spans="1:130" s="230" customFormat="1" ht="26.25" customHeight="1" x14ac:dyDescent="0.15">
      <c r="A120" s="856"/>
      <c r="B120" s="857"/>
      <c r="C120" s="851" t="s">
        <v>450</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131</v>
      </c>
      <c r="AB120" s="816"/>
      <c r="AC120" s="816"/>
      <c r="AD120" s="816"/>
      <c r="AE120" s="817"/>
      <c r="AF120" s="818" t="s">
        <v>453</v>
      </c>
      <c r="AG120" s="816"/>
      <c r="AH120" s="816"/>
      <c r="AI120" s="816"/>
      <c r="AJ120" s="817"/>
      <c r="AK120" s="818" t="s">
        <v>131</v>
      </c>
      <c r="AL120" s="816"/>
      <c r="AM120" s="816"/>
      <c r="AN120" s="816"/>
      <c r="AO120" s="817"/>
      <c r="AP120" s="860" t="s">
        <v>131</v>
      </c>
      <c r="AQ120" s="861"/>
      <c r="AR120" s="861"/>
      <c r="AS120" s="861"/>
      <c r="AT120" s="862"/>
      <c r="AU120" s="916" t="s">
        <v>481</v>
      </c>
      <c r="AV120" s="917"/>
      <c r="AW120" s="917"/>
      <c r="AX120" s="917"/>
      <c r="AY120" s="918"/>
      <c r="AZ120" s="896" t="s">
        <v>482</v>
      </c>
      <c r="BA120" s="844"/>
      <c r="BB120" s="844"/>
      <c r="BC120" s="844"/>
      <c r="BD120" s="844"/>
      <c r="BE120" s="844"/>
      <c r="BF120" s="844"/>
      <c r="BG120" s="844"/>
      <c r="BH120" s="844"/>
      <c r="BI120" s="844"/>
      <c r="BJ120" s="844"/>
      <c r="BK120" s="844"/>
      <c r="BL120" s="844"/>
      <c r="BM120" s="844"/>
      <c r="BN120" s="844"/>
      <c r="BO120" s="844"/>
      <c r="BP120" s="845"/>
      <c r="BQ120" s="897">
        <v>6128459</v>
      </c>
      <c r="BR120" s="878"/>
      <c r="BS120" s="878"/>
      <c r="BT120" s="878"/>
      <c r="BU120" s="878"/>
      <c r="BV120" s="878">
        <v>6898194</v>
      </c>
      <c r="BW120" s="878"/>
      <c r="BX120" s="878"/>
      <c r="BY120" s="878"/>
      <c r="BZ120" s="878"/>
      <c r="CA120" s="878">
        <v>7241421</v>
      </c>
      <c r="CB120" s="878"/>
      <c r="CC120" s="878"/>
      <c r="CD120" s="878"/>
      <c r="CE120" s="878"/>
      <c r="CF120" s="902">
        <v>88.4</v>
      </c>
      <c r="CG120" s="903"/>
      <c r="CH120" s="903"/>
      <c r="CI120" s="903"/>
      <c r="CJ120" s="903"/>
      <c r="CK120" s="904" t="s">
        <v>483</v>
      </c>
      <c r="CL120" s="888"/>
      <c r="CM120" s="888"/>
      <c r="CN120" s="888"/>
      <c r="CO120" s="889"/>
      <c r="CP120" s="908" t="s">
        <v>484</v>
      </c>
      <c r="CQ120" s="909"/>
      <c r="CR120" s="909"/>
      <c r="CS120" s="909"/>
      <c r="CT120" s="909"/>
      <c r="CU120" s="909"/>
      <c r="CV120" s="909"/>
      <c r="CW120" s="909"/>
      <c r="CX120" s="909"/>
      <c r="CY120" s="909"/>
      <c r="CZ120" s="909"/>
      <c r="DA120" s="909"/>
      <c r="DB120" s="909"/>
      <c r="DC120" s="909"/>
      <c r="DD120" s="909"/>
      <c r="DE120" s="909"/>
      <c r="DF120" s="910"/>
      <c r="DG120" s="897">
        <v>5047114</v>
      </c>
      <c r="DH120" s="878"/>
      <c r="DI120" s="878"/>
      <c r="DJ120" s="878"/>
      <c r="DK120" s="878"/>
      <c r="DL120" s="878">
        <v>4607607</v>
      </c>
      <c r="DM120" s="878"/>
      <c r="DN120" s="878"/>
      <c r="DO120" s="878"/>
      <c r="DP120" s="878"/>
      <c r="DQ120" s="878">
        <v>4039928</v>
      </c>
      <c r="DR120" s="878"/>
      <c r="DS120" s="878"/>
      <c r="DT120" s="878"/>
      <c r="DU120" s="878"/>
      <c r="DV120" s="879">
        <v>49.3</v>
      </c>
      <c r="DW120" s="879"/>
      <c r="DX120" s="879"/>
      <c r="DY120" s="879"/>
      <c r="DZ120" s="880"/>
    </row>
    <row r="121" spans="1:130" s="230" customFormat="1" ht="26.25" customHeight="1" x14ac:dyDescent="0.15">
      <c r="A121" s="856"/>
      <c r="B121" s="857"/>
      <c r="C121" s="899" t="s">
        <v>485</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464</v>
      </c>
      <c r="AB121" s="816"/>
      <c r="AC121" s="816"/>
      <c r="AD121" s="816"/>
      <c r="AE121" s="817"/>
      <c r="AF121" s="818" t="s">
        <v>464</v>
      </c>
      <c r="AG121" s="816"/>
      <c r="AH121" s="816"/>
      <c r="AI121" s="816"/>
      <c r="AJ121" s="817"/>
      <c r="AK121" s="818" t="s">
        <v>453</v>
      </c>
      <c r="AL121" s="816"/>
      <c r="AM121" s="816"/>
      <c r="AN121" s="816"/>
      <c r="AO121" s="817"/>
      <c r="AP121" s="860" t="s">
        <v>446</v>
      </c>
      <c r="AQ121" s="861"/>
      <c r="AR121" s="861"/>
      <c r="AS121" s="861"/>
      <c r="AT121" s="862"/>
      <c r="AU121" s="919"/>
      <c r="AV121" s="920"/>
      <c r="AW121" s="920"/>
      <c r="AX121" s="920"/>
      <c r="AY121" s="921"/>
      <c r="AZ121" s="851" t="s">
        <v>486</v>
      </c>
      <c r="BA121" s="788"/>
      <c r="BB121" s="788"/>
      <c r="BC121" s="788"/>
      <c r="BD121" s="788"/>
      <c r="BE121" s="788"/>
      <c r="BF121" s="788"/>
      <c r="BG121" s="788"/>
      <c r="BH121" s="788"/>
      <c r="BI121" s="788"/>
      <c r="BJ121" s="788"/>
      <c r="BK121" s="788"/>
      <c r="BL121" s="788"/>
      <c r="BM121" s="788"/>
      <c r="BN121" s="788"/>
      <c r="BO121" s="788"/>
      <c r="BP121" s="789"/>
      <c r="BQ121" s="852">
        <v>1059</v>
      </c>
      <c r="BR121" s="853"/>
      <c r="BS121" s="853"/>
      <c r="BT121" s="853"/>
      <c r="BU121" s="853"/>
      <c r="BV121" s="853">
        <v>917</v>
      </c>
      <c r="BW121" s="853"/>
      <c r="BX121" s="853"/>
      <c r="BY121" s="853"/>
      <c r="BZ121" s="853"/>
      <c r="CA121" s="853">
        <v>554</v>
      </c>
      <c r="CB121" s="853"/>
      <c r="CC121" s="853"/>
      <c r="CD121" s="853"/>
      <c r="CE121" s="853"/>
      <c r="CF121" s="911">
        <v>0</v>
      </c>
      <c r="CG121" s="912"/>
      <c r="CH121" s="912"/>
      <c r="CI121" s="912"/>
      <c r="CJ121" s="912"/>
      <c r="CK121" s="905"/>
      <c r="CL121" s="891"/>
      <c r="CM121" s="891"/>
      <c r="CN121" s="891"/>
      <c r="CO121" s="892"/>
      <c r="CP121" s="871" t="s">
        <v>487</v>
      </c>
      <c r="CQ121" s="872"/>
      <c r="CR121" s="872"/>
      <c r="CS121" s="872"/>
      <c r="CT121" s="872"/>
      <c r="CU121" s="872"/>
      <c r="CV121" s="872"/>
      <c r="CW121" s="872"/>
      <c r="CX121" s="872"/>
      <c r="CY121" s="872"/>
      <c r="CZ121" s="872"/>
      <c r="DA121" s="872"/>
      <c r="DB121" s="872"/>
      <c r="DC121" s="872"/>
      <c r="DD121" s="872"/>
      <c r="DE121" s="872"/>
      <c r="DF121" s="873"/>
      <c r="DG121" s="852">
        <v>2701</v>
      </c>
      <c r="DH121" s="853"/>
      <c r="DI121" s="853"/>
      <c r="DJ121" s="853"/>
      <c r="DK121" s="853"/>
      <c r="DL121" s="853">
        <v>2374</v>
      </c>
      <c r="DM121" s="853"/>
      <c r="DN121" s="853"/>
      <c r="DO121" s="853"/>
      <c r="DP121" s="853"/>
      <c r="DQ121" s="853">
        <v>2038</v>
      </c>
      <c r="DR121" s="853"/>
      <c r="DS121" s="853"/>
      <c r="DT121" s="853"/>
      <c r="DU121" s="853"/>
      <c r="DV121" s="830">
        <v>0</v>
      </c>
      <c r="DW121" s="830"/>
      <c r="DX121" s="830"/>
      <c r="DY121" s="830"/>
      <c r="DZ121" s="831"/>
    </row>
    <row r="122" spans="1:130" s="230" customFormat="1" ht="26.25" customHeight="1" x14ac:dyDescent="0.15">
      <c r="A122" s="856"/>
      <c r="B122" s="857"/>
      <c r="C122" s="851" t="s">
        <v>466</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446</v>
      </c>
      <c r="AB122" s="816"/>
      <c r="AC122" s="816"/>
      <c r="AD122" s="816"/>
      <c r="AE122" s="817"/>
      <c r="AF122" s="818" t="s">
        <v>131</v>
      </c>
      <c r="AG122" s="816"/>
      <c r="AH122" s="816"/>
      <c r="AI122" s="816"/>
      <c r="AJ122" s="817"/>
      <c r="AK122" s="818" t="s">
        <v>464</v>
      </c>
      <c r="AL122" s="816"/>
      <c r="AM122" s="816"/>
      <c r="AN122" s="816"/>
      <c r="AO122" s="817"/>
      <c r="AP122" s="860" t="s">
        <v>131</v>
      </c>
      <c r="AQ122" s="861"/>
      <c r="AR122" s="861"/>
      <c r="AS122" s="861"/>
      <c r="AT122" s="862"/>
      <c r="AU122" s="919"/>
      <c r="AV122" s="920"/>
      <c r="AW122" s="920"/>
      <c r="AX122" s="920"/>
      <c r="AY122" s="921"/>
      <c r="AZ122" s="874" t="s">
        <v>488</v>
      </c>
      <c r="BA122" s="875"/>
      <c r="BB122" s="875"/>
      <c r="BC122" s="875"/>
      <c r="BD122" s="875"/>
      <c r="BE122" s="875"/>
      <c r="BF122" s="875"/>
      <c r="BG122" s="875"/>
      <c r="BH122" s="875"/>
      <c r="BI122" s="875"/>
      <c r="BJ122" s="875"/>
      <c r="BK122" s="875"/>
      <c r="BL122" s="875"/>
      <c r="BM122" s="875"/>
      <c r="BN122" s="875"/>
      <c r="BO122" s="875"/>
      <c r="BP122" s="876"/>
      <c r="BQ122" s="915">
        <v>13644389</v>
      </c>
      <c r="BR122" s="881"/>
      <c r="BS122" s="881"/>
      <c r="BT122" s="881"/>
      <c r="BU122" s="881"/>
      <c r="BV122" s="881">
        <v>13165611</v>
      </c>
      <c r="BW122" s="881"/>
      <c r="BX122" s="881"/>
      <c r="BY122" s="881"/>
      <c r="BZ122" s="881"/>
      <c r="CA122" s="881">
        <v>12386481</v>
      </c>
      <c r="CB122" s="881"/>
      <c r="CC122" s="881"/>
      <c r="CD122" s="881"/>
      <c r="CE122" s="881"/>
      <c r="CF122" s="882">
        <v>151.30000000000001</v>
      </c>
      <c r="CG122" s="883"/>
      <c r="CH122" s="883"/>
      <c r="CI122" s="883"/>
      <c r="CJ122" s="883"/>
      <c r="CK122" s="905"/>
      <c r="CL122" s="891"/>
      <c r="CM122" s="891"/>
      <c r="CN122" s="891"/>
      <c r="CO122" s="892"/>
      <c r="CP122" s="871"/>
      <c r="CQ122" s="872"/>
      <c r="CR122" s="872"/>
      <c r="CS122" s="872"/>
      <c r="CT122" s="872"/>
      <c r="CU122" s="872"/>
      <c r="CV122" s="872"/>
      <c r="CW122" s="872"/>
      <c r="CX122" s="872"/>
      <c r="CY122" s="872"/>
      <c r="CZ122" s="872"/>
      <c r="DA122" s="872"/>
      <c r="DB122" s="872"/>
      <c r="DC122" s="872"/>
      <c r="DD122" s="872"/>
      <c r="DE122" s="872"/>
      <c r="DF122" s="873"/>
      <c r="DG122" s="852"/>
      <c r="DH122" s="853"/>
      <c r="DI122" s="853"/>
      <c r="DJ122" s="853"/>
      <c r="DK122" s="853"/>
      <c r="DL122" s="853"/>
      <c r="DM122" s="853"/>
      <c r="DN122" s="853"/>
      <c r="DO122" s="853"/>
      <c r="DP122" s="853"/>
      <c r="DQ122" s="853"/>
      <c r="DR122" s="853"/>
      <c r="DS122" s="853"/>
      <c r="DT122" s="853"/>
      <c r="DU122" s="853"/>
      <c r="DV122" s="830"/>
      <c r="DW122" s="830"/>
      <c r="DX122" s="830"/>
      <c r="DY122" s="830"/>
      <c r="DZ122" s="831"/>
    </row>
    <row r="123" spans="1:130" s="230" customFormat="1" ht="26.25" customHeight="1" x14ac:dyDescent="0.15">
      <c r="A123" s="856"/>
      <c r="B123" s="857"/>
      <c r="C123" s="851" t="s">
        <v>473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131</v>
      </c>
      <c r="AB123" s="816"/>
      <c r="AC123" s="816"/>
      <c r="AD123" s="816"/>
      <c r="AE123" s="817"/>
      <c r="AF123" s="818" t="s">
        <v>396</v>
      </c>
      <c r="AG123" s="816"/>
      <c r="AH123" s="816"/>
      <c r="AI123" s="816"/>
      <c r="AJ123" s="817"/>
      <c r="AK123" s="818" t="s">
        <v>396</v>
      </c>
      <c r="AL123" s="816"/>
      <c r="AM123" s="816"/>
      <c r="AN123" s="816"/>
      <c r="AO123" s="817"/>
      <c r="AP123" s="860" t="s">
        <v>131</v>
      </c>
      <c r="AQ123" s="861"/>
      <c r="AR123" s="861"/>
      <c r="AS123" s="861"/>
      <c r="AT123" s="862"/>
      <c r="AU123" s="922"/>
      <c r="AV123" s="923"/>
      <c r="AW123" s="923"/>
      <c r="AX123" s="923"/>
      <c r="AY123" s="923"/>
      <c r="AZ123" s="251" t="s">
        <v>192</v>
      </c>
      <c r="BA123" s="251"/>
      <c r="BB123" s="251"/>
      <c r="BC123" s="251"/>
      <c r="BD123" s="251"/>
      <c r="BE123" s="251"/>
      <c r="BF123" s="251"/>
      <c r="BG123" s="251"/>
      <c r="BH123" s="251"/>
      <c r="BI123" s="251"/>
      <c r="BJ123" s="251"/>
      <c r="BK123" s="251"/>
      <c r="BL123" s="251"/>
      <c r="BM123" s="251"/>
      <c r="BN123" s="251"/>
      <c r="BO123" s="913" t="s">
        <v>489</v>
      </c>
      <c r="BP123" s="914"/>
      <c r="BQ123" s="868">
        <v>19773907</v>
      </c>
      <c r="BR123" s="869"/>
      <c r="BS123" s="869"/>
      <c r="BT123" s="869"/>
      <c r="BU123" s="869"/>
      <c r="BV123" s="869">
        <v>20064722</v>
      </c>
      <c r="BW123" s="869"/>
      <c r="BX123" s="869"/>
      <c r="BY123" s="869"/>
      <c r="BZ123" s="869"/>
      <c r="CA123" s="869">
        <v>19628456</v>
      </c>
      <c r="CB123" s="869"/>
      <c r="CC123" s="869"/>
      <c r="CD123" s="869"/>
      <c r="CE123" s="869"/>
      <c r="CF123" s="784"/>
      <c r="CG123" s="785"/>
      <c r="CH123" s="785"/>
      <c r="CI123" s="785"/>
      <c r="CJ123" s="870"/>
      <c r="CK123" s="905"/>
      <c r="CL123" s="891"/>
      <c r="CM123" s="891"/>
      <c r="CN123" s="891"/>
      <c r="CO123" s="892"/>
      <c r="CP123" s="871"/>
      <c r="CQ123" s="872"/>
      <c r="CR123" s="872"/>
      <c r="CS123" s="872"/>
      <c r="CT123" s="872"/>
      <c r="CU123" s="872"/>
      <c r="CV123" s="872"/>
      <c r="CW123" s="872"/>
      <c r="CX123" s="872"/>
      <c r="CY123" s="872"/>
      <c r="CZ123" s="872"/>
      <c r="DA123" s="872"/>
      <c r="DB123" s="872"/>
      <c r="DC123" s="872"/>
      <c r="DD123" s="872"/>
      <c r="DE123" s="872"/>
      <c r="DF123" s="873"/>
      <c r="DG123" s="815"/>
      <c r="DH123" s="816"/>
      <c r="DI123" s="816"/>
      <c r="DJ123" s="816"/>
      <c r="DK123" s="817"/>
      <c r="DL123" s="818"/>
      <c r="DM123" s="816"/>
      <c r="DN123" s="816"/>
      <c r="DO123" s="816"/>
      <c r="DP123" s="817"/>
      <c r="DQ123" s="818"/>
      <c r="DR123" s="816"/>
      <c r="DS123" s="816"/>
      <c r="DT123" s="816"/>
      <c r="DU123" s="817"/>
      <c r="DV123" s="860"/>
      <c r="DW123" s="861"/>
      <c r="DX123" s="861"/>
      <c r="DY123" s="861"/>
      <c r="DZ123" s="862"/>
    </row>
    <row r="124" spans="1:130" s="230" customFormat="1" ht="26.25" customHeight="1" thickBot="1" x14ac:dyDescent="0.2">
      <c r="A124" s="856"/>
      <c r="B124" s="857"/>
      <c r="C124" s="851" t="s">
        <v>476</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453</v>
      </c>
      <c r="AB124" s="816"/>
      <c r="AC124" s="816"/>
      <c r="AD124" s="816"/>
      <c r="AE124" s="817"/>
      <c r="AF124" s="818" t="s">
        <v>131</v>
      </c>
      <c r="AG124" s="816"/>
      <c r="AH124" s="816"/>
      <c r="AI124" s="816"/>
      <c r="AJ124" s="817"/>
      <c r="AK124" s="818" t="s">
        <v>396</v>
      </c>
      <c r="AL124" s="816"/>
      <c r="AM124" s="816"/>
      <c r="AN124" s="816"/>
      <c r="AO124" s="817"/>
      <c r="AP124" s="860" t="s">
        <v>131</v>
      </c>
      <c r="AQ124" s="861"/>
      <c r="AR124" s="861"/>
      <c r="AS124" s="861"/>
      <c r="AT124" s="862"/>
      <c r="AU124" s="863" t="s">
        <v>490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131</v>
      </c>
      <c r="BR124" s="867"/>
      <c r="BS124" s="867"/>
      <c r="BT124" s="867"/>
      <c r="BU124" s="867"/>
      <c r="BV124" s="867" t="s">
        <v>464</v>
      </c>
      <c r="BW124" s="867"/>
      <c r="BX124" s="867"/>
      <c r="BY124" s="867"/>
      <c r="BZ124" s="867"/>
      <c r="CA124" s="867" t="s">
        <v>396</v>
      </c>
      <c r="CB124" s="867"/>
      <c r="CC124" s="867"/>
      <c r="CD124" s="867"/>
      <c r="CE124" s="867"/>
      <c r="CF124" s="762"/>
      <c r="CG124" s="763"/>
      <c r="CH124" s="763"/>
      <c r="CI124" s="763"/>
      <c r="CJ124" s="898"/>
      <c r="CK124" s="906"/>
      <c r="CL124" s="906"/>
      <c r="CM124" s="906"/>
      <c r="CN124" s="906"/>
      <c r="CO124" s="907"/>
      <c r="CP124" s="871" t="s">
        <v>491</v>
      </c>
      <c r="CQ124" s="872"/>
      <c r="CR124" s="872"/>
      <c r="CS124" s="872"/>
      <c r="CT124" s="872"/>
      <c r="CU124" s="872"/>
      <c r="CV124" s="872"/>
      <c r="CW124" s="872"/>
      <c r="CX124" s="872"/>
      <c r="CY124" s="872"/>
      <c r="CZ124" s="872"/>
      <c r="DA124" s="872"/>
      <c r="DB124" s="872"/>
      <c r="DC124" s="872"/>
      <c r="DD124" s="872"/>
      <c r="DE124" s="872"/>
      <c r="DF124" s="873"/>
      <c r="DG124" s="799" t="s">
        <v>464</v>
      </c>
      <c r="DH124" s="800"/>
      <c r="DI124" s="800"/>
      <c r="DJ124" s="800"/>
      <c r="DK124" s="801"/>
      <c r="DL124" s="802" t="s">
        <v>464</v>
      </c>
      <c r="DM124" s="800"/>
      <c r="DN124" s="800"/>
      <c r="DO124" s="800"/>
      <c r="DP124" s="801"/>
      <c r="DQ124" s="802" t="s">
        <v>131</v>
      </c>
      <c r="DR124" s="800"/>
      <c r="DS124" s="800"/>
      <c r="DT124" s="800"/>
      <c r="DU124" s="801"/>
      <c r="DV124" s="884" t="s">
        <v>469</v>
      </c>
      <c r="DW124" s="885"/>
      <c r="DX124" s="885"/>
      <c r="DY124" s="885"/>
      <c r="DZ124" s="886"/>
    </row>
    <row r="125" spans="1:130" s="230" customFormat="1" ht="26.25" customHeight="1" x14ac:dyDescent="0.15">
      <c r="A125" s="856"/>
      <c r="B125" s="857"/>
      <c r="C125" s="851" t="s">
        <v>478</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464</v>
      </c>
      <c r="AB125" s="816"/>
      <c r="AC125" s="816"/>
      <c r="AD125" s="816"/>
      <c r="AE125" s="817"/>
      <c r="AF125" s="818" t="s">
        <v>131</v>
      </c>
      <c r="AG125" s="816"/>
      <c r="AH125" s="816"/>
      <c r="AI125" s="816"/>
      <c r="AJ125" s="817"/>
      <c r="AK125" s="818" t="s">
        <v>454</v>
      </c>
      <c r="AL125" s="816"/>
      <c r="AM125" s="816"/>
      <c r="AN125" s="816"/>
      <c r="AO125" s="817"/>
      <c r="AP125" s="860" t="s">
        <v>446</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492</v>
      </c>
      <c r="CL125" s="888"/>
      <c r="CM125" s="888"/>
      <c r="CN125" s="888"/>
      <c r="CO125" s="889"/>
      <c r="CP125" s="896" t="s">
        <v>493</v>
      </c>
      <c r="CQ125" s="844"/>
      <c r="CR125" s="844"/>
      <c r="CS125" s="844"/>
      <c r="CT125" s="844"/>
      <c r="CU125" s="844"/>
      <c r="CV125" s="844"/>
      <c r="CW125" s="844"/>
      <c r="CX125" s="844"/>
      <c r="CY125" s="844"/>
      <c r="CZ125" s="844"/>
      <c r="DA125" s="844"/>
      <c r="DB125" s="844"/>
      <c r="DC125" s="844"/>
      <c r="DD125" s="844"/>
      <c r="DE125" s="844"/>
      <c r="DF125" s="845"/>
      <c r="DG125" s="897" t="s">
        <v>446</v>
      </c>
      <c r="DH125" s="878"/>
      <c r="DI125" s="878"/>
      <c r="DJ125" s="878"/>
      <c r="DK125" s="878"/>
      <c r="DL125" s="878" t="s">
        <v>131</v>
      </c>
      <c r="DM125" s="878"/>
      <c r="DN125" s="878"/>
      <c r="DO125" s="878"/>
      <c r="DP125" s="878"/>
      <c r="DQ125" s="878" t="s">
        <v>131</v>
      </c>
      <c r="DR125" s="878"/>
      <c r="DS125" s="878"/>
      <c r="DT125" s="878"/>
      <c r="DU125" s="878"/>
      <c r="DV125" s="879" t="s">
        <v>446</v>
      </c>
      <c r="DW125" s="879"/>
      <c r="DX125" s="879"/>
      <c r="DY125" s="879"/>
      <c r="DZ125" s="880"/>
    </row>
    <row r="126" spans="1:130" s="230" customFormat="1" ht="26.25" customHeight="1" thickBot="1" x14ac:dyDescent="0.2">
      <c r="A126" s="856"/>
      <c r="B126" s="857"/>
      <c r="C126" s="851" t="s">
        <v>480</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453</v>
      </c>
      <c r="AB126" s="816"/>
      <c r="AC126" s="816"/>
      <c r="AD126" s="816"/>
      <c r="AE126" s="817"/>
      <c r="AF126" s="818" t="s">
        <v>396</v>
      </c>
      <c r="AG126" s="816"/>
      <c r="AH126" s="816"/>
      <c r="AI126" s="816"/>
      <c r="AJ126" s="817"/>
      <c r="AK126" s="818" t="s">
        <v>131</v>
      </c>
      <c r="AL126" s="816"/>
      <c r="AM126" s="816"/>
      <c r="AN126" s="816"/>
      <c r="AO126" s="817"/>
      <c r="AP126" s="860" t="s">
        <v>131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494</v>
      </c>
      <c r="CQ126" s="788"/>
      <c r="CR126" s="788"/>
      <c r="CS126" s="788"/>
      <c r="CT126" s="788"/>
      <c r="CU126" s="788"/>
      <c r="CV126" s="788"/>
      <c r="CW126" s="788"/>
      <c r="CX126" s="788"/>
      <c r="CY126" s="788"/>
      <c r="CZ126" s="788"/>
      <c r="DA126" s="788"/>
      <c r="DB126" s="788"/>
      <c r="DC126" s="788"/>
      <c r="DD126" s="788"/>
      <c r="DE126" s="788"/>
      <c r="DF126" s="789"/>
      <c r="DG126" s="852" t="s">
        <v>464</v>
      </c>
      <c r="DH126" s="853"/>
      <c r="DI126" s="853"/>
      <c r="DJ126" s="853"/>
      <c r="DK126" s="853"/>
      <c r="DL126" s="853" t="s">
        <v>454</v>
      </c>
      <c r="DM126" s="853"/>
      <c r="DN126" s="853"/>
      <c r="DO126" s="853"/>
      <c r="DP126" s="853"/>
      <c r="DQ126" s="853" t="s">
        <v>131</v>
      </c>
      <c r="DR126" s="853"/>
      <c r="DS126" s="853"/>
      <c r="DT126" s="853"/>
      <c r="DU126" s="853"/>
      <c r="DV126" s="830" t="s">
        <v>131</v>
      </c>
      <c r="DW126" s="830"/>
      <c r="DX126" s="830"/>
      <c r="DY126" s="830"/>
      <c r="DZ126" s="831"/>
    </row>
    <row r="127" spans="1:130" s="230" customFormat="1" ht="26.25" customHeight="1" x14ac:dyDescent="0.15">
      <c r="A127" s="858"/>
      <c r="B127" s="859"/>
      <c r="C127" s="874" t="s">
        <v>495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100005</v>
      </c>
      <c r="AB127" s="816"/>
      <c r="AC127" s="816"/>
      <c r="AD127" s="816"/>
      <c r="AE127" s="817"/>
      <c r="AF127" s="818">
        <v>81675</v>
      </c>
      <c r="AG127" s="816"/>
      <c r="AH127" s="816"/>
      <c r="AI127" s="816"/>
      <c r="AJ127" s="817"/>
      <c r="AK127" s="818">
        <v>81473</v>
      </c>
      <c r="AL127" s="816"/>
      <c r="AM127" s="816"/>
      <c r="AN127" s="816"/>
      <c r="AO127" s="817"/>
      <c r="AP127" s="860">
        <v>1</v>
      </c>
      <c r="AQ127" s="861"/>
      <c r="AR127" s="861"/>
      <c r="AS127" s="861"/>
      <c r="AT127" s="862"/>
      <c r="AU127" s="232"/>
      <c r="AV127" s="232"/>
      <c r="AW127" s="232"/>
      <c r="AX127" s="877" t="s">
        <v>496</v>
      </c>
      <c r="AY127" s="848"/>
      <c r="AZ127" s="848"/>
      <c r="BA127" s="848"/>
      <c r="BB127" s="848"/>
      <c r="BC127" s="848"/>
      <c r="BD127" s="848"/>
      <c r="BE127" s="849"/>
      <c r="BF127" s="847" t="s">
        <v>497</v>
      </c>
      <c r="BG127" s="848"/>
      <c r="BH127" s="848"/>
      <c r="BI127" s="848"/>
      <c r="BJ127" s="848"/>
      <c r="BK127" s="848"/>
      <c r="BL127" s="849"/>
      <c r="BM127" s="847" t="s">
        <v>498</v>
      </c>
      <c r="BN127" s="848"/>
      <c r="BO127" s="848"/>
      <c r="BP127" s="848"/>
      <c r="BQ127" s="848"/>
      <c r="BR127" s="848"/>
      <c r="BS127" s="849"/>
      <c r="BT127" s="847" t="s">
        <v>499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500</v>
      </c>
      <c r="CQ127" s="788"/>
      <c r="CR127" s="788"/>
      <c r="CS127" s="788"/>
      <c r="CT127" s="788"/>
      <c r="CU127" s="788"/>
      <c r="CV127" s="788"/>
      <c r="CW127" s="788"/>
      <c r="CX127" s="788"/>
      <c r="CY127" s="788"/>
      <c r="CZ127" s="788"/>
      <c r="DA127" s="788"/>
      <c r="DB127" s="788"/>
      <c r="DC127" s="788"/>
      <c r="DD127" s="788"/>
      <c r="DE127" s="788"/>
      <c r="DF127" s="789"/>
      <c r="DG127" s="852" t="s">
        <v>131</v>
      </c>
      <c r="DH127" s="853"/>
      <c r="DI127" s="853"/>
      <c r="DJ127" s="853"/>
      <c r="DK127" s="853"/>
      <c r="DL127" s="853" t="s">
        <v>446</v>
      </c>
      <c r="DM127" s="853"/>
      <c r="DN127" s="853"/>
      <c r="DO127" s="853"/>
      <c r="DP127" s="853"/>
      <c r="DQ127" s="853" t="s">
        <v>453</v>
      </c>
      <c r="DR127" s="853"/>
      <c r="DS127" s="853"/>
      <c r="DT127" s="853"/>
      <c r="DU127" s="853"/>
      <c r="DV127" s="830" t="s">
        <v>446</v>
      </c>
      <c r="DW127" s="830"/>
      <c r="DX127" s="830"/>
      <c r="DY127" s="830"/>
      <c r="DZ127" s="831"/>
    </row>
    <row r="128" spans="1:130" s="230" customFormat="1" ht="26.25" customHeight="1" thickBot="1" x14ac:dyDescent="0.2">
      <c r="A128" s="832" t="s">
        <v>501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502</v>
      </c>
      <c r="X128" s="834"/>
      <c r="Y128" s="834"/>
      <c r="Z128" s="835"/>
      <c r="AA128" s="836">
        <v>291</v>
      </c>
      <c r="AB128" s="837"/>
      <c r="AC128" s="837"/>
      <c r="AD128" s="837"/>
      <c r="AE128" s="838"/>
      <c r="AF128" s="839">
        <v>331</v>
      </c>
      <c r="AG128" s="837"/>
      <c r="AH128" s="837"/>
      <c r="AI128" s="837"/>
      <c r="AJ128" s="838"/>
      <c r="AK128" s="839">
        <v>297</v>
      </c>
      <c r="AL128" s="837"/>
      <c r="AM128" s="837"/>
      <c r="AN128" s="837"/>
      <c r="AO128" s="838"/>
      <c r="AP128" s="840"/>
      <c r="AQ128" s="841"/>
      <c r="AR128" s="841"/>
      <c r="AS128" s="841"/>
      <c r="AT128" s="842"/>
      <c r="AU128" s="232"/>
      <c r="AV128" s="232"/>
      <c r="AW128" s="232"/>
      <c r="AX128" s="843" t="s">
        <v>503</v>
      </c>
      <c r="AY128" s="844"/>
      <c r="AZ128" s="844"/>
      <c r="BA128" s="844"/>
      <c r="BB128" s="844"/>
      <c r="BC128" s="844"/>
      <c r="BD128" s="844"/>
      <c r="BE128" s="845"/>
      <c r="BF128" s="822" t="s">
        <v>396</v>
      </c>
      <c r="BG128" s="823"/>
      <c r="BH128" s="823"/>
      <c r="BI128" s="823"/>
      <c r="BJ128" s="823"/>
      <c r="BK128" s="823"/>
      <c r="BL128" s="846"/>
      <c r="BM128" s="822">
        <v>13.46</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504</v>
      </c>
      <c r="CQ128" s="766"/>
      <c r="CR128" s="766"/>
      <c r="CS128" s="766"/>
      <c r="CT128" s="766"/>
      <c r="CU128" s="766"/>
      <c r="CV128" s="766"/>
      <c r="CW128" s="766"/>
      <c r="CX128" s="766"/>
      <c r="CY128" s="766"/>
      <c r="CZ128" s="766"/>
      <c r="DA128" s="766"/>
      <c r="DB128" s="766"/>
      <c r="DC128" s="766"/>
      <c r="DD128" s="766"/>
      <c r="DE128" s="766"/>
      <c r="DF128" s="767"/>
      <c r="DG128" s="826" t="s">
        <v>455</v>
      </c>
      <c r="DH128" s="827"/>
      <c r="DI128" s="827"/>
      <c r="DJ128" s="827"/>
      <c r="DK128" s="827"/>
      <c r="DL128" s="827" t="s">
        <v>458</v>
      </c>
      <c r="DM128" s="827"/>
      <c r="DN128" s="827"/>
      <c r="DO128" s="827"/>
      <c r="DP128" s="827"/>
      <c r="DQ128" s="827" t="s">
        <v>396</v>
      </c>
      <c r="DR128" s="827"/>
      <c r="DS128" s="827"/>
      <c r="DT128" s="827"/>
      <c r="DU128" s="827"/>
      <c r="DV128" s="828" t="s">
        <v>131</v>
      </c>
      <c r="DW128" s="828"/>
      <c r="DX128" s="828"/>
      <c r="DY128" s="828"/>
      <c r="DZ128" s="829"/>
    </row>
    <row r="129" spans="1:131" s="230" customFormat="1" ht="26.25" customHeight="1" x14ac:dyDescent="0.15">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505</v>
      </c>
      <c r="X129" s="813"/>
      <c r="Y129" s="813"/>
      <c r="Z129" s="814"/>
      <c r="AA129" s="815">
        <v>9048181</v>
      </c>
      <c r="AB129" s="816"/>
      <c r="AC129" s="816"/>
      <c r="AD129" s="816"/>
      <c r="AE129" s="817"/>
      <c r="AF129" s="818">
        <v>9623297</v>
      </c>
      <c r="AG129" s="816"/>
      <c r="AH129" s="816"/>
      <c r="AI129" s="816"/>
      <c r="AJ129" s="817"/>
      <c r="AK129" s="818">
        <v>9309977</v>
      </c>
      <c r="AL129" s="816"/>
      <c r="AM129" s="816"/>
      <c r="AN129" s="816"/>
      <c r="AO129" s="817"/>
      <c r="AP129" s="819"/>
      <c r="AQ129" s="820"/>
      <c r="AR129" s="820"/>
      <c r="AS129" s="820"/>
      <c r="AT129" s="821"/>
      <c r="AU129" s="233"/>
      <c r="AV129" s="233"/>
      <c r="AW129" s="233"/>
      <c r="AX129" s="787" t="s">
        <v>506</v>
      </c>
      <c r="AY129" s="788"/>
      <c r="AZ129" s="788"/>
      <c r="BA129" s="788"/>
      <c r="BB129" s="788"/>
      <c r="BC129" s="788"/>
      <c r="BD129" s="788"/>
      <c r="BE129" s="789"/>
      <c r="BF129" s="806" t="s">
        <v>131</v>
      </c>
      <c r="BG129" s="807"/>
      <c r="BH129" s="807"/>
      <c r="BI129" s="807"/>
      <c r="BJ129" s="807"/>
      <c r="BK129" s="807"/>
      <c r="BL129" s="808"/>
      <c r="BM129" s="806">
        <v>18.46</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507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508</v>
      </c>
      <c r="X130" s="813"/>
      <c r="Y130" s="813"/>
      <c r="Z130" s="814"/>
      <c r="AA130" s="815">
        <v>1172801</v>
      </c>
      <c r="AB130" s="816"/>
      <c r="AC130" s="816"/>
      <c r="AD130" s="816"/>
      <c r="AE130" s="817"/>
      <c r="AF130" s="818">
        <v>1189521</v>
      </c>
      <c r="AG130" s="816"/>
      <c r="AH130" s="816"/>
      <c r="AI130" s="816"/>
      <c r="AJ130" s="817"/>
      <c r="AK130" s="818">
        <v>1122216</v>
      </c>
      <c r="AL130" s="816"/>
      <c r="AM130" s="816"/>
      <c r="AN130" s="816"/>
      <c r="AO130" s="817"/>
      <c r="AP130" s="819"/>
      <c r="AQ130" s="820"/>
      <c r="AR130" s="820"/>
      <c r="AS130" s="820"/>
      <c r="AT130" s="821"/>
      <c r="AU130" s="233"/>
      <c r="AV130" s="233"/>
      <c r="AW130" s="233"/>
      <c r="AX130" s="787" t="s">
        <v>509</v>
      </c>
      <c r="AY130" s="788"/>
      <c r="AZ130" s="788"/>
      <c r="BA130" s="788"/>
      <c r="BB130" s="788"/>
      <c r="BC130" s="788"/>
      <c r="BD130" s="788"/>
      <c r="BE130" s="789"/>
      <c r="BF130" s="790">
        <v>5.0999999999999996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510</v>
      </c>
      <c r="X131" s="797"/>
      <c r="Y131" s="797"/>
      <c r="Z131" s="798"/>
      <c r="AA131" s="799">
        <v>7875380</v>
      </c>
      <c r="AB131" s="800"/>
      <c r="AC131" s="800"/>
      <c r="AD131" s="800"/>
      <c r="AE131" s="801"/>
      <c r="AF131" s="802">
        <v>8433776</v>
      </c>
      <c r="AG131" s="800"/>
      <c r="AH131" s="800"/>
      <c r="AI131" s="800"/>
      <c r="AJ131" s="801"/>
      <c r="AK131" s="802">
        <v>8187761</v>
      </c>
      <c r="AL131" s="800"/>
      <c r="AM131" s="800"/>
      <c r="AN131" s="800"/>
      <c r="AO131" s="801"/>
      <c r="AP131" s="803"/>
      <c r="AQ131" s="804"/>
      <c r="AR131" s="804"/>
      <c r="AS131" s="804"/>
      <c r="AT131" s="805"/>
      <c r="AU131" s="233"/>
      <c r="AV131" s="233"/>
      <c r="AW131" s="233"/>
      <c r="AX131" s="765" t="s">
        <v>511</v>
      </c>
      <c r="AY131" s="766"/>
      <c r="AZ131" s="766"/>
      <c r="BA131" s="766"/>
      <c r="BB131" s="766"/>
      <c r="BC131" s="766"/>
      <c r="BD131" s="766"/>
      <c r="BE131" s="767"/>
      <c r="BF131" s="768" t="s">
        <v>464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512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513</v>
      </c>
      <c r="W132" s="778"/>
      <c r="X132" s="778"/>
      <c r="Y132" s="778"/>
      <c r="Z132" s="779"/>
      <c r="AA132" s="780">
        <v>5.4224558050000002</v>
      </c>
      <c r="AB132" s="781"/>
      <c r="AC132" s="781"/>
      <c r="AD132" s="781"/>
      <c r="AE132" s="782"/>
      <c r="AF132" s="783">
        <v>4.6147775329999998</v>
      </c>
      <c r="AG132" s="781"/>
      <c r="AH132" s="781"/>
      <c r="AI132" s="781"/>
      <c r="AJ132" s="782"/>
      <c r="AK132" s="783">
        <v>5.4291276939999999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514</v>
      </c>
      <c r="W133" s="757"/>
      <c r="X133" s="757"/>
      <c r="Y133" s="757"/>
      <c r="Z133" s="758"/>
      <c r="AA133" s="759">
        <v>5.8</v>
      </c>
      <c r="AB133" s="760"/>
      <c r="AC133" s="760"/>
      <c r="AD133" s="760"/>
      <c r="AE133" s="761"/>
      <c r="AF133" s="759">
        <v>5.4</v>
      </c>
      <c r="AG133" s="760"/>
      <c r="AH133" s="760"/>
      <c r="AI133" s="760"/>
      <c r="AJ133" s="761"/>
      <c r="AK133" s="759">
        <v>5.0999999999999996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F0NaoBeLdMqt825uHHy85sBFxRxb6v7ngGZKooxxhwg4QEQK0P08dWJP/SqASCYz4pvIwwCFGAO6JkMTuZB+g==" saltValue="KO4JftUVvEV4ZWcgvlp2U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TEof1wiQcLgIZLfhzWX1lP1nT6ha7IgT23O/DKNQgFUW+GnTmcNeGbSrsz8do/WUOLzeFEnTGywuZaBesVblBA==" saltValue="M1/ioiGiK56kasUMz4qvp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pEXpQZHLgS4EL6yrtr3M/thgeN1db9GB20vCAmaDyBMCBvWVjgVNZYFBwqvzdAssemTqjGw+p9CyKwl856BPA==" saltValue="kTeDAHoaEvjd4XhaKBzwn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9" t="s">
        <v>518</v>
      </c>
      <c r="AP7" s="272"/>
      <c r="AQ7" s="273" t="s">
        <v>519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60"/>
      <c r="AP8" s="278" t="s">
        <v>520</v>
      </c>
      <c r="AQ8" s="279" t="s">
        <v>521</v>
      </c>
      <c r="AR8" s="280" t="s">
        <v>522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71" t="s">
        <v>523</v>
      </c>
      <c r="AL9" s="1172"/>
      <c r="AM9" s="1172"/>
      <c r="AN9" s="1173"/>
      <c r="AO9" s="281">
        <v>2109914</v>
      </c>
      <c r="AP9" s="281">
        <v>45316</v>
      </c>
      <c r="AQ9" s="282">
        <v>65553</v>
      </c>
      <c r="AR9" s="283">
        <v>-30.9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71" t="s">
        <v>524</v>
      </c>
      <c r="AL10" s="1172"/>
      <c r="AM10" s="1172"/>
      <c r="AN10" s="1173"/>
      <c r="AO10" s="284">
        <v>346462</v>
      </c>
      <c r="AP10" s="284">
        <v>7441</v>
      </c>
      <c r="AQ10" s="285">
        <v>8503</v>
      </c>
      <c r="AR10" s="286">
        <v>-12.5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71" t="s">
        <v>525</v>
      </c>
      <c r="AL11" s="1172"/>
      <c r="AM11" s="1172"/>
      <c r="AN11" s="1173"/>
      <c r="AO11" s="284">
        <v>797</v>
      </c>
      <c r="AP11" s="284">
        <v>17</v>
      </c>
      <c r="AQ11" s="285">
        <v>289</v>
      </c>
      <c r="AR11" s="286">
        <v>-94.1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71" t="s">
        <v>526</v>
      </c>
      <c r="AL12" s="1172"/>
      <c r="AM12" s="1172"/>
      <c r="AN12" s="1173"/>
      <c r="AO12" s="284" t="s">
        <v>527</v>
      </c>
      <c r="AP12" s="284" t="s">
        <v>527</v>
      </c>
      <c r="AQ12" s="285">
        <v>23</v>
      </c>
      <c r="AR12" s="286" t="s">
        <v>527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71" t="s">
        <v>528</v>
      </c>
      <c r="AL13" s="1172"/>
      <c r="AM13" s="1172"/>
      <c r="AN13" s="1173"/>
      <c r="AO13" s="284">
        <v>74536</v>
      </c>
      <c r="AP13" s="284">
        <v>1601</v>
      </c>
      <c r="AQ13" s="285">
        <v>2667</v>
      </c>
      <c r="AR13" s="286">
        <v>-40</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71" t="s">
        <v>529</v>
      </c>
      <c r="AL14" s="1172"/>
      <c r="AM14" s="1172"/>
      <c r="AN14" s="1173"/>
      <c r="AO14" s="284">
        <v>18115</v>
      </c>
      <c r="AP14" s="284">
        <v>389</v>
      </c>
      <c r="AQ14" s="285">
        <v>1163</v>
      </c>
      <c r="AR14" s="286">
        <v>-66.599999999999994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4" t="s">
        <v>530</v>
      </c>
      <c r="AL15" s="1175"/>
      <c r="AM15" s="1175"/>
      <c r="AN15" s="1176"/>
      <c r="AO15" s="284">
        <v>-98318</v>
      </c>
      <c r="AP15" s="284">
        <v>-2112</v>
      </c>
      <c r="AQ15" s="285">
        <v>-4250</v>
      </c>
      <c r="AR15" s="286">
        <v>-50.3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4" t="s">
        <v>192</v>
      </c>
      <c r="AL16" s="1175"/>
      <c r="AM16" s="1175"/>
      <c r="AN16" s="1176"/>
      <c r="AO16" s="284">
        <v>2451506</v>
      </c>
      <c r="AP16" s="284">
        <v>52653</v>
      </c>
      <c r="AQ16" s="285">
        <v>73949</v>
      </c>
      <c r="AR16" s="286">
        <v>-28.8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532</v>
      </c>
      <c r="AP20" s="293" t="s">
        <v>533</v>
      </c>
      <c r="AQ20" s="294" t="s">
        <v>534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7" t="s">
        <v>535</v>
      </c>
      <c r="AL21" s="1178"/>
      <c r="AM21" s="1178"/>
      <c r="AN21" s="1179"/>
      <c r="AO21" s="297">
        <v>4.12</v>
      </c>
      <c r="AP21" s="298">
        <v>6.65</v>
      </c>
      <c r="AQ21" s="299">
        <v>-2.5299999999999998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7" t="s">
        <v>536</v>
      </c>
      <c r="AL22" s="1178"/>
      <c r="AM22" s="1178"/>
      <c r="AN22" s="1179"/>
      <c r="AO22" s="302">
        <v>98.9</v>
      </c>
      <c r="AP22" s="303">
        <v>97</v>
      </c>
      <c r="AQ22" s="304">
        <v>1.9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70" t="s">
        <v>537</v>
      </c>
      <c r="B26" s="1170"/>
      <c r="C26" s="1170"/>
      <c r="D26" s="1170"/>
      <c r="E26" s="1170"/>
      <c r="F26" s="1170"/>
      <c r="G26" s="1170"/>
      <c r="H26" s="1170"/>
      <c r="I26" s="1170"/>
      <c r="J26" s="1170"/>
      <c r="K26" s="1170"/>
      <c r="L26" s="1170"/>
      <c r="M26" s="1170"/>
      <c r="N26" s="1170"/>
      <c r="O26" s="1170"/>
      <c r="P26" s="1170"/>
      <c r="Q26" s="1170"/>
      <c r="R26" s="1170"/>
      <c r="S26" s="1170"/>
      <c r="T26" s="1170"/>
      <c r="U26" s="1170"/>
      <c r="V26" s="1170"/>
      <c r="W26" s="1170"/>
      <c r="X26" s="1170"/>
      <c r="Y26" s="1170"/>
      <c r="Z26" s="1170"/>
      <c r="AA26" s="1170"/>
      <c r="AB26" s="1170"/>
      <c r="AC26" s="1170"/>
      <c r="AD26" s="1170"/>
      <c r="AE26" s="1170"/>
      <c r="AF26" s="1170"/>
      <c r="AG26" s="1170"/>
      <c r="AH26" s="1170"/>
      <c r="AI26" s="1170"/>
      <c r="AJ26" s="1170"/>
      <c r="AK26" s="1170"/>
      <c r="AL26" s="1170"/>
      <c r="AM26" s="1170"/>
      <c r="AN26" s="1170"/>
      <c r="AO26" s="1170"/>
      <c r="AP26" s="1170"/>
      <c r="AQ26" s="1170"/>
      <c r="AR26" s="1170"/>
      <c r="AS26" s="1170"/>
      <c r="AT26" s="267"/>
    </row>
    <row r="27" spans="1:46" x14ac:dyDescent="0.15">
      <c r="A27" s="309"/>
      <c r="AO27" s="262"/>
      <c r="AP27" s="262"/>
      <c r="AQ27" s="262"/>
      <c r="AR27" s="262"/>
      <c r="AS27" s="262"/>
      <c r="AT27" s="262"/>
    </row>
    <row r="28" spans="1:46" ht="17.25" x14ac:dyDescent="0.15">
      <c r="A28" s="263" t="s">
        <v>538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9" t="s">
        <v>518</v>
      </c>
      <c r="AP30" s="272"/>
      <c r="AQ30" s="273" t="s">
        <v>519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60"/>
      <c r="AP31" s="278" t="s">
        <v>520</v>
      </c>
      <c r="AQ31" s="279" t="s">
        <v>521</v>
      </c>
      <c r="AR31" s="280" t="s">
        <v>522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1" t="s">
        <v>540</v>
      </c>
      <c r="AL32" s="1162"/>
      <c r="AM32" s="1162"/>
      <c r="AN32" s="1163"/>
      <c r="AO32" s="312">
        <v>1175954</v>
      </c>
      <c r="AP32" s="312">
        <v>25257</v>
      </c>
      <c r="AQ32" s="313">
        <v>33124</v>
      </c>
      <c r="AR32" s="314">
        <v>-23.8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1" t="s">
        <v>541</v>
      </c>
      <c r="AL33" s="1162"/>
      <c r="AM33" s="1162"/>
      <c r="AN33" s="1163"/>
      <c r="AO33" s="312" t="s">
        <v>527</v>
      </c>
      <c r="AP33" s="312" t="s">
        <v>527</v>
      </c>
      <c r="AQ33" s="313" t="s">
        <v>527</v>
      </c>
      <c r="AR33" s="314" t="s">
        <v>527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1" t="s">
        <v>542</v>
      </c>
      <c r="AL34" s="1162"/>
      <c r="AM34" s="1162"/>
      <c r="AN34" s="1163"/>
      <c r="AO34" s="312" t="s">
        <v>527</v>
      </c>
      <c r="AP34" s="312" t="s">
        <v>527</v>
      </c>
      <c r="AQ34" s="313" t="s">
        <v>527</v>
      </c>
      <c r="AR34" s="314" t="s">
        <v>527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1" t="s">
        <v>543</v>
      </c>
      <c r="AL35" s="1162"/>
      <c r="AM35" s="1162"/>
      <c r="AN35" s="1163"/>
      <c r="AO35" s="312">
        <v>309005</v>
      </c>
      <c r="AP35" s="312">
        <v>6637</v>
      </c>
      <c r="AQ35" s="313">
        <v>9022</v>
      </c>
      <c r="AR35" s="314">
        <v>-26.4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1" t="s">
        <v>544</v>
      </c>
      <c r="AL36" s="1162"/>
      <c r="AM36" s="1162"/>
      <c r="AN36" s="1163"/>
      <c r="AO36" s="312">
        <v>605</v>
      </c>
      <c r="AP36" s="312">
        <v>13</v>
      </c>
      <c r="AQ36" s="313">
        <v>1987</v>
      </c>
      <c r="AR36" s="314">
        <v>-99.3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1" t="s">
        <v>545</v>
      </c>
      <c r="AL37" s="1162"/>
      <c r="AM37" s="1162"/>
      <c r="AN37" s="1163"/>
      <c r="AO37" s="312">
        <v>81473</v>
      </c>
      <c r="AP37" s="312">
        <v>1750</v>
      </c>
      <c r="AQ37" s="313">
        <v>678</v>
      </c>
      <c r="AR37" s="314">
        <v>158.1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4" t="s">
        <v>546</v>
      </c>
      <c r="AL38" s="1165"/>
      <c r="AM38" s="1165"/>
      <c r="AN38" s="1166"/>
      <c r="AO38" s="315" t="s">
        <v>527</v>
      </c>
      <c r="AP38" s="315" t="s">
        <v>527</v>
      </c>
      <c r="AQ38" s="316">
        <v>0</v>
      </c>
      <c r="AR38" s="304" t="s">
        <v>527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4" t="s">
        <v>547</v>
      </c>
      <c r="AL39" s="1165"/>
      <c r="AM39" s="1165"/>
      <c r="AN39" s="1166"/>
      <c r="AO39" s="312">
        <v>-297</v>
      </c>
      <c r="AP39" s="312">
        <v>-6</v>
      </c>
      <c r="AQ39" s="313">
        <v>-3119</v>
      </c>
      <c r="AR39" s="314">
        <v>-99.8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1" t="s">
        <v>548</v>
      </c>
      <c r="AL40" s="1162"/>
      <c r="AM40" s="1162"/>
      <c r="AN40" s="1163"/>
      <c r="AO40" s="312">
        <v>-1122216</v>
      </c>
      <c r="AP40" s="312">
        <v>-24103</v>
      </c>
      <c r="AQ40" s="313">
        <v>-27108</v>
      </c>
      <c r="AR40" s="314">
        <v>-11.1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7" t="s">
        <v>306</v>
      </c>
      <c r="AL41" s="1168"/>
      <c r="AM41" s="1168"/>
      <c r="AN41" s="1169"/>
      <c r="AO41" s="312">
        <v>444524</v>
      </c>
      <c r="AP41" s="312">
        <v>9547</v>
      </c>
      <c r="AQ41" s="313">
        <v>14583</v>
      </c>
      <c r="AR41" s="314">
        <v>-34.5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549</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4" t="s">
        <v>518</v>
      </c>
      <c r="AN49" s="1156" t="s">
        <v>552</v>
      </c>
      <c r="AO49" s="1157"/>
      <c r="AP49" s="1157"/>
      <c r="AQ49" s="1157"/>
      <c r="AR49" s="1158"/>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5"/>
      <c r="AN50" s="328" t="s">
        <v>553</v>
      </c>
      <c r="AO50" s="329" t="s">
        <v>554</v>
      </c>
      <c r="AP50" s="330" t="s">
        <v>555</v>
      </c>
      <c r="AQ50" s="331" t="s">
        <v>556</v>
      </c>
      <c r="AR50" s="332" t="s">
        <v>557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558</v>
      </c>
      <c r="AL51" s="325"/>
      <c r="AM51" s="333">
        <v>400706</v>
      </c>
      <c r="AN51" s="334">
        <v>8701</v>
      </c>
      <c r="AO51" s="335">
        <v>-47.2</v>
      </c>
      <c r="AP51" s="336">
        <v>47387</v>
      </c>
      <c r="AQ51" s="337">
        <v>-9.1999999999999993</v>
      </c>
      <c r="AR51" s="338">
        <v>-38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559</v>
      </c>
      <c r="AM52" s="341">
        <v>289486</v>
      </c>
      <c r="AN52" s="342">
        <v>6286</v>
      </c>
      <c r="AO52" s="343">
        <v>-21.3</v>
      </c>
      <c r="AP52" s="344">
        <v>24928</v>
      </c>
      <c r="AQ52" s="345">
        <v>0.3</v>
      </c>
      <c r="AR52" s="346">
        <v>-21.6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560</v>
      </c>
      <c r="AL53" s="325"/>
      <c r="AM53" s="333">
        <v>1175320</v>
      </c>
      <c r="AN53" s="334">
        <v>25366</v>
      </c>
      <c r="AO53" s="335">
        <v>191.5</v>
      </c>
      <c r="AP53" s="336">
        <v>51264</v>
      </c>
      <c r="AQ53" s="337">
        <v>8.1999999999999993</v>
      </c>
      <c r="AR53" s="338">
        <v>183.3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559</v>
      </c>
      <c r="AM54" s="341">
        <v>565093</v>
      </c>
      <c r="AN54" s="342">
        <v>12196</v>
      </c>
      <c r="AO54" s="343">
        <v>94</v>
      </c>
      <c r="AP54" s="344">
        <v>26040</v>
      </c>
      <c r="AQ54" s="345">
        <v>4.5</v>
      </c>
      <c r="AR54" s="346">
        <v>89.5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561</v>
      </c>
      <c r="AL55" s="325"/>
      <c r="AM55" s="333">
        <v>1324806</v>
      </c>
      <c r="AN55" s="334">
        <v>28422</v>
      </c>
      <c r="AO55" s="335">
        <v>12</v>
      </c>
      <c r="AP55" s="336">
        <v>52068</v>
      </c>
      <c r="AQ55" s="337">
        <v>1.6</v>
      </c>
      <c r="AR55" s="338">
        <v>10.4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559</v>
      </c>
      <c r="AM56" s="341">
        <v>378879</v>
      </c>
      <c r="AN56" s="342">
        <v>8128</v>
      </c>
      <c r="AO56" s="343">
        <v>-33.4</v>
      </c>
      <c r="AP56" s="344">
        <v>26936</v>
      </c>
      <c r="AQ56" s="345">
        <v>3.4</v>
      </c>
      <c r="AR56" s="346">
        <v>-36.799999999999997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562</v>
      </c>
      <c r="AL57" s="325"/>
      <c r="AM57" s="333">
        <v>1003656</v>
      </c>
      <c r="AN57" s="334">
        <v>21551</v>
      </c>
      <c r="AO57" s="335">
        <v>-24.2</v>
      </c>
      <c r="AP57" s="336">
        <v>47161</v>
      </c>
      <c r="AQ57" s="337">
        <v>-9.4</v>
      </c>
      <c r="AR57" s="338">
        <v>-14.8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559</v>
      </c>
      <c r="AM58" s="341">
        <v>479070</v>
      </c>
      <c r="AN58" s="342">
        <v>10287</v>
      </c>
      <c r="AO58" s="343">
        <v>26.6</v>
      </c>
      <c r="AP58" s="344">
        <v>24595</v>
      </c>
      <c r="AQ58" s="345">
        <v>-8.6999999999999993</v>
      </c>
      <c r="AR58" s="346">
        <v>35.299999999999997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563</v>
      </c>
      <c r="AL59" s="325"/>
      <c r="AM59" s="333">
        <v>844969</v>
      </c>
      <c r="AN59" s="334">
        <v>18148</v>
      </c>
      <c r="AO59" s="335">
        <v>-15.8</v>
      </c>
      <c r="AP59" s="336">
        <v>43423</v>
      </c>
      <c r="AQ59" s="337">
        <v>-7.9</v>
      </c>
      <c r="AR59" s="338">
        <v>-7.9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559</v>
      </c>
      <c r="AM60" s="341">
        <v>675304</v>
      </c>
      <c r="AN60" s="342">
        <v>14504</v>
      </c>
      <c r="AO60" s="343">
        <v>41</v>
      </c>
      <c r="AP60" s="344">
        <v>22207</v>
      </c>
      <c r="AQ60" s="345">
        <v>-9.6999999999999993</v>
      </c>
      <c r="AR60" s="346">
        <v>50.7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564</v>
      </c>
      <c r="AL61" s="347"/>
      <c r="AM61" s="348">
        <v>949891</v>
      </c>
      <c r="AN61" s="349">
        <v>20438</v>
      </c>
      <c r="AO61" s="350">
        <v>23.3</v>
      </c>
      <c r="AP61" s="351">
        <v>48261</v>
      </c>
      <c r="AQ61" s="352">
        <v>-3.3</v>
      </c>
      <c r="AR61" s="338">
        <v>26.6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559</v>
      </c>
      <c r="AM62" s="341">
        <v>477566</v>
      </c>
      <c r="AN62" s="342">
        <v>10280</v>
      </c>
      <c r="AO62" s="343">
        <v>21.4</v>
      </c>
      <c r="AP62" s="344">
        <v>24941</v>
      </c>
      <c r="AQ62" s="345">
        <v>-2</v>
      </c>
      <c r="AR62" s="346">
        <v>23.4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3JCayMnr327M2mZq4j5br+T6zC0qoKhyFmLdYQbxBMm5MKoDXTPBUxozHupJZZ8riNhEKxSlAM2BxZy1LxV4ww==" saltValue="Vwn/NVwlbOlq3m87kwcfq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566</v>
      </c>
    </row>
    <row r="120" spans="125:125" ht="13.5" hidden="1" customHeight="1" x14ac:dyDescent="0.15"/>
    <row r="121" spans="125:125" ht="13.5" hidden="1" customHeight="1" x14ac:dyDescent="0.15">
      <c r="DU121" s="259"/>
    </row>
  </sheetData>
  <sheetProtection algorithmName="SHA-512" hashValue="+Crdc4vy13m0ybPTtGa4I+HrF5WrhnMnoIf2pCtQ0z+mtRP8Y6KhSLm/7npe9nvNBna0vBTQTpL4hodJP/N70A==" saltValue="XX7MmU//8bfR+AsUpWgOP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567</v>
      </c>
    </row>
  </sheetData>
  <sheetProtection algorithmName="SHA-512" hashValue="PjE1avJggrWwi0c6kdpPjXUwteMO7XoccGU82V/nyGMo6yM5wGuohgV8/kk5IasSf/f/lrcdtM+qCVCXKKuerg==" saltValue="IrUex6juQXMGONOLyZLz6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180" t="s">
        <v>3</v>
      </c>
      <c r="D47" s="1180"/>
      <c r="E47" s="1181"/>
      <c r="F47" s="11">
        <v>43</v>
      </c>
      <c r="G47" s="12">
        <v>44.6</v>
      </c>
      <c r="H47" s="12">
        <v>40.619999999999997</v>
      </c>
      <c r="I47" s="12">
        <v>45.96</v>
      </c>
      <c r="J47" s="13">
        <v>34.619999999999997</v>
      </c>
    </row>
    <row r="48" spans="2:10" ht="57.75" customHeight="1" x14ac:dyDescent="0.15">
      <c r="B48" s="14"/>
      <c r="C48" s="1182" t="s">
        <v>4</v>
      </c>
      <c r="D48" s="1182"/>
      <c r="E48" s="1183"/>
      <c r="F48" s="15">
        <v>6.07</v>
      </c>
      <c r="G48" s="16">
        <v>3.96</v>
      </c>
      <c r="H48" s="16">
        <v>9.3800000000000008</v>
      </c>
      <c r="I48" s="16">
        <v>13.66</v>
      </c>
      <c r="J48" s="17">
        <v>12.78</v>
      </c>
    </row>
    <row r="49" spans="2:10" ht="57.75" customHeight="1" thickBot="1" x14ac:dyDescent="0.2">
      <c r="B49" s="18"/>
      <c r="C49" s="1184" t="s">
        <v>5</v>
      </c>
      <c r="D49" s="1184"/>
      <c r="E49" s="1185"/>
      <c r="F49" s="19">
        <v>4.6900000000000004</v>
      </c>
      <c r="G49" s="20" t="s">
        <v>573</v>
      </c>
      <c r="H49" s="20">
        <v>3.87</v>
      </c>
      <c r="I49" s="20">
        <v>12.61</v>
      </c>
      <c r="J49" s="21" t="s">
        <v>574</v>
      </c>
    </row>
    <row r="50" spans="2:10" x14ac:dyDescent="0.15"/>
  </sheetData>
  <sheetProtection algorithmName="SHA-512" hashValue="o5uqr2eAUE5CzqoY2FLdF1eZyyf20wu3WPnIdCh+1k1/4PrQcxTuknPuwzbX5Ego3KW7P9Rn3BLQzc5aW2zhBw==" saltValue="0uaRWsvkldIKvQbL+60AH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瀬利　佐妃</dc:creator>
  <cp:lastModifiedBy> </cp:lastModifiedBy>
  <dcterms:created xsi:type="dcterms:W3CDTF">2024-09-02T02:52:07Z</dcterms:created>
  <dcterms:modified xsi:type="dcterms:W3CDTF">2024-09-30T06:43:21Z</dcterms:modified>
</cp:coreProperties>
</file>