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6" i="10"/>
  <c r="AM35" i="10"/>
  <c r="C35" i="10"/>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<sst xmlns="http://schemas.openxmlformats.org/spreadsheetml/2006/main" count="1193" uniqueCount="624">
  <si>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</si>
  <si>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</si>
  <si>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</si>
  <si>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</si>
  <si>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</si>
  <si>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</si>
  <si>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</si>
  <si>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</si>
  <si>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</si>
  <si>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</si>
  <si>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</si>
  <si>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</si>
  <si>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</si>
  <si>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</si>
  <si>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</si>
  <si>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</si>
  <si>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</si>
  <si>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</si>
  <si>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</si>
  <si>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</si>
  <si>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</si>
  <si>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</si>
  <si>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</si>
  <si>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</si>
  <si>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</si>
  <si>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</si>
  <si>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</si>
  <si>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</si>
  <si>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</si>
  <si>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</si>
  <si>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</si>
  <si>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</si>
  <si>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</si>
  <si>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</si>
  <si>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</si>
  <si>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</si>
  <si>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</si>
  <si>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</si>
  <si>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</si>
  <si>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</si>
  <si>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</si>
  <si>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</si>
  <si>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</si>
  <si>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</si>
  <si>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</si>
  <si>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</si>
  <si>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</si>
  <si>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</si>
  <si>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</si>
  <si>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</si>
  <si>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</si>
  <si>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</si>
  <si>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</si>
  <si>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</si>
  <si>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</si>
  <si>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</si>
  <si>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</si>
  <si>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</si>
  <si>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</si>
  <si>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</si>
  <si>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</si>
  <si>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</si>
  <si>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</si>
  <si>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</si>
  <si>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</si>
  <si>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</si>
  <si>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</si>
  <si>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</si>
  <si>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</si>
  <si>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</si>
  <si>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</si>
  <si>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</si>
  <si>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</si>
  <si>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</si>
  <si>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</si>
  <si>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</si>
  <si>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</si>
  <si>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</si>
  <si>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</si>
  <si>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</si>
  <si>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</si>
  <si>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</si>
  <si>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</si>
  <si>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</si>
  <si>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</si>
  <si>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</si>
  <si>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</si>
  <si>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</si>
  <si>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</si>
  <si>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</si>
  <si>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</si>
  <si>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</si>
  <si>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</si>
  <si>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</si>
  <si>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</si>
  <si>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</si>
  <si>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</si>
  <si>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</si>
  <si>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</si>
  <si>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</si>
  <si>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</si>
  <si>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</si>
  <si>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</si>
  <si>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</si>
  <si>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</si>
  <si>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</si>
  <si>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</si>
  <si>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</si>
  <si>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</si>
  <si>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</si>
  <si>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</si>
  <si>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</si>
  <si>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</si>
  <si>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</si>
  <si>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</si>
  <si>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</si>
  <si>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</si>
  <si>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</si>
  <si>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</si>
  <si>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</si>
  <si>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</si>
  <si>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</si>
  <si>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</si>
  <si>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</si>
  <si>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</si>
  <si>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</si>
  <si>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</si>
  <si>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</si>
  <si>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</si>
  <si>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</si>
  <si>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</si>
  <si>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</si>
  <si>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</si>
  <si>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</si>
  <si>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</si>
  <si>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</si>
  <si>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</si>
  <si>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</si>
  <si>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</si>
  <si>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</si>
  <si>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</si>
  <si>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</si>
  <si>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</si>
  <si>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</si>
  <si>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</si>
  <si>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</si>
  <si>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</si>
  <si>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</si>
  <si>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</si>
  <si>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</si>
  <si>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</si>
  <si>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</si>
  <si>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</si>
  <si>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</si>
  <si>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</si>
  <si>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</si>
  <si>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</si>
  <si>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</si>
  <si>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</si>
  <si>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</si>
  <si>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</si>
  <si>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</si>
  <si>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</si>
  <si>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</si>
  <si>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</si>
  <si>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</si>
  <si>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</si>
  <si>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</si>
  <si>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</si>
  <si>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</si>
  <si>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</si>
  <si>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</si>
  <si>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</si>
  <si>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</si>
  <si>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</si>
  <si>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</si>
  <si>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</si>
  <si>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</si>
  <si>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</si>
  <si>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</si>
  <si>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</si>
  <si>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</si>
  <si>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</si>
  <si>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</si>
  <si>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</si>
  <si>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</si>
  <si>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</si>
  <si>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</si>
  <si>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</si>
  <si>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</si>
  <si>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</si>
  <si>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</si>
  <si>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</si>
  <si>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</si>
  <si>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</si>
  <si>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</si>
  <si>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</si>
  <si>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</si>
  <si>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</si>
  <si>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</si>
  <si>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</si>
  <si>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</si>
  <si>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</si>
  <si>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</si>
  <si>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</si>
  <si>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</si>
  <si>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</si>
  <si>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</si>
  <si>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</si>
  <si>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</si>
  <si>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</si>
  <si>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</si>
  <si>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</si>
  <si>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</si>
  <si>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</si>
  <si>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</si>
  <si>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</si>
  <si>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</si>
  <si>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</si>
  <si>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</si>
  <si>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</si>
  <si>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福岡県上毛町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</si>
  <si>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</si>
  <si>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</si>
  <si>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</si>
  <si>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</si>
  <si>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</si>
  <si>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</si>
  <si>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</si>
  <si>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</si>
  <si>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</si>
  <si>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</si>
  <si>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</si>
  <si>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</si>
  <si>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</si>
  <si>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</si>
  <si>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</si>
  <si>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</si>
  <si>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</si>
  <si>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</si>
  <si>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</si>
  <si>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</si>
  <si>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</si>
  <si>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</si>
  <si>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</si>
  <si>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</si>
  <si>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</si>
  <si>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</si>
  <si>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</si>
  <si>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</si>
  <si>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</si>
  <si>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</si>
  <si>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</si>
  <si>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</si>
  <si>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</si>
  <si>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</si>
  <si>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</si>
  <si>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</si>
  <si>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</si>
  <si>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</si>
  <si>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</si>
  <si>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</si>
  <si>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</si>
  <si>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</si>
  <si>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</si>
  <si>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</si>
  <si>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</si>
  <si>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</si>
  <si>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</si>
  <si>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</si>
  <si>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</si>
  <si>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</si>
  <si>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</si>
  <si>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</si>
  <si>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</si>
  <si>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</si>
  <si>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</si>
  <si>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</si>
  <si>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</si>
  <si>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</si>
  <si>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</si>
  <si>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</si>
  <si>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</si>
  <si>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</si>
  <si>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</si>
  <si>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</si>
  <si>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</si>
  <si>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</si>
  <si>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</si>
  <si>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</si>
  <si>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</si>
  <si>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</si>
  <si>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</si>
  <si>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</si>
  <si>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</si>
  <si>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</si>
  <si>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</si>
  <si>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</si>
  <si>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</si>
  <si>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</si>
  <si>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</si>
  <si>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</si>
  <si>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</si>
  <si>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</si>
  <si>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</si>
  <si>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</si>
  <si>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</si>
  <si>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</si>
  <si>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</si>
  <si>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</si>
  <si>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</si>
  <si>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</si>
  <si>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</si>
  <si>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</si>
  <si>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</si>
  <si>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</si>
  <si>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</si>
  <si>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</si>
  <si>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</si>
  <si>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</si>
  <si>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</si>
  <si>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</si>
  <si>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</si>
  <si>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</si>
  <si>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</si>
  <si>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</si>
  <si>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</si>
  <si>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</si>
  <si>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</si>
  <si>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</si>
  <si>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</si>
  <si>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</si>
  <si>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</si>
  <si>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</si>
  <si>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</si>
  <si>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</si>
  <si>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</si>
  <si>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</si>
  <si>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</si>
  <si>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</si>
  <si>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</si>
  <si>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</si>
  <si>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</si>
  <si>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</si>
  <si>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</si>
  <si>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</si>
  <si>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</si>
  <si>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</si>
  <si>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</si>
  <si>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</si>
  <si>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</si>
  <si>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</si>
  <si>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</si>
  <si>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</si>
  <si>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</si>
  <si>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</si>
  <si>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</si>
  <si>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</si>
  <si>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</si>
  <si>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</si>
  <si>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</si>
  <si>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</si>
  <si>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</si>
  <si>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</si>
  <si>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</si>
  <si>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</si>
  <si>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</si>
  <si>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</si>
  <si>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</si>
  <si>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</si>
  <si>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</si>
  <si>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</si>
  <si>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</si>
  <si>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福岡県上毛町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</si>
  <si>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</si>
  <si>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</si>
  <si>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</si>
  <si>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</si>
  <si>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</si>
  <si>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</si>
  <si>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</si>
  <si>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</si>
  <si>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</si>
  <si>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</si>
  <si>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</si>
  <si>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</si>
  <si>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</si>
  <si>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</si>
  <si>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</si>
  <si>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</si>
  <si>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</si>
  <si>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</si>
  <si>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</si>
  <si>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</si>
  <si>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</si>
  <si>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</si>
  <si>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</si>
  <si>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</si>
  <si>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</si>
  <si>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</si>
  <si>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</si>
  <si>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</si>
  <si>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</si>
  <si>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</si>
  <si>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</si>
  <si>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</si>
  <si>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</si>
  <si>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</si>
  <si>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</si>
  <si>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</si>
  <si>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</si>
  <si>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</si>
  <si>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</si>
  <si>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工業等用地造成事業特別会計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</si>
  <si>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</si>
  <si>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</si>
  <si>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</si>
  <si>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</si>
  <si>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</si>
  <si>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</si>
  <si>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</si>
  <si>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</si>
  <si>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</si>
  <si>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</si>
  <si>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</si>
  <si>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</si>
  <si>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</si>
  <si>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</si>
  <si>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</si>
  <si>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</si>
  <si>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</si>
  <si>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</si>
  <si>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</si>
  <si>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</si>
  <si>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</si>
  <si>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</si>
  <si>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</si>
  <si>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</si>
  <si>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</si>
  <si>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</si>
  <si>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</si>
  <si>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</si>
  <si>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</si>
  <si>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</si>
  <si>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</si>
  <si>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</si>
  <si>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</si>
  <si>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</si>
  <si>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</si>
  <si>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</si>
  <si>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</si>
  <si>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</si>
  <si>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</si>
  <si>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</si>
  <si>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</si>
  <si>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</si>
  <si>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</si>
  <si>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</si>
  <si>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</si>
  <si>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</si>
  <si>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</si>
  <si>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</si>
  <si>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</si>
  <si>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</si>
  <si>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</si>
  <si>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</si>
  <si>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</si>
  <si>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</si>
  <si>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</si>
  <si>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</si>
  <si>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</si>
  <si>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</si>
  <si>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</si>
  <si>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</si>
  <si>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</si>
  <si>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</si>
  <si>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</si>
  <si>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工業等用地造成事業特別会計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</si>
  <si>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</si>
  <si>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</si>
  <si>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</si>
  <si>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</si>
  <si>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</si>
  <si>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</si>
  <si>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</si>
  <si>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</si>
  <si>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</si>
  <si>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</si>
  <si>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</si>
  <si>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</si>
  <si>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</si>
  <si>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</si>
  <si>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</si>
  <si>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</si>
  <si>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</si>
  <si>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</si>
  <si>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</si>
  <si>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</si>
  <si>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</si>
  <si>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</si>
  <si>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</si>
  <si>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</si>
  <si>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</si>
  <si>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</si>
  <si>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</si>
  <si>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</si>
  <si>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</si>
  <si>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</si>
  <si>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</si>
  <si>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</si>
  <si>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</si>
  <si>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</si>
  <si>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</si>
  <si>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</si>
  <si>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</si>
  <si>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</si>
  <si>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</si>
  <si>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</si>
  <si>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</si>
  <si>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</si>
  <si>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</si>
  <si>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</si>
  <si>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</si>
  <si>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</si>
  <si>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</si>
  <si>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</si>
  <si>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</si>
  <si>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</si>
  <si>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</si>
  <si>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</si>
  <si>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</si>
  <si>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</si>
  <si>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</si>
  <si>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</si>
  <si>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</si>
  <si>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</si>
  <si>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</si>
  <si>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</si>
  <si>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</si>
  <si>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</si>
  <si>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</si>
  <si>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</si>
  <si>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</si>
  <si>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</si>
  <si>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</si>
  <si>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</si>
  <si>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</si>
  <si>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</si>
  <si>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</si>
  <si>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</si>
  <si>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</si>
  <si>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</si>
  <si>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</si>
  <si>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</si>
  <si>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</si>
  <si>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</si>
  <si>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</si>
  <si>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</si>
  <si>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</si>
  <si>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</si>
  <si>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</si>
  <si>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</si>
  <si>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</si>
  <si>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</si>
  <si>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</si>
  <si>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</si>
  <si>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</si>
  <si>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</si>
  <si>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</si>
  <si>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工業等用地造成事業特別会計</t>
  </si>
  <si>
    <t>国民健康保険特別会計</t>
  </si>
  <si>
    <t>簡易水道事業特別会計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</si>
  <si>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</si>
  <si>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</si>
  <si>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</si>
  <si>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</si>
  <si>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</si>
  <si>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</si>
  <si>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</si>
  <si>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</si>
  <si>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</si>
  <si>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</si>
  <si>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</si>
  <si>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</si>
  <si>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</si>
  <si>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</si>
  <si>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</si>
  <si>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</si>
  <si>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</si>
  <si>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</si>
  <si>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</si>
  <si>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</si>
  <si>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</si>
  <si>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</si>
  <si>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</si>
  <si>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</si>
  <si>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</si>
  <si>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</si>
  <si>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</si>
  <si>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</si>
  <si>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しんよしとみ街づくり</t>
    <rPh sb="6" eb="7">
      <t>マチ</t>
    </rPh>
    <phoneticPr fontId="2"/>
  </si>
  <si>
    <t>上毛町土地開発公社</t>
    <rPh sb="0" eb="3">
      <t>コウゲマチ</t>
    </rPh>
    <rPh sb="3" eb="9">
      <t>トチカイハツコウシャ</t>
    </rPh>
    <phoneticPr fontId="2"/>
  </si>
  <si>
    <t>‐</t>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</si>
  <si>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</si>
  <si>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</si>
  <si>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ふるさと応援基金</t>
    <rPh sb="4" eb="6">
      <t>オウエン</t>
    </rPh>
    <rPh sb="6" eb="8">
      <t>キキン</t>
    </rPh>
    <phoneticPr fontId="5"/>
  </si>
  <si>
    <t>まちづくり基金</t>
    <rPh sb="5" eb="7">
      <t>キキン</t>
    </rPh>
    <phoneticPr fontId="5"/>
  </si>
  <si>
    <t>地域福祉基金</t>
    <rPh sb="0" eb="2">
      <t>チイキ</t>
    </rPh>
    <rPh sb="2" eb="4">
      <t>フクシ</t>
    </rPh>
    <rPh sb="4" eb="6">
      <t>キキン</t>
    </rPh>
    <phoneticPr fontId="5"/>
  </si>
  <si>
    <t>-</t>
    <phoneticPr fontId="2"/>
  </si>
  <si>
    <t>-</t>
    <phoneticPr fontId="2"/>
  </si>
  <si>
    <t>-</t>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</si>
  <si>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</si>
  <si>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</si>
  <si>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</si>
  <si>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</si>
  <si>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将来負担比率、有形固定資産減価償却率ともに類似団体よりも低い水準となっている。
今後も、地方債の新規発行抑制等により将来負担比率を抑制し、公共施設等総合管理計画により適切に整備を行っていく。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8" eb="29">
      <t>ヒク</t>
    </rPh>
    <rPh sb="30" eb="32">
      <t>スイジュン</t>
    </rPh>
    <rPh sb="40" eb="42">
      <t>コンゴ</t>
    </rPh>
    <rPh sb="44" eb="47">
      <t>チホウサイ</t>
    </rPh>
    <rPh sb="48" eb="50">
      <t>シンキ</t>
    </rPh>
    <rPh sb="50" eb="52">
      <t>ハッコウ</t>
    </rPh>
    <rPh sb="52" eb="54">
      <t>ヨクセイ</t>
    </rPh>
    <rPh sb="54" eb="55">
      <t>トウ</t>
    </rPh>
    <rPh sb="58" eb="60">
      <t>ショウライ</t>
    </rPh>
    <rPh sb="60" eb="62">
      <t>フタン</t>
    </rPh>
    <rPh sb="62" eb="64">
      <t>ヒリツ</t>
    </rPh>
    <rPh sb="65" eb="67">
      <t>ヨクセイ</t>
    </rPh>
    <rPh sb="69" eb="71">
      <t>コウキョウ</t>
    </rPh>
    <rPh sb="71" eb="73">
      <t>シセツ</t>
    </rPh>
    <rPh sb="73" eb="74">
      <t>トウ</t>
    </rPh>
    <rPh sb="74" eb="76">
      <t>ソウゴウ</t>
    </rPh>
    <rPh sb="76" eb="78">
      <t>カンリ</t>
    </rPh>
    <rPh sb="78" eb="80">
      <t>ケイカク</t>
    </rPh>
    <rPh sb="83" eb="85">
      <t>テキセツ</t>
    </rPh>
    <rPh sb="86" eb="88">
      <t>セイビ</t>
    </rPh>
    <rPh sb="89" eb="9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</si>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</sst>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xmlns:c16r2="http://schemas.microsoft.com/office/drawing/2015/06/chart">
            <c:ext xmlns:c16="http://schemas.microsoft.com/office/drawing/2014/chart" uri="{C3380CC4-5D6E-409C-BE32-E72D297353CC}">
              <c16:uniqueId val="{00000000-6A76-4073-81E8-1B76C0E045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71029</c:v>
                </c:pt>
                <c:pt idx="1">
                  <c:v>79081</c:v>
                </c:pt>
                <c:pt idx="2">
                  <c:v>163422</c:v>
                </c:pt>
                <c:pt idx="3">
                  <c:v>169683</c:v>
                </c:pt>
                <c:pt idx="4">
                  <c:v>210572</c:v>
                </c:pt>
              </c:numCache>
            </c:numRef>
          </c:val>
          <c:smooth val="0"/>
          <c:extLst xmlns:c16r2="http://schemas.microsoft.com/office/drawing/2015/06/chart">
            <c:ext xmlns:c16="http://schemas.microsoft.com/office/drawing/2014/chart" uri="{C3380CC4-5D6E-409C-BE32-E72D297353CC}">
              <c16:uniqueId val="{00000001-6A76-4073-81E8-1B76C0E045C3}"/>
            </c:ext>
          </c:extLst>
        </c:ser>
        <c:dLbls>
          <c:showLegendKey val="0"/>
          <c:showVal val="0"/>
          <c:showCatName val="0"/>
          <c:showSerName val="0"/>
          <c:showPercent val="0"/>
          <c:showBubbleSize val="0"/>
        </c:dLbls>
        <c:marker val="1"/>
        <c:smooth val="0"/>
        <c:axId val="173795936"/>
        <c:axId val="173796320"/>
      </c:lineChart>
      <c:catAx>
        <c:axId val="173795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796320"/>
        <c:crosses val="autoZero"/>
        <c:auto val="1"/>
        <c:lblAlgn val="ctr"/>
        <c:lblOffset val="100"/>
        <c:tickLblSkip val="1"/>
        <c:tickMarkSkip val="1"/>
        <c:noMultiLvlLbl val="0"/>
      </c:catAx>
      <c:valAx>
        <c:axId val="1737963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795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9.1999999999999993</c:v>
                </c:pt>
                <c:pt idx="1">
                  <c:v>11.3</c:v>
                </c:pt>
                <c:pt idx="2">
                  <c:v>12.54</c:v>
                </c:pt>
                <c:pt idx="3">
                  <c:v>12.88</c:v>
                </c:pt>
                <c:pt idx="4">
                  <c:v>12.91</c:v>
                </c:pt>
              </c:numCache>
            </c:numRef>
          </c:val>
          <c:extLst xmlns:c16r2="http://schemas.microsoft.com/office/drawing/2015/06/chart">
            <c:ext xmlns:c16="http://schemas.microsoft.com/office/drawing/2014/chart" uri="{C3380CC4-5D6E-409C-BE32-E72D297353CC}">
              <c16:uniqueId val="{00000000-2135-465C-AA3B-0B47176B60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67.959999999999994</c:v>
                </c:pt>
                <c:pt idx="1">
                  <c:v>75.16</c:v>
                </c:pt>
                <c:pt idx="2">
                  <c:v>72.650000000000006</c:v>
                </c:pt>
                <c:pt idx="3">
                  <c:v>69.150000000000006</c:v>
                </c:pt>
                <c:pt idx="4">
                  <c:v>78.069999999999993</c:v>
                </c:pt>
              </c:numCache>
            </c:numRef>
          </c:val>
          <c:extLst xmlns:c16r2="http://schemas.microsoft.com/office/drawing/2015/06/chart">
            <c:ext xmlns:c16="http://schemas.microsoft.com/office/drawing/2014/chart" uri="{C3380CC4-5D6E-409C-BE32-E72D297353CC}">
              <c16:uniqueId val="{00000001-2135-465C-AA3B-0B47176B60C4}"/>
            </c:ext>
          </c:extLst>
        </c:ser>
        <c:dLbls>
          <c:showLegendKey val="0"/>
          <c:showVal val="0"/>
          <c:showCatName val="0"/>
          <c:showSerName val="0"/>
          <c:showPercent val="0"/>
          <c:showBubbleSize val="0"/>
        </c:dLbls>
        <c:gapWidth val="250"/>
        <c:overlap val="100"/>
        <c:axId val="171151368"/>
        <c:axId val="171151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14.34</c:v>
                </c:pt>
                <c:pt idx="1">
                  <c:v>14.05</c:v>
                </c:pt>
                <c:pt idx="2">
                  <c:v>10.35</c:v>
                </c:pt>
                <c:pt idx="3">
                  <c:v>0.94</c:v>
                </c:pt>
                <c:pt idx="4">
                  <c:v>6.46</c:v>
                </c:pt>
              </c:numCache>
            </c:numRef>
          </c:val>
          <c:smooth val="0"/>
          <c:extLst xmlns:c16r2="http://schemas.microsoft.com/office/drawing/2015/06/chart">
            <c:ext xmlns:c16="http://schemas.microsoft.com/office/drawing/2014/chart" uri="{C3380CC4-5D6E-409C-BE32-E72D297353CC}">
              <c16:uniqueId val="{00000002-2135-465C-AA3B-0B47176B60C4}"/>
            </c:ext>
          </c:extLst>
        </c:ser>
        <c:dLbls>
          <c:showLegendKey val="0"/>
          <c:showVal val="0"/>
          <c:showCatName val="0"/>
          <c:showSerName val="0"/>
          <c:showPercent val="0"/>
          <c:showBubbleSize val="0"/>
        </c:dLbls>
        <c:marker val="1"/>
        <c:smooth val="0"/>
        <c:axId val="171151368"/>
        <c:axId val="171151752"/>
      </c:lineChart>
      <c:catAx>
        <c:axId val="171151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1151752"/>
        <c:crosses val="autoZero"/>
        <c:auto val="1"/>
        <c:lblAlgn val="ctr"/>
        <c:lblOffset val="100"/>
        <c:tickLblSkip val="1"/>
        <c:tickMarkSkip val="1"/>
        <c:noMultiLvlLbl val="0"/>
      </c:catAx>
      <c:valAx>
        <c:axId val="17115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151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0.04</c:v>
                </c:pt>
                <c:pt idx="2">
                  <c:v>#N/A</c:v>
                </c:pt>
                <c:pt idx="3">
                  <c:v>0.05</c:v>
                </c:pt>
                <c:pt idx="4">
                  <c:v>#N/A</c:v>
                </c:pt>
                <c:pt idx="5">
                  <c:v>0.1</c:v>
                </c:pt>
                <c:pt idx="6">
                  <c:v>#N/A</c:v>
                </c:pt>
                <c:pt idx="7">
                  <c:v>0.05</c:v>
                </c:pt>
                <c:pt idx="8">
                  <c:v>0</c:v>
                </c:pt>
                <c:pt idx="9">
                  <c:v>0</c:v>
                </c:pt>
              </c:numCache>
            </c:numRef>
          </c:val>
          <c:extLst xmlns:c16r2="http://schemas.microsoft.com/office/drawing/2015/06/chart">
            <c:ext xmlns:c16="http://schemas.microsoft.com/office/drawing/2014/chart" uri="{C3380CC4-5D6E-409C-BE32-E72D297353CC}">
              <c16:uniqueId val="{00000000-C22D-4AE2-A455-807FC991F3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2D-4AE2-A455-807FC991F3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22D-4AE2-A455-807FC991F3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22D-4AE2-A455-807FC991F3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0.12</c:v>
                </c:pt>
                <c:pt idx="4">
                  <c:v>#N/A</c:v>
                </c:pt>
                <c:pt idx="5">
                  <c:v>0.12</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4-C22D-4AE2-A455-807FC991F3D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0.01</c:v>
                </c:pt>
                <c:pt idx="4">
                  <c:v>#N/A</c:v>
                </c:pt>
                <c:pt idx="5">
                  <c:v>0.01</c:v>
                </c:pt>
                <c:pt idx="6">
                  <c:v>#N/A</c:v>
                </c:pt>
                <c:pt idx="7">
                  <c:v>0.01</c:v>
                </c:pt>
                <c:pt idx="8">
                  <c:v>#N/A</c:v>
                </c:pt>
                <c:pt idx="9">
                  <c:v>0.3</c:v>
                </c:pt>
              </c:numCache>
            </c:numRef>
          </c:val>
          <c:extLst xmlns:c16r2="http://schemas.microsoft.com/office/drawing/2015/06/chart">
            <c:ext xmlns:c16="http://schemas.microsoft.com/office/drawing/2014/chart" uri="{C3380CC4-5D6E-409C-BE32-E72D297353CC}">
              <c16:uniqueId val="{00000005-C22D-4AE2-A455-807FC991F3D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0.03</c:v>
                </c:pt>
                <c:pt idx="8">
                  <c:v>#N/A</c:v>
                </c:pt>
                <c:pt idx="9">
                  <c:v>0.43</c:v>
                </c:pt>
              </c:numCache>
            </c:numRef>
          </c:val>
          <c:extLst xmlns:c16r2="http://schemas.microsoft.com/office/drawing/2015/06/chart">
            <c:ext xmlns:c16="http://schemas.microsoft.com/office/drawing/2014/chart" uri="{C3380CC4-5D6E-409C-BE32-E72D297353CC}">
              <c16:uniqueId val="{00000006-C22D-4AE2-A455-807FC991F3D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0.41</c:v>
                </c:pt>
                <c:pt idx="2">
                  <c:v>#N/A</c:v>
                </c:pt>
                <c:pt idx="3">
                  <c:v>1.03</c:v>
                </c:pt>
                <c:pt idx="4">
                  <c:v>#N/A</c:v>
                </c:pt>
                <c:pt idx="5">
                  <c:v>1.34</c:v>
                </c:pt>
                <c:pt idx="6">
                  <c:v>#N/A</c:v>
                </c:pt>
                <c:pt idx="7">
                  <c:v>0.93</c:v>
                </c:pt>
                <c:pt idx="8">
                  <c:v>#N/A</c:v>
                </c:pt>
                <c:pt idx="9">
                  <c:v>0.59</c:v>
                </c:pt>
              </c:numCache>
            </c:numRef>
          </c:val>
          <c:extLst xmlns:c16r2="http://schemas.microsoft.com/office/drawing/2015/06/chart">
            <c:ext xmlns:c16="http://schemas.microsoft.com/office/drawing/2014/chart" uri="{C3380CC4-5D6E-409C-BE32-E72D297353CC}">
              <c16:uniqueId val="{00000007-C22D-4AE2-A455-807FC991F3D8}"/>
            </c:ext>
          </c:extLst>
        </c:ser>
        <c:ser>
          <c:idx val="8"/>
          <c:order val="8"/>
          <c:tx>
            <c:strRef>
              <c:f>データシート!$A$35</c:f>
              <c:strCache>
                <c:ptCount val="1"/>
                <c:pt idx="0">
                  <c:v>工業等用地造成事業特別会計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#N/A</c:v>
                </c:pt>
                <c:pt idx="3">
                  <c:v>0.15</c:v>
                </c:pt>
                <c:pt idx="4">
                  <c:v>#N/A</c:v>
                </c:pt>
                <c:pt idx="5">
                  <c:v>0.32</c:v>
                </c:pt>
                <c:pt idx="6">
                  <c:v>#N/A</c:v>
                </c:pt>
                <c:pt idx="7">
                  <c:v>3.84</c:v>
                </c:pt>
                <c:pt idx="8">
                  <c:v>#N/A</c:v>
                </c:pt>
                <c:pt idx="9">
                  <c:v>3.94</c:v>
                </c:pt>
              </c:numCache>
            </c:numRef>
          </c:val>
          <c:extLst xmlns:c16r2="http://schemas.microsoft.com/office/drawing/2015/06/chart">
            <c:ext xmlns:c16="http://schemas.microsoft.com/office/drawing/2014/chart" uri="{C3380CC4-5D6E-409C-BE32-E72D297353CC}">
              <c16:uniqueId val="{00000008-C22D-4AE2-A455-807FC991F3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9.15</c:v>
                </c:pt>
                <c:pt idx="2">
                  <c:v>#N/A</c:v>
                </c:pt>
                <c:pt idx="3">
                  <c:v>11.24</c:v>
                </c:pt>
                <c:pt idx="4">
                  <c:v>#N/A</c:v>
                </c:pt>
                <c:pt idx="5">
                  <c:v>12.43</c:v>
                </c:pt>
                <c:pt idx="6">
                  <c:v>#N/A</c:v>
                </c:pt>
                <c:pt idx="7">
                  <c:v>12.83</c:v>
                </c:pt>
                <c:pt idx="8">
                  <c:v>#N/A</c:v>
                </c:pt>
                <c:pt idx="9">
                  <c:v>12.9</c:v>
                </c:pt>
              </c:numCache>
            </c:numRef>
          </c:val>
          <c:extLst xmlns:c16r2="http://schemas.microsoft.com/office/drawing/2015/06/chart">
            <c:ext xmlns:c16="http://schemas.microsoft.com/office/drawing/2014/chart" uri="{C3380CC4-5D6E-409C-BE32-E72D297353CC}">
              <c16:uniqueId val="{00000009-C22D-4AE2-A455-807FC991F3D8}"/>
            </c:ext>
          </c:extLst>
        </c:ser>
        <c:dLbls>
          <c:showLegendKey val="0"/>
          <c:showVal val="0"/>
          <c:showCatName val="0"/>
          <c:showSerName val="0"/>
          <c:showPercent val="0"/>
          <c:showBubbleSize val="0"/>
        </c:dLbls>
        <c:gapWidth val="150"/>
        <c:overlap val="100"/>
        <c:axId val="175107808"/>
        <c:axId val="175108192"/>
      </c:barChart>
      <c:catAx>
        <c:axId val="17510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108192"/>
        <c:crosses val="autoZero"/>
        <c:auto val="1"/>
        <c:lblAlgn val="ctr"/>
        <c:lblOffset val="100"/>
        <c:tickLblSkip val="1"/>
        <c:tickMarkSkip val="1"/>
        <c:noMultiLvlLbl val="0"/>
      </c:catAx>
      <c:valAx>
        <c:axId val="17510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107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471</c:v>
                </c:pt>
                <c:pt idx="5">
                  <c:v>428</c:v>
                </c:pt>
                <c:pt idx="8">
                  <c:v>421</c:v>
                </c:pt>
                <c:pt idx="11">
                  <c:v>393</c:v>
                </c:pt>
                <c:pt idx="14">
                  <c:v>377</c:v>
                </c:pt>
              </c:numCache>
            </c:numRef>
          </c:val>
          <c:extLst xmlns:c16r2="http://schemas.microsoft.com/office/drawing/2015/06/chart">
            <c:ext xmlns:c16="http://schemas.microsoft.com/office/drawing/2014/chart" uri="{C3380CC4-5D6E-409C-BE32-E72D297353CC}">
              <c16:uniqueId val="{00000000-8EF5-4B5B-BEE0-76469B6674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EF5-4B5B-BEE0-76469B6674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30</c:v>
                </c:pt>
                <c:pt idx="3">
                  <c:v>31</c:v>
                </c:pt>
                <c:pt idx="6">
                  <c:v>31</c:v>
                </c:pt>
                <c:pt idx="9">
                  <c:v>28</c:v>
                </c:pt>
                <c:pt idx="12">
                  <c:v>17</c:v>
                </c:pt>
              </c:numCache>
            </c:numRef>
          </c:val>
          <c:extLst xmlns:c16r2="http://schemas.microsoft.com/office/drawing/2015/06/chart">
            <c:ext xmlns:c16="http://schemas.microsoft.com/office/drawing/2014/chart" uri="{C3380CC4-5D6E-409C-BE32-E72D297353CC}">
              <c16:uniqueId val="{00000002-8EF5-4B5B-BEE0-76469B6674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F5-4B5B-BEE0-76469B6674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c:v>
                </c:pt>
                <c:pt idx="3">
                  <c:v>58</c:v>
                </c:pt>
                <c:pt idx="6">
                  <c:v>58</c:v>
                </c:pt>
                <c:pt idx="9">
                  <c:v>58</c:v>
                </c:pt>
                <c:pt idx="12">
                  <c:v>60</c:v>
                </c:pt>
              </c:numCache>
            </c:numRef>
          </c:val>
          <c:extLst xmlns:c16r2="http://schemas.microsoft.com/office/drawing/2015/06/chart">
            <c:ext xmlns:c16="http://schemas.microsoft.com/office/drawing/2014/chart" uri="{C3380CC4-5D6E-409C-BE32-E72D297353CC}">
              <c16:uniqueId val="{00000004-8EF5-4B5B-BEE0-76469B6674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F5-4B5B-BEE0-76469B6674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EF5-4B5B-BEE0-76469B6674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335</c:v>
                </c:pt>
                <c:pt idx="3">
                  <c:v>264</c:v>
                </c:pt>
                <c:pt idx="6">
                  <c:v>243</c:v>
                </c:pt>
                <c:pt idx="9">
                  <c:v>244</c:v>
                </c:pt>
                <c:pt idx="12">
                  <c:v>303</c:v>
                </c:pt>
              </c:numCache>
            </c:numRef>
          </c:val>
          <c:extLst xmlns:c16r2="http://schemas.microsoft.com/office/drawing/2015/06/chart">
            <c:ext xmlns:c16="http://schemas.microsoft.com/office/drawing/2014/chart" uri="{C3380CC4-5D6E-409C-BE32-E72D297353CC}">
              <c16:uniqueId val="{00000007-8EF5-4B5B-BEE0-76469B6674F3}"/>
            </c:ext>
          </c:extLst>
        </c:ser>
        <c:dLbls>
          <c:showLegendKey val="0"/>
          <c:showVal val="0"/>
          <c:showCatName val="0"/>
          <c:showSerName val="0"/>
          <c:showPercent val="0"/>
          <c:showBubbleSize val="0"/>
        </c:dLbls>
        <c:gapWidth val="100"/>
        <c:overlap val="100"/>
        <c:axId val="412036688"/>
        <c:axId val="174771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c:v>
                </c:pt>
                <c:pt idx="2">
                  <c:v>#N/A</c:v>
                </c:pt>
                <c:pt idx="3">
                  <c:v>#N/A</c:v>
                </c:pt>
                <c:pt idx="4">
                  <c:v>-75</c:v>
                </c:pt>
                <c:pt idx="5">
                  <c:v>#N/A</c:v>
                </c:pt>
                <c:pt idx="6">
                  <c:v>#N/A</c:v>
                </c:pt>
                <c:pt idx="7">
                  <c:v>-89</c:v>
                </c:pt>
                <c:pt idx="8">
                  <c:v>#N/A</c:v>
                </c:pt>
                <c:pt idx="9">
                  <c:v>#N/A</c:v>
                </c:pt>
                <c:pt idx="10">
                  <c:v>-63</c:v>
                </c:pt>
                <c:pt idx="11">
                  <c:v>#N/A</c:v>
                </c:pt>
                <c:pt idx="12">
                  <c:v>#N/A</c:v>
                </c:pt>
                <c:pt idx="13">
                  <c:v>3</c:v>
                </c:pt>
                <c:pt idx="14">
                  <c:v>#N/A</c:v>
                </c:pt>
              </c:numCache>
            </c:numRef>
          </c:val>
          <c:smooth val="0"/>
          <c:extLst xmlns:c16r2="http://schemas.microsoft.com/office/drawing/2015/06/chart">
            <c:ext xmlns:c16="http://schemas.microsoft.com/office/drawing/2014/chart" uri="{C3380CC4-5D6E-409C-BE32-E72D297353CC}">
              <c16:uniqueId val="{00000008-8EF5-4B5B-BEE0-76469B6674F3}"/>
            </c:ext>
          </c:extLst>
        </c:ser>
        <c:dLbls>
          <c:showLegendKey val="0"/>
          <c:showVal val="0"/>
          <c:showCatName val="0"/>
          <c:showSerName val="0"/>
          <c:showPercent val="0"/>
          <c:showBubbleSize val="0"/>
        </c:dLbls>
        <c:marker val="1"/>
        <c:smooth val="0"/>
        <c:axId val="412036688"/>
        <c:axId val="174771720"/>
      </c:lineChart>
      <c:catAx>
        <c:axId val="41203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771720"/>
        <c:crosses val="autoZero"/>
        <c:auto val="1"/>
        <c:lblAlgn val="ctr"/>
        <c:lblOffset val="100"/>
        <c:tickLblSkip val="1"/>
        <c:tickMarkSkip val="1"/>
        <c:noMultiLvlLbl val="0"/>
      </c:catAx>
      <c:valAx>
        <c:axId val="174771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03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3377</c:v>
                </c:pt>
                <c:pt idx="5">
                  <c:v>3165</c:v>
                </c:pt>
                <c:pt idx="8">
                  <c:v>3125</c:v>
                </c:pt>
                <c:pt idx="11">
                  <c:v>3037</c:v>
                </c:pt>
                <c:pt idx="14">
                  <c:v>3207</c:v>
                </c:pt>
              </c:numCache>
            </c:numRef>
          </c:val>
          <c:extLst xmlns:c16r2="http://schemas.microsoft.com/office/drawing/2015/06/chart">
            <c:ext xmlns:c16="http://schemas.microsoft.com/office/drawing/2014/chart" uri="{C3380CC4-5D6E-409C-BE32-E72D297353CC}">
              <c16:uniqueId val="{00000000-F33F-4281-88BB-C0630281A5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33F-4281-88BB-C0630281A5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8458</c:v>
                </c:pt>
                <c:pt idx="5">
                  <c:v>8372</c:v>
                </c:pt>
                <c:pt idx="8">
                  <c:v>7994</c:v>
                </c:pt>
                <c:pt idx="11">
                  <c:v>8646</c:v>
                </c:pt>
                <c:pt idx="14">
                  <c:v>8836</c:v>
                </c:pt>
              </c:numCache>
            </c:numRef>
          </c:val>
          <c:extLst xmlns:c16r2="http://schemas.microsoft.com/office/drawing/2015/06/chart">
            <c:ext xmlns:c16="http://schemas.microsoft.com/office/drawing/2014/chart" uri="{C3380CC4-5D6E-409C-BE32-E72D297353CC}">
              <c16:uniqueId val="{00000002-F33F-4281-88BB-C0630281A5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33F-4281-88BB-C0630281A5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33F-4281-88BB-C0630281A5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33F-4281-88BB-C0630281A5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938</c:v>
                </c:pt>
                <c:pt idx="3">
                  <c:v>924</c:v>
                </c:pt>
                <c:pt idx="6">
                  <c:v>930</c:v>
                </c:pt>
                <c:pt idx="9">
                  <c:v>973</c:v>
                </c:pt>
                <c:pt idx="12">
                  <c:v>935</c:v>
                </c:pt>
              </c:numCache>
            </c:numRef>
          </c:val>
          <c:extLst xmlns:c16r2="http://schemas.microsoft.com/office/drawing/2015/06/chart">
            <c:ext xmlns:c16="http://schemas.microsoft.com/office/drawing/2014/chart" uri="{C3380CC4-5D6E-409C-BE32-E72D297353CC}">
              <c16:uniqueId val="{00000006-F33F-4281-88BB-C0630281A5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127</c:v>
                </c:pt>
                <c:pt idx="3">
                  <c:v>100</c:v>
                </c:pt>
                <c:pt idx="6">
                  <c:v>70</c:v>
                </c:pt>
                <c:pt idx="9">
                  <c:v>47</c:v>
                </c:pt>
                <c:pt idx="12">
                  <c:v>36</c:v>
                </c:pt>
              </c:numCache>
            </c:numRef>
          </c:val>
          <c:extLst xmlns:c16r2="http://schemas.microsoft.com/office/drawing/2015/06/chart">
            <c:ext xmlns:c16="http://schemas.microsoft.com/office/drawing/2014/chart" uri="{C3380CC4-5D6E-409C-BE32-E72D297353CC}">
              <c16:uniqueId val="{00000007-F33F-4281-88BB-C0630281A5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541</c:v>
                </c:pt>
                <c:pt idx="3">
                  <c:v>481</c:v>
                </c:pt>
                <c:pt idx="6">
                  <c:v>443</c:v>
                </c:pt>
                <c:pt idx="9">
                  <c:v>394</c:v>
                </c:pt>
                <c:pt idx="12">
                  <c:v>371</c:v>
                </c:pt>
              </c:numCache>
            </c:numRef>
          </c:val>
          <c:extLst xmlns:c16r2="http://schemas.microsoft.com/office/drawing/2015/06/chart">
            <c:ext xmlns:c16="http://schemas.microsoft.com/office/drawing/2014/chart" uri="{C3380CC4-5D6E-409C-BE32-E72D297353CC}">
              <c16:uniqueId val="{00000008-F33F-4281-88BB-C0630281A5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33F-4281-88BB-C0630281A5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2863</c:v>
                </c:pt>
                <c:pt idx="3">
                  <c:v>2560</c:v>
                </c:pt>
                <c:pt idx="6">
                  <c:v>2397</c:v>
                </c:pt>
                <c:pt idx="9">
                  <c:v>2981</c:v>
                </c:pt>
                <c:pt idx="12">
                  <c:v>3216</c:v>
                </c:pt>
              </c:numCache>
            </c:numRef>
          </c:val>
          <c:extLst xmlns:c16r2="http://schemas.microsoft.com/office/drawing/2015/06/chart">
            <c:ext xmlns:c16="http://schemas.microsoft.com/office/drawing/2014/chart" uri="{C3380CC4-5D6E-409C-BE32-E72D297353CC}">
              <c16:uniqueId val="{0000000A-F33F-4281-88BB-C0630281A585}"/>
            </c:ext>
          </c:extLst>
        </c:ser>
        <c:dLbls>
          <c:showLegendKey val="0"/>
          <c:showVal val="0"/>
          <c:showCatName val="0"/>
          <c:showSerName val="0"/>
          <c:showPercent val="0"/>
          <c:showBubbleSize val="0"/>
        </c:dLbls>
        <c:gapWidth val="100"/>
        <c:overlap val="100"/>
        <c:axId val="171347992"/>
        <c:axId val="519494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33F-4281-88BB-C0630281A585}"/>
            </c:ext>
          </c:extLst>
        </c:ser>
        <c:dLbls>
          <c:showLegendKey val="0"/>
          <c:showVal val="0"/>
          <c:showCatName val="0"/>
          <c:showSerName val="0"/>
          <c:showPercent val="0"/>
          <c:showBubbleSize val="0"/>
        </c:dLbls>
        <c:marker val="1"/>
        <c:smooth val="0"/>
        <c:axId val="171347992"/>
        <c:axId val="519494024"/>
      </c:lineChart>
      <c:catAx>
        <c:axId val="17134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494024"/>
        <c:crosses val="autoZero"/>
        <c:auto val="1"/>
        <c:lblAlgn val="ctr"/>
        <c:lblOffset val="100"/>
        <c:tickLblSkip val="1"/>
        <c:tickMarkSkip val="1"/>
        <c:noMultiLvlLbl val="0"/>
      </c:catAx>
      <c:valAx>
        <c:axId val="519494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347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2262</c:v>
                </c:pt>
                <c:pt idx="1">
                  <c:v>2262</c:v>
                </c:pt>
                <c:pt idx="2">
                  <c:v>2479</c:v>
                </c:pt>
              </c:numCache>
            </c:numRef>
          </c:val>
          <c:extLst xmlns:c16r2="http://schemas.microsoft.com/office/drawing/2015/06/chart">
            <c:ext xmlns:c16="http://schemas.microsoft.com/office/drawing/2014/chart" uri="{C3380CC4-5D6E-409C-BE32-E72D297353CC}">
              <c16:uniqueId val="{00000000-59A2-47C7-AF27-E5C0DA41D9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885</c:v>
                </c:pt>
                <c:pt idx="1">
                  <c:v>1039</c:v>
                </c:pt>
                <c:pt idx="2">
                  <c:v>1095</c:v>
                </c:pt>
              </c:numCache>
            </c:numRef>
          </c:val>
          <c:extLst xmlns:c16r2="http://schemas.microsoft.com/office/drawing/2015/06/chart">
            <c:ext xmlns:c16="http://schemas.microsoft.com/office/drawing/2014/chart" uri="{C3380CC4-5D6E-409C-BE32-E72D297353CC}">
              <c16:uniqueId val="{00000001-59A2-47C7-AF27-E5C0DA41D9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5847</c:v>
                </c:pt>
                <c:pt idx="1">
                  <c:v>6346</c:v>
                </c:pt>
                <c:pt idx="2">
                  <c:v>6262</c:v>
                </c:pt>
              </c:numCache>
            </c:numRef>
          </c:val>
          <c:extLst xmlns:c16r2="http://schemas.microsoft.com/office/drawing/2015/06/chart">
            <c:ext xmlns:c16="http://schemas.microsoft.com/office/drawing/2014/chart" uri="{C3380CC4-5D6E-409C-BE32-E72D297353CC}">
              <c16:uniqueId val="{00000002-59A2-47C7-AF27-E5C0DA41D96B}"/>
            </c:ext>
          </c:extLst>
        </c:ser>
        <c:dLbls>
          <c:showLegendKey val="0"/>
          <c:showVal val="0"/>
          <c:showCatName val="0"/>
          <c:showSerName val="0"/>
          <c:showPercent val="0"/>
          <c:showBubbleSize val="0"/>
        </c:dLbls>
        <c:gapWidth val="120"/>
        <c:overlap val="100"/>
        <c:axId val="175112056"/>
        <c:axId val="175112440"/>
      </c:barChart>
      <c:catAx>
        <c:axId val="17511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5112440"/>
        <c:crosses val="autoZero"/>
        <c:auto val="1"/>
        <c:lblAlgn val="ctr"/>
        <c:lblOffset val="100"/>
        <c:tickLblSkip val="1"/>
        <c:tickMarkSkip val="1"/>
        <c:noMultiLvlLbl val="0"/>
      </c:catAx>
      <c:valAx>
        <c:axId val="175112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511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80-43F2-AD5D-871D77D3F5E1}"/>
                </c:ext>
                <c:ext xmlns:c15="http://schemas.microsoft.com/office/drawing/2012/chart" uri="{CE6537A1-D6FC-4f65-9D91-7224C49458BB}">
                  <c15:dlblFieldTable>
                    <c15:dlblFTEntry>
                      <c15:txfldGUID>{A2C6F642-8899-4CD1-8613-476B39404517}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80-43F2-AD5D-871D77D3F5E1}"/>
                </c:ext>
                <c:ext xmlns:c15="http://schemas.microsoft.com/office/drawing/2012/chart" uri="{CE6537A1-D6FC-4f65-9D91-7224C49458BB}">
                  <c15:dlblFieldTable>
                    <c15:dlblFTEntry>
                      <c15:txfldGUID>{7E81B96C-9CAA-4543-9FAB-E4C4B4AAFC35}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80-43F2-AD5D-871D77D3F5E1}"/>
                </c:ext>
                <c:ext xmlns:c15="http://schemas.microsoft.com/office/drawing/2012/chart" uri="{CE6537A1-D6FC-4f65-9D91-7224C49458BB}">
                  <c15:dlblFieldTable>
                    <c15:dlblFTEntry>
                      <c15:txfldGUID>{EF8CB662-3782-4232-B8F1-2C51792AB1FB}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80-43F2-AD5D-871D77D3F5E1}"/>
                </c:ext>
                <c:ext xmlns:c15="http://schemas.microsoft.com/office/drawing/2012/chart" uri="{CE6537A1-D6FC-4f65-9D91-7224C49458BB}">
                  <c15:dlblFieldTable>
                    <c15:dlblFTEntry>
                      <c15:txfldGUID>{BBA63C6B-2A69-42B9-BEF1-F39BD5BBFAA0}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80-43F2-AD5D-871D77D3F5E1}"/>
                </c:ext>
                <c:ext xmlns:c15="http://schemas.microsoft.com/office/drawing/2012/chart" uri="{CE6537A1-D6FC-4f65-9D91-7224C49458BB}">
                  <c15:dlblFieldTable>
                    <c15:dlblFTEntry>
                      <c15:txfldGUID>{D1DE3EF2-2768-4E40-91F5-80CE900CE54F}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80-43F2-AD5D-871D77D3F5E1}"/>
                </c:ext>
                <c:ext xmlns:c15="http://schemas.microsoft.com/office/drawing/2012/chart" uri="{CE6537A1-D6FC-4f65-9D91-7224C49458BB}">
                  <c15:dlblFieldTable>
                    <c15:dlblFTEntry>
                      <c15:txfldGUID>{64C7B630-5121-49F9-80D3-93FF890D3356}</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80-43F2-AD5D-871D77D3F5E1}"/>
                </c:ext>
                <c:ext xmlns:c15="http://schemas.microsoft.com/office/drawing/2012/chart" uri="{CE6537A1-D6FC-4f65-9D91-7224C49458BB}">
                  <c15:dlblFieldTable>
                    <c15:dlblFTEntry>
                      <c15:txfldGUID>{5F398E2D-17DD-4560-B147-CC9A4AB6CA09}</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80-43F2-AD5D-871D77D3F5E1}"/>
                </c:ext>
                <c:ext xmlns:c15="http://schemas.microsoft.com/office/drawing/2012/chart" uri="{CE6537A1-D6FC-4f65-9D91-7224C49458BB}">
                  <c15:dlblFieldTable>
                    <c15:dlblFTEntry>
                      <c15:txfldGUID>{6003F899-34A8-494D-BDF4-7F2CC7CE7A49}</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80-43F2-AD5D-871D77D3F5E1}"/>
                </c:ext>
                <c:ext xmlns:c15="http://schemas.microsoft.com/office/drawing/2012/chart" uri="{CE6537A1-D6FC-4f65-9D91-7224C49458BB}">
                  <c15:dlblFieldTable>
                    <c15:dlblFTEntry>
                      <c15:txfldGUID>{70453803-C7D4-4D6B-B32A-1E630E4ECAAF}</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58.5</c:v>
                </c:pt>
                <c:pt idx="16">
                  <c:v>59.1</c:v>
                </c:pt>
                <c:pt idx="24">
                  <c:v>60.8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480-43F2-AD5D-871D77D3F5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80-43F2-AD5D-871D77D3F5E1}"/>
                </c:ext>
                <c:ext xmlns:c15="http://schemas.microsoft.com/office/drawing/2012/chart" uri="{CE6537A1-D6FC-4f65-9D91-7224C49458BB}">
                  <c15:layout/>
                  <c15:dlblFieldTable>
                    <c15:dlblFTEntry>
                      <c15:txfldGUID>{911FE419-BC40-4B5A-98FD-FDDF652A78DC}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80-43F2-AD5D-871D77D3F5E1}"/>
                </c:ext>
                <c:ext xmlns:c15="http://schemas.microsoft.com/office/drawing/2012/chart" uri="{CE6537A1-D6FC-4f65-9D91-7224C49458BB}">
                  <c15:dlblFieldTable>
                    <c15:dlblFTEntry>
                      <c15:txfldGUID>{02755332-97E8-413A-8363-D718E35E26DE}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80-43F2-AD5D-871D77D3F5E1}"/>
                </c:ext>
                <c:ext xmlns:c15="http://schemas.microsoft.com/office/drawing/2012/chart" uri="{CE6537A1-D6FC-4f65-9D91-7224C49458BB}">
                  <c15:dlblFieldTable>
                    <c15:dlblFTEntry>
                      <c15:txfldGUID>{54D0F39D-04CC-48FD-9D4A-101FDB9DB4C9}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80-43F2-AD5D-871D77D3F5E1}"/>
                </c:ext>
                <c:ext xmlns:c15="http://schemas.microsoft.com/office/drawing/2012/chart" uri="{CE6537A1-D6FC-4f65-9D91-7224C49458BB}">
                  <c15:dlblFieldTable>
                    <c15:dlblFTEntry>
                      <c15:txfldGUID>{086C051A-D53E-4692-9443-2EF5A8709AA8}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80-43F2-AD5D-871D77D3F5E1}"/>
                </c:ext>
                <c:ext xmlns:c15="http://schemas.microsoft.com/office/drawing/2012/chart" uri="{CE6537A1-D6FC-4f65-9D91-7224C49458BB}">
                  <c15:dlblFieldTable>
                    <c15:dlblFTEntry>
                      <c15:txfldGUID>{77E00148-6C3D-43B0-B1F2-BC612E056BA0}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80-43F2-AD5D-871D77D3F5E1}"/>
                </c:ext>
                <c:ext xmlns:c15="http://schemas.microsoft.com/office/drawing/2012/chart" uri="{CE6537A1-D6FC-4f65-9D91-7224C49458BB}">
                  <c15:layout/>
                  <c15:dlblFieldTable>
                    <c15:dlblFTEntry>
                      <c15:txfldGUID>{DD935CC1-5F24-4820-A4F7-A8AD49C5F363}</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80-43F2-AD5D-871D77D3F5E1}"/>
                </c:ext>
                <c:ext xmlns:c15="http://schemas.microsoft.com/office/drawing/2012/chart" uri="{CE6537A1-D6FC-4f65-9D91-7224C49458BB}">
                  <c15:layout/>
                  <c15:dlblFieldTable>
                    <c15:dlblFTEntry>
                      <c15:txfldGUID>{ED55877F-FC48-4571-B33C-5BF3D75FA9C2}</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80-43F2-AD5D-871D77D3F5E1}"/>
                </c:ext>
                <c:ext xmlns:c15="http://schemas.microsoft.com/office/drawing/2012/chart" uri="{CE6537A1-D6FC-4f65-9D91-7224C49458BB}">
                  <c15:layout/>
                  <c15:dlblFieldTable>
                    <c15:dlblFTEntry>
                      <c15:txfldGUID>{2B7E2B67-066B-40E6-B8E0-D6B9A20243C4}</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80-43F2-AD5D-871D77D3F5E1}"/>
                </c:ext>
                <c:ext xmlns:c15="http://schemas.microsoft.com/office/drawing/2012/chart" uri="{CE6537A1-D6FC-4f65-9D91-7224C49458BB}">
                  <c15:dlblFieldTable>
                    <c15:dlblFTEntry>
                      <c15:txfldGUID>{854E8BF5-2A31-4F85-8732-B1EC28BDFD34}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0480-43F2-AD5D-871D77D3F5E1}"/>
            </c:ext>
          </c:extLst>
        </c:ser>
        <c:dLbls>
          <c:showLegendKey val="0"/>
          <c:showVal val="1"/>
          <c:showCatName val="0"/>
          <c:showSerName val="0"/>
          <c:showPercent val="0"/>
          <c:showBubbleSize val="0"/>
        </c:dLbls>
        <c:axId val="524344816"/>
        <c:axId val="519687440"/>
      </c:scatterChart>
      <c:valAx>
        <c:axId val="524344816"/>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687440"/>
        <c:crosses val="autoZero"/>
        <c:crossBetween val="midCat"/>
      </c:valAx>
      <c:valAx>
        <c:axId val="5196874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43448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DCA-4C36-B818-D290D056622A}"/>
                </c:ext>
                <c:ext xmlns:c15="http://schemas.microsoft.com/office/drawing/2012/chart" uri="{CE6537A1-D6FC-4f65-9D91-7224C49458BB}">
                  <c15:dlblFieldTable>
                    <c15:dlblFTEntry>
                      <c15:txfldGUID>{13508BAB-1BFF-40E0-9173-6FDCF44DFBD3}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DCA-4C36-B818-D290D056622A}"/>
                </c:ext>
                <c:ext xmlns:c15="http://schemas.microsoft.com/office/drawing/2012/chart" uri="{CE6537A1-D6FC-4f65-9D91-7224C49458BB}">
                  <c15:dlblFieldTable>
                    <c15:dlblFTEntry>
                      <c15:txfldGUID>{614B1EA6-08A6-4962-801E-6C37302E74C6}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DCA-4C36-B818-D290D056622A}"/>
                </c:ext>
                <c:ext xmlns:c15="http://schemas.microsoft.com/office/drawing/2012/chart" uri="{CE6537A1-D6FC-4f65-9D91-7224C49458BB}">
                  <c15:dlblFieldTable>
                    <c15:dlblFTEntry>
                      <c15:txfldGUID>{E5AE9A67-BDD8-49B6-9200-BD5319D50389}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DCA-4C36-B818-D290D056622A}"/>
                </c:ext>
                <c:ext xmlns:c15="http://schemas.microsoft.com/office/drawing/2012/chart" uri="{CE6537A1-D6FC-4f65-9D91-7224C49458BB}">
                  <c15:dlblFieldTable>
                    <c15:dlblFTEntry>
                      <c15:txfldGUID>{A6745C90-F8A4-4C94-8911-D039F81F0CF3}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DCA-4C36-B818-D290D056622A}"/>
                </c:ext>
                <c:ext xmlns:c15="http://schemas.microsoft.com/office/drawing/2012/chart" uri="{CE6537A1-D6FC-4f65-9D91-7224C49458BB}">
                  <c15:dlblFieldTable>
                    <c15:dlblFTEntry>
                      <c15:txfldGUID>{B3941B92-4557-4532-9E86-32F9903DF7ED}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DCA-4C36-B818-D290D056622A}"/>
                </c:ext>
                <c:ext xmlns:c15="http://schemas.microsoft.com/office/drawing/2012/chart" uri="{CE6537A1-D6FC-4f65-9D91-7224C49458BB}">
                  <c15:dlblFieldTable>
                    <c15:dlblFTEntry>
                      <c15:txfldGUID>{9D011547-7943-4E1D-81B6-0DA2D214D91D}</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DCA-4C36-B818-D290D056622A}"/>
                </c:ext>
                <c:ext xmlns:c15="http://schemas.microsoft.com/office/drawing/2012/chart" uri="{CE6537A1-D6FC-4f65-9D91-7224C49458BB}">
                  <c15:dlblFieldTable>
                    <c15:dlblFTEntry>
                      <c15:txfldGUID>{48006157-9120-49A2-B082-931030278220}</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DCA-4C36-B818-D290D056622A}"/>
                </c:ext>
                <c:ext xmlns:c15="http://schemas.microsoft.com/office/drawing/2012/chart" uri="{CE6537A1-D6FC-4f65-9D91-7224C49458BB}">
                  <c15:dlblFieldTable>
                    <c15:dlblFTEntry>
                      <c15:txfldGUID>{80EFF367-14DA-494A-9A3D-92B9E85E1491}</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DCA-4C36-B818-D290D056622A}"/>
                </c:ext>
                <c:ext xmlns:c15="http://schemas.microsoft.com/office/drawing/2012/chart" uri="{CE6537A1-D6FC-4f65-9D91-7224C49458BB}">
                  <c15:dlblFieldTable>
                    <c15:dlblFTEntry>
                      <c15:txfldGUID>{3760101A-788C-4AA9-888E-48FC08393B8A}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-1.5</c:v>
                </c:pt>
                <c:pt idx="16">
                  <c:v>-2.6</c:v>
                </c:pt>
                <c:pt idx="24">
                  <c:v>-2.7</c:v>
                </c:pt>
                <c:pt idx="32">
                  <c:v>-1.7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DCA-4C36-B818-D290D05662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DCA-4C36-B818-D290D056622A}"/>
                </c:ext>
                <c:ext xmlns:c15="http://schemas.microsoft.com/office/drawing/2012/chart" uri="{CE6537A1-D6FC-4f65-9D91-7224C49458BB}">
                  <c15:layout/>
                  <c15:dlblFieldTable>
                    <c15:dlblFTEntry>
                      <c15:txfldGUID>{3B17FB6F-482B-43E7-AB8E-AEEE8DCC6F0F}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DCA-4C36-B818-D290D056622A}"/>
                </c:ext>
                <c:ext xmlns:c15="http://schemas.microsoft.com/office/drawing/2012/chart" uri="{CE6537A1-D6FC-4f65-9D91-7224C49458BB}">
                  <c15:dlblFieldTable>
                    <c15:dlblFTEntry>
                      <c15:txfldGUID>{551A6366-B9B1-49BA-8564-A1D8210A40DE}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DCA-4C36-B818-D290D056622A}"/>
                </c:ext>
                <c:ext xmlns:c15="http://schemas.microsoft.com/office/drawing/2012/chart" uri="{CE6537A1-D6FC-4f65-9D91-7224C49458BB}">
                  <c15:dlblFieldTable>
                    <c15:dlblFTEntry>
                      <c15:txfldGUID>{BCCCDDF7-A719-4B81-8B78-5FAA452632D1}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DCA-4C36-B818-D290D056622A}"/>
                </c:ext>
                <c:ext xmlns:c15="http://schemas.microsoft.com/office/drawing/2012/chart" uri="{CE6537A1-D6FC-4f65-9D91-7224C49458BB}">
                  <c15:dlblFieldTable>
                    <c15:dlblFTEntry>
                      <c15:txfldGUID>{ACC15C20-4390-4FEE-900B-968E1134B8E7}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DCA-4C36-B818-D290D056622A}"/>
                </c:ext>
                <c:ext xmlns:c15="http://schemas.microsoft.com/office/drawing/2012/chart" uri="{CE6537A1-D6FC-4f65-9D91-7224C49458BB}">
                  <c15:dlblFieldTable>
                    <c15:dlblFTEntry>
                      <c15:txfldGUID>{B7393694-B258-41DB-9B5A-0F211E634717}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DCA-4C36-B818-D290D056622A}"/>
                </c:ext>
                <c:ext xmlns:c15="http://schemas.microsoft.com/office/drawing/2012/chart" uri="{CE6537A1-D6FC-4f65-9D91-7224C49458BB}">
                  <c15:layout/>
                  <c15:dlblFieldTable>
                    <c15:dlblFTEntry>
                      <c15:txfldGUID>{A2B008CB-9F3E-4951-8D07-C69735C2BA0A}</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DCA-4C36-B818-D290D056622A}"/>
                </c:ext>
                <c:ext xmlns:c15="http://schemas.microsoft.com/office/drawing/2012/chart" uri="{CE6537A1-D6FC-4f65-9D91-7224C49458BB}">
                  <c15:layout/>
                  <c15:dlblFieldTable>
                    <c15:dlblFTEntry>
                      <c15:txfldGUID>{15FAA30F-6818-423C-9216-AFD21136EC41}</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DCA-4C36-B818-D290D056622A}"/>
                </c:ext>
                <c:ext xmlns:c15="http://schemas.microsoft.com/office/drawing/2012/chart" uri="{CE6537A1-D6FC-4f65-9D91-7224C49458BB}">
                  <c15:layout/>
                  <c15:dlblFieldTable>
                    <c15:dlblFTEntry>
                      <c15:txfldGUID>{4686365C-6FB8-48B9-8DED-CA40F0F556D6}</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DCA-4C36-B818-D290D056622A}"/>
                </c:ext>
                <c:ext xmlns:c15="http://schemas.microsoft.com/office/drawing/2012/chart" uri="{CE6537A1-D6FC-4f65-9D91-7224C49458BB}">
                  <c15:layout/>
                  <c15:dlblFieldTable>
                    <c15:dlblFTEntry>
                      <c15:txfldGUID>{04B9E673-BF9D-4165-9C16-51C9E84CAE78}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DCA-4C36-B818-D290D056622A}"/>
            </c:ext>
          </c:extLst>
        </c:ser>
        <c:dLbls>
          <c:showLegendKey val="0"/>
          <c:showVal val="1"/>
          <c:showCatName val="0"/>
          <c:showSerName val="0"/>
          <c:showPercent val="0"/>
          <c:showBubbleSize val="0"/>
        </c:dLbls>
        <c:axId val="524337432"/>
        <c:axId val="524553552"/>
      </c:scatterChart>
      <c:valAx>
        <c:axId val="524337432"/>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4553552"/>
        <c:crosses val="autoZero"/>
        <c:crossBetween val="midCat"/>
      </c:valAx>
      <c:valAx>
        <c:axId val="5245535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4337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算入終了により算入公債費等の額が減少していることに伴い、</a:t>
          </a:r>
          <a:r>
            <a:rPr kumimoji="1" lang="ja-JP" altLang="en-US" sz="1100">
              <a:solidFill>
                <a:schemeClr val="dk1"/>
              </a:solidFill>
              <a:effectLst/>
              <a:latin typeface="+mn-lt"/>
              <a:ea typeface="+mn-ea"/>
              <a:cs typeface="+mn-cs"/>
            </a:rPr>
            <a:t>実質公債費比率の</a:t>
          </a:r>
          <a:r>
            <a:rPr kumimoji="1" lang="ja-JP" altLang="ja-JP" sz="1100">
              <a:solidFill>
                <a:schemeClr val="dk1"/>
              </a:solidFill>
              <a:effectLst/>
              <a:latin typeface="+mn-lt"/>
              <a:ea typeface="+mn-ea"/>
              <a:cs typeface="+mn-cs"/>
            </a:rPr>
            <a:t>分子は増加し</a:t>
          </a:r>
          <a:r>
            <a:rPr kumimoji="1" lang="ja-JP" altLang="en-US" sz="1100">
              <a:solidFill>
                <a:schemeClr val="dk1"/>
              </a:solidFill>
              <a:effectLst/>
              <a:latin typeface="+mn-lt"/>
              <a:ea typeface="+mn-ea"/>
              <a:cs typeface="+mn-cs"/>
            </a:rPr>
            <a:t>ており、令和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年度は新体育館建設事業の起債償還が開始したことが影響し、分子がプラスに転じることとなった。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体育館建設事業により借入</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開始するため</a:t>
          </a:r>
          <a:r>
            <a:rPr kumimoji="1" lang="ja-JP" altLang="ja-JP" sz="1100">
              <a:solidFill>
                <a:schemeClr val="dk1"/>
              </a:solidFill>
              <a:effectLst/>
              <a:latin typeface="+mn-lt"/>
              <a:ea typeface="+mn-ea"/>
              <a:cs typeface="+mn-cs"/>
            </a:rPr>
            <a:t>、元利償還金が増加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、分子が増加</a:t>
          </a:r>
          <a:r>
            <a:rPr kumimoji="1" lang="ja-JP" altLang="en-US" sz="1100">
              <a:solidFill>
                <a:schemeClr val="dk1"/>
              </a:solidFill>
              <a:effectLst/>
              <a:latin typeface="+mn-lt"/>
              <a:ea typeface="+mn-ea"/>
              <a:cs typeface="+mn-cs"/>
            </a:rPr>
            <a:t>する見込みである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今後は大規模事業以外の</a:t>
          </a:r>
          <a:r>
            <a:rPr kumimoji="1" lang="ja-JP" altLang="ja-JP" sz="1100">
              <a:solidFill>
                <a:schemeClr val="dk1"/>
              </a:solidFill>
              <a:effectLst/>
              <a:latin typeface="+mn-lt"/>
              <a:ea typeface="+mn-ea"/>
              <a:cs typeface="+mn-cs"/>
            </a:rPr>
            <a:t>新規発行は最小限に抑え、実質公債費比率の抑制に努める。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満期一括償還を実施していないため該当なし。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体育館建設事業等により地方債現在高が増加しているが、充当可能基金が増加しているため、将来負担比率の分子は減少している。</a:t>
          </a:r>
          <a:endParaRPr lang="ja-JP" altLang="ja-JP" sz="1400">
            <a:effectLst/>
          </a:endParaRPr>
        </a:p>
        <a:p>
          <a:r>
            <a:rPr kumimoji="1" lang="ja-JP" altLang="en-US" sz="1100">
              <a:solidFill>
                <a:schemeClr val="dk1"/>
              </a:solidFill>
              <a:effectLst/>
              <a:latin typeface="+mn-lt"/>
              <a:ea typeface="+mn-ea"/>
              <a:cs typeface="+mn-cs"/>
            </a:rPr>
            <a:t>今年度の</a:t>
          </a:r>
          <a:r>
            <a:rPr kumimoji="1" lang="ja-JP" altLang="ja-JP" sz="1100">
              <a:solidFill>
                <a:schemeClr val="dk1"/>
              </a:solidFill>
              <a:effectLst/>
              <a:latin typeface="+mn-lt"/>
              <a:ea typeface="+mn-ea"/>
              <a:cs typeface="+mn-cs"/>
            </a:rPr>
            <a:t>起債残高</a:t>
          </a:r>
          <a:r>
            <a:rPr kumimoji="1" lang="ja-JP" altLang="en-US" sz="1100">
              <a:solidFill>
                <a:schemeClr val="dk1"/>
              </a:solidFill>
              <a:effectLst/>
              <a:latin typeface="+mn-lt"/>
              <a:ea typeface="+mn-ea"/>
              <a:cs typeface="+mn-cs"/>
            </a:rPr>
            <a:t>がピークとなる見込みであり、今後</a:t>
          </a:r>
          <a:r>
            <a:rPr kumimoji="1" lang="ja-JP" altLang="ja-JP" sz="1100">
              <a:solidFill>
                <a:schemeClr val="dk1"/>
              </a:solidFill>
              <a:effectLst/>
              <a:latin typeface="+mn-lt"/>
              <a:ea typeface="+mn-ea"/>
              <a:cs typeface="+mn-cs"/>
            </a:rPr>
            <a:t>起債額は必要最小限に抑え、基金残高についても施設の老朽化等に備えて積立を行い、将来負担比率がプラスに転じないよう努める。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決算剰余金の約二分の一の</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百万円を財政調整基金に積立て、</a:t>
          </a:r>
          <a:r>
            <a:rPr kumimoji="1" lang="ja-JP" altLang="en-US" sz="1100">
              <a:solidFill>
                <a:schemeClr val="dk1"/>
              </a:solidFill>
              <a:effectLst/>
              <a:latin typeface="+mn-lt"/>
              <a:ea typeface="+mn-ea"/>
              <a:cs typeface="+mn-cs"/>
            </a:rPr>
            <a:t>減債基金に</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その他目的基金に各目的事業の見込み額を積立てた。（公共施設整備基金に</a:t>
          </a:r>
          <a:r>
            <a:rPr kumimoji="1" lang="en-US" altLang="ja-JP" sz="1100">
              <a:solidFill>
                <a:schemeClr val="dk1"/>
              </a:solidFill>
              <a:effectLst/>
              <a:latin typeface="+mn-lt"/>
              <a:ea typeface="+mn-ea"/>
              <a:cs typeface="+mn-cs"/>
            </a:rPr>
            <a:t>307</a:t>
          </a:r>
          <a:r>
            <a:rPr kumimoji="1" lang="ja-JP" altLang="ja-JP" sz="1100">
              <a:solidFill>
                <a:schemeClr val="dk1"/>
              </a:solidFill>
              <a:effectLst/>
              <a:latin typeface="+mn-lt"/>
              <a:ea typeface="+mn-ea"/>
              <a:cs typeface="+mn-cs"/>
            </a:rPr>
            <a:t>百万円、ふるさと応援基金に</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百万円など）</a:t>
          </a:r>
          <a:endParaRPr lang="ja-JP" altLang="ja-JP" sz="1400">
            <a:effectLst/>
          </a:endParaRPr>
        </a:p>
        <a:p>
          <a:r>
            <a:rPr kumimoji="1" lang="ja-JP" altLang="ja-JP" sz="1100">
              <a:solidFill>
                <a:schemeClr val="dk1"/>
              </a:solidFill>
              <a:effectLst/>
              <a:latin typeface="+mn-lt"/>
              <a:ea typeface="+mn-ea"/>
              <a:cs typeface="+mn-cs"/>
            </a:rPr>
            <a:t>　また、公共施設整備基金から</a:t>
          </a:r>
          <a:r>
            <a:rPr kumimoji="1" lang="ja-JP" altLang="en-US" sz="1100">
              <a:solidFill>
                <a:schemeClr val="dk1"/>
              </a:solidFill>
              <a:effectLst/>
              <a:latin typeface="+mn-lt"/>
              <a:ea typeface="+mn-ea"/>
              <a:cs typeface="+mn-cs"/>
            </a:rPr>
            <a:t>体育館建設事業に</a:t>
          </a:r>
          <a:r>
            <a:rPr kumimoji="1" lang="en-US" altLang="ja-JP" sz="1100">
              <a:solidFill>
                <a:schemeClr val="dk1"/>
              </a:solidFill>
              <a:effectLst/>
              <a:latin typeface="+mn-lt"/>
              <a:ea typeface="+mn-ea"/>
              <a:cs typeface="+mn-cs"/>
            </a:rPr>
            <a:t>362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道路新設改良事業に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百万円、ふるさと応援基金から体育館建設事業</a:t>
          </a:r>
          <a:r>
            <a:rPr kumimoji="1" lang="ja-JP" altLang="en-US" sz="1100">
              <a:solidFill>
                <a:schemeClr val="dk1"/>
              </a:solidFill>
              <a:effectLst/>
              <a:latin typeface="+mn-lt"/>
              <a:ea typeface="+mn-ea"/>
              <a:cs typeface="+mn-cs"/>
            </a:rPr>
            <a:t>、げんきの杜福祉の拠点整備事業、牛頭天王公園園路整備事業等に充当するため</a:t>
          </a:r>
          <a:r>
            <a:rPr kumimoji="1" lang="en-US" altLang="ja-JP" sz="1100">
              <a:solidFill>
                <a:schemeClr val="dk1"/>
              </a:solidFill>
              <a:effectLst/>
              <a:latin typeface="+mn-lt"/>
              <a:ea typeface="+mn-ea"/>
              <a:cs typeface="+mn-cs"/>
            </a:rPr>
            <a:t>186</a:t>
          </a:r>
          <a:r>
            <a:rPr kumimoji="1" lang="ja-JP" altLang="ja-JP" sz="1100">
              <a:solidFill>
                <a:schemeClr val="dk1"/>
              </a:solidFill>
              <a:effectLst/>
              <a:latin typeface="+mn-lt"/>
              <a:ea typeface="+mn-ea"/>
              <a:cs typeface="+mn-cs"/>
            </a:rPr>
            <a:t>百万円を取崩し、基金全体として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ふるさと応援基金については、活用目的が明確であるため、積極的に活用していく。</a:t>
          </a:r>
          <a:endParaRPr lang="ja-JP" altLang="ja-JP" sz="1400">
            <a:effectLst/>
          </a:endParaRPr>
        </a:p>
        <a:p>
          <a:r>
            <a:rPr kumimoji="1" lang="ja-JP" altLang="ja-JP" sz="1100">
              <a:solidFill>
                <a:schemeClr val="dk1"/>
              </a:solidFill>
              <a:effectLst/>
              <a:latin typeface="+mn-lt"/>
              <a:ea typeface="+mn-ea"/>
              <a:cs typeface="+mn-cs"/>
            </a:rPr>
            <a:t>　その他の基金については、今後、普通交付税や町民税の減少が見込まれることから、財源の確保、公共施設等の老朽化に伴う施設の更新等の財源として、また、災害への備えとして積立てを行い、各目的に応じた事業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・上毛町公共施設整備基金：公共施設の整備</a:t>
          </a:r>
          <a:endParaRPr lang="ja-JP" altLang="ja-JP" sz="1400">
            <a:effectLst/>
          </a:endParaRPr>
        </a:p>
        <a:p>
          <a:r>
            <a:rPr kumimoji="1" lang="ja-JP" altLang="ja-JP" sz="1100">
              <a:solidFill>
                <a:schemeClr val="dk1"/>
              </a:solidFill>
              <a:effectLst/>
              <a:latin typeface="+mn-lt"/>
              <a:ea typeface="+mn-ea"/>
              <a:cs typeface="+mn-cs"/>
            </a:rPr>
            <a:t>・上毛町まちづくり基金：個性豊かで魅力ある地域づくりを推進し、人材育成及び伝統文化の振興並びに観光の活性化に資する事業</a:t>
          </a:r>
          <a:endParaRPr lang="ja-JP" altLang="ja-JP" sz="1400">
            <a:effectLst/>
          </a:endParaRPr>
        </a:p>
        <a:p>
          <a:r>
            <a:rPr kumimoji="1" lang="ja-JP" altLang="ja-JP" sz="1100">
              <a:solidFill>
                <a:schemeClr val="dk1"/>
              </a:solidFill>
              <a:effectLst/>
              <a:latin typeface="+mn-lt"/>
              <a:ea typeface="+mn-ea"/>
              <a:cs typeface="+mn-cs"/>
            </a:rPr>
            <a:t>・上毛町ふるさと応援基金：上毛町に貢献又は応援したいという想いのもとに贈られた寄附金を活用し、魅力あるまちづくりの施策を推進する事業</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・上毛町公共施設整備基金：体育館建設事業に</a:t>
          </a:r>
          <a:r>
            <a:rPr kumimoji="1" lang="en-US" altLang="ja-JP" sz="1100" b="0" i="0" baseline="0">
              <a:solidFill>
                <a:schemeClr val="dk1"/>
              </a:solidFill>
              <a:effectLst/>
              <a:latin typeface="+mn-lt"/>
              <a:ea typeface="+mn-ea"/>
              <a:cs typeface="+mn-cs"/>
            </a:rPr>
            <a:t>362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道路新設改良事業に</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百万円を充当し、公共施設の老朽化による更新整備等への備えとして</a:t>
          </a:r>
          <a:r>
            <a:rPr kumimoji="1" lang="en-US" altLang="ja-JP" sz="1100" b="0" i="0" baseline="0">
              <a:solidFill>
                <a:schemeClr val="dk1"/>
              </a:solidFill>
              <a:effectLst/>
              <a:latin typeface="+mn-lt"/>
              <a:ea typeface="+mn-ea"/>
              <a:cs typeface="+mn-cs"/>
            </a:rPr>
            <a:t>307</a:t>
          </a:r>
          <a:r>
            <a:rPr kumimoji="1" lang="ja-JP" altLang="ja-JP" sz="1100" b="0" i="0" baseline="0">
              <a:solidFill>
                <a:schemeClr val="dk1"/>
              </a:solidFill>
              <a:effectLst/>
              <a:latin typeface="+mn-lt"/>
              <a:ea typeface="+mn-ea"/>
              <a:cs typeface="+mn-cs"/>
            </a:rPr>
            <a:t>百万円を積立てたことにより</a:t>
          </a:r>
          <a:r>
            <a:rPr kumimoji="1" lang="en-US" altLang="ja-JP" sz="1100" b="0" i="0" baseline="0">
              <a:solidFill>
                <a:schemeClr val="dk1"/>
              </a:solidFill>
              <a:effectLst/>
              <a:latin typeface="+mn-lt"/>
              <a:ea typeface="+mn-ea"/>
              <a:cs typeface="+mn-cs"/>
            </a:rPr>
            <a:t>86</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・上毛町ふるさと応援基金：</a:t>
          </a:r>
          <a:r>
            <a:rPr kumimoji="1" lang="ja-JP" altLang="ja-JP" sz="1100">
              <a:solidFill>
                <a:schemeClr val="dk1"/>
              </a:solidFill>
              <a:effectLst/>
              <a:latin typeface="+mn-lt"/>
              <a:ea typeface="+mn-ea"/>
              <a:cs typeface="+mn-cs"/>
            </a:rPr>
            <a:t>体育館建設事業、げんきの杜福祉の拠点整備事業、牛頭天王公園園路整備事業等に</a:t>
          </a:r>
          <a:r>
            <a:rPr kumimoji="1" lang="en-US" altLang="ja-JP" sz="1100" b="0" i="0" baseline="0">
              <a:solidFill>
                <a:schemeClr val="dk1"/>
              </a:solidFill>
              <a:effectLst/>
              <a:latin typeface="+mn-lt"/>
              <a:ea typeface="+mn-ea"/>
              <a:cs typeface="+mn-cs"/>
            </a:rPr>
            <a:t>186</a:t>
          </a:r>
          <a:r>
            <a:rPr kumimoji="1" lang="ja-JP" altLang="ja-JP" sz="1100" b="0" i="0" baseline="0">
              <a:solidFill>
                <a:schemeClr val="dk1"/>
              </a:solidFill>
              <a:effectLst/>
              <a:latin typeface="+mn-lt"/>
              <a:ea typeface="+mn-ea"/>
              <a:cs typeface="+mn-cs"/>
            </a:rPr>
            <a:t>百万円を充当し、ふるさと納税による寄附金のうち</a:t>
          </a:r>
          <a:r>
            <a:rPr kumimoji="1" lang="en-US" altLang="ja-JP" sz="1100" b="0" i="0" baseline="0">
              <a:solidFill>
                <a:schemeClr val="dk1"/>
              </a:solidFill>
              <a:effectLst/>
              <a:latin typeface="+mn-lt"/>
              <a:ea typeface="+mn-ea"/>
              <a:cs typeface="+mn-cs"/>
            </a:rPr>
            <a:t>191</a:t>
          </a:r>
          <a:r>
            <a:rPr kumimoji="1" lang="ja-JP" altLang="ja-JP" sz="1100" b="0" i="0" baseline="0">
              <a:solidFill>
                <a:schemeClr val="dk1"/>
              </a:solidFill>
              <a:effectLst/>
              <a:latin typeface="+mn-lt"/>
              <a:ea typeface="+mn-ea"/>
              <a:cs typeface="+mn-cs"/>
            </a:rPr>
            <a:t>百万円を積立てたことにより</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r>
            <a:rPr kumimoji="1" lang="ja-JP" altLang="ja-JP" sz="1100" b="0" i="0" baseline="0">
              <a:solidFill>
                <a:schemeClr val="dk1"/>
              </a:solidFill>
              <a:effectLst/>
              <a:latin typeface="+mn-lt"/>
              <a:ea typeface="+mn-ea"/>
              <a:cs typeface="+mn-cs"/>
            </a:rPr>
            <a:t>・上毛町まちづくり基金：</a:t>
          </a:r>
          <a:r>
            <a:rPr kumimoji="1" lang="ja-JP" altLang="en-US" sz="1100" b="0" i="0" baseline="0">
              <a:solidFill>
                <a:schemeClr val="dk1"/>
              </a:solidFill>
              <a:effectLst/>
              <a:latin typeface="+mn-lt"/>
              <a:ea typeface="+mn-ea"/>
              <a:cs typeface="+mn-cs"/>
            </a:rPr>
            <a:t>観光パンフレット作成事業、国際交流事業に</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百万円充当し、</a:t>
          </a:r>
          <a:r>
            <a:rPr kumimoji="1" lang="ja-JP" altLang="ja-JP" sz="1100" b="0" i="0" baseline="0">
              <a:solidFill>
                <a:schemeClr val="dk1"/>
              </a:solidFill>
              <a:effectLst/>
              <a:latin typeface="+mn-lt"/>
              <a:ea typeface="+mn-ea"/>
              <a:cs typeface="+mn-cs"/>
            </a:rPr>
            <a:t>運用益</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百円の積立てにより</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b="0" i="0" baseline="0">
              <a:solidFill>
                <a:schemeClr val="dk1"/>
              </a:solidFill>
              <a:effectLst/>
              <a:latin typeface="+mn-lt"/>
              <a:ea typeface="+mn-ea"/>
              <a:cs typeface="+mn-cs"/>
            </a:rPr>
            <a:t>・上毛町公共施設整備基金：公共施設の老朽化による更新整備への備えとして決算剰余金を積立てる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・上毛町まちづくり基金：国際交流事業の拡充に備え、積立を行う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・上毛町ふるさと応援基金：ふるさと納税による寄附金を積立て、目的に沿った事業に充当するため、積極的に取崩しを行っていく。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取崩し</a:t>
          </a:r>
          <a:r>
            <a:rPr kumimoji="1" lang="ja-JP" altLang="en-US" sz="1100">
              <a:solidFill>
                <a:schemeClr val="dk1"/>
              </a:solidFill>
              <a:effectLst/>
              <a:latin typeface="+mn-lt"/>
              <a:ea typeface="+mn-ea"/>
              <a:cs typeface="+mn-cs"/>
            </a:rPr>
            <a:t>を行わず</a:t>
          </a:r>
          <a:r>
            <a:rPr kumimoji="1" lang="ja-JP" altLang="ja-JP" sz="1100">
              <a:solidFill>
                <a:schemeClr val="dk1"/>
              </a:solidFill>
              <a:effectLst/>
              <a:latin typeface="+mn-lt"/>
              <a:ea typeface="+mn-ea"/>
              <a:cs typeface="+mn-cs"/>
            </a:rPr>
            <a:t>、前年度決算剰余金</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災害や普通交付税の減による財源不足に備えて積立を行うこととしている。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将来の元利償還金の増に備えて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百万円を積立</a:t>
          </a:r>
          <a:r>
            <a:rPr kumimoji="1" lang="ja-JP" altLang="en-US" sz="1100">
              <a:solidFill>
                <a:schemeClr val="dk1"/>
              </a:solidFill>
              <a:effectLst/>
              <a:latin typeface="+mn-lt"/>
              <a:ea typeface="+mn-ea"/>
              <a:cs typeface="+mn-cs"/>
            </a:rPr>
            <a:t>てし、</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百万円を取崩した。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体育館建設事業や防災行政無線デジタル化事業等に起債を充当しており、今後数年間は公債費が増加する見込みであるため、財源不足に備えて積立てを行っていく。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ACD8BB70-83AB-4D24-B2F4-B2353D7C19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0ABF7BE-E2BE-477C-B5A9-FCD6814BE5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421BC977-72BA-499D-95A4-C8BFA8423E8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E2FB1ABD-256F-4901-B792-2980FC4E7D0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6B0CD7-28E6-4AAE-A993-AFB13ACE0C1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39B91B86-C75F-4848-B7BC-B12231C7303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EAF20C2E-C708-4675-93C1-E5B9D4776AD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F1E91A98-399A-4DFD-82BB-6E865CF045D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35029B92-C5A9-46DC-B2EE-C8B1164B21C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B779159D-AD0D-43C2-8E14-A5F297BFDA7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4E5287A0-90D0-4DAC-BA7B-9EEC21D1703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AC97F4C4-462A-4A51-ADCB-CCA04FB2C5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5A66F27A-B9E9-46A4-8DE8-21F11D6AC66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4750C985-0B3C-4B27-A420-FC768BA9665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3A1F8A8C-23F6-4A9E-A8C2-D7C0A2D3CAA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75B2FF56-87E2-4CA1-BE90-48C320B90B5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1421C5F7-F03E-4D70-9812-2915EFE6A58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D13BB18F-9E83-4BE6-8E63-14211CCBD78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5C811CE2-9004-495F-B421-B6708E185E2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83B0AA75-8CA1-4738-8E77-ED1C7BF9F4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8163CA17-C8ED-4468-9A7C-AA49BD4F4AF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53C5D7EE-9138-4CCD-B5D5-95A1B331407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7568D066-DDB4-4AD9-8118-A3F40C14DBE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25FF08E4-23E3-40C2-8368-527D81C44E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0B236432-E017-4D58-88C0-A0F56B63485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F64CC6F9-6E4B-44A3-8955-FEF370CABB5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75B93089-CA0F-4453-9390-E7434C86D6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CDABB2F3-A85F-4BEF-A22E-35AF92307B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39E418E4-1635-4A23-B684-171DED43DF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D4F62536-ADCD-4368-98F8-483928A39BA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A31D6337-66EF-4928-A636-8F38CEAA0C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C5090883-9C1A-4D87-94DB-B145735F23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705E2BEC-15AB-43CA-BE75-540D9280E7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BB753D7F-2521-4E53-86D6-F8BCC820115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C2E6F04D-519A-46C0-9A79-A0825C85BCD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30CDD1B2-8CA5-4B86-BE32-2E650F57CF7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4C097DD5-6CF3-4AA4-B9CC-1A5B90B270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A96C7FC0-C010-4A98-8259-4661C2873E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15D7F88E-67D0-49F9-BA2F-0A8C73FC739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ADA94219-ECCA-4BB6-8616-1443719C7E1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xmlns="" id="{B558A3D9-7035-4B4C-AFE1-1E681BC8D4A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3" name="テキスト ボックス 42">
          <a:extLst>
            <a:ext uri="{FF2B5EF4-FFF2-40B4-BE49-F238E27FC236}">
              <a16:creationId xmlns:a16="http://schemas.microsoft.com/office/drawing/2014/main" xmlns="" id="{CCBACE69-718C-4283-85B6-FB42144AB9E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235B728B-CC2D-4F2F-8495-311DACD16A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0E184C7B-CD4F-47C7-B236-4232B22E3C3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3B5525D6-6AF9-48BF-9F84-1CDD300EC36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xmlns="" id="{EE9EE4BE-ED9A-4EBC-8375-EC51054F166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AA57870C-B628-446A-AAF3-C4431B95E9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DE63468F-D312-4C3F-B928-6C09D778CD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3A77D57D-91F6-499B-A0AE-94E3B8D8B81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FEB8BFE7-B652-495C-B9CA-0001087D9A5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A8293186-2FC2-471A-A954-6AA9A66FAA4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C822427E-0E05-49C6-B51D-76367B5161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7597A894-F681-4AB0-B80D-D9DD3874DF6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D2869FF8-B514-4886-954A-22CFCB20F6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BFBE7BA0-910E-4C52-9B40-8B48A74BE26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0C5E5066-15AC-4982-912B-BB6CAC5E85A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類似団体に比べて低い水準となっている。</a:t>
          </a:r>
          <a:endParaRPr lang="ja-JP" altLang="ja-JP">
            <a:effectLst/>
          </a:endParaRPr>
        </a:p>
        <a:p>
          <a:r>
            <a:rPr kumimoji="1" lang="ja-JP" altLang="ja-JP" sz="1100">
              <a:solidFill>
                <a:schemeClr val="dk1"/>
              </a:solidFill>
              <a:effectLst/>
              <a:latin typeface="+mn-lt"/>
              <a:ea typeface="+mn-ea"/>
              <a:cs typeface="+mn-cs"/>
            </a:rPr>
            <a:t>主な要因は、合併後、民営化や、新規整備を最小限にとどめることにより所有資産を抑制してきたこと等が挙げられる。</a:t>
          </a:r>
          <a:endParaRPr lang="ja-JP" altLang="ja-JP">
            <a:effectLst/>
          </a:endParaRPr>
        </a:p>
        <a:p>
          <a:r>
            <a:rPr kumimoji="1" lang="ja-JP" altLang="ja-JP" sz="1100">
              <a:solidFill>
                <a:schemeClr val="dk1"/>
              </a:solidFill>
              <a:effectLst/>
              <a:latin typeface="+mn-lt"/>
              <a:ea typeface="+mn-ea"/>
              <a:cs typeface="+mn-cs"/>
            </a:rPr>
            <a:t>今後、老朽化した施設や耐用年数を迎える施設について、公共施設等総合管理計画に基づき、適切に整備を行っていく。</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年度分は固定資産台帳整備中である。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994648E0-A733-4B1D-B304-D7F25749DE3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DE43729B-E1AA-43F8-88D1-5EED2B5CECE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xmlns="" id="{1DA58ECA-4F92-4F57-816A-0008A7083AA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xmlns="" id="{0E004111-5706-4561-A31C-B54FE3B234A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xmlns="" id="{CFD6B5F6-24F5-485D-8C41-2A7580ADE0D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xmlns="" id="{6C74E1EA-37DD-4699-B22F-4877F011373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xmlns="" id="{62092650-56FA-4A5F-B83D-237FB39FE4F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xmlns="" id="{D625588B-FBBD-4B67-9F5F-199BAD3B401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xmlns="" id="{394C71EA-E1D4-4C05-BFA5-E50456C099D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xmlns="" id="{035B1DE1-F087-4AA1-8940-F8A9D86F0D4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xmlns="" id="{DE1D5E72-4ED8-4102-8BDC-D23DED73252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xmlns="" id="{0A7F5665-06C3-4F03-9742-A656586033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xmlns="" id="{5055221B-92C5-4C75-97F8-71BA5D1E4A6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xmlns="" id="{315A1AE7-536A-4EF0-9AFC-D09C8037521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2" name="直線コネクタ 71">
          <a:extLst>
            <a:ext uri="{FF2B5EF4-FFF2-40B4-BE49-F238E27FC236}">
              <a16:creationId xmlns:a16="http://schemas.microsoft.com/office/drawing/2014/main" xmlns="" id="{C5F09C9C-93BD-43DA-A336-68BA245C8A36}"/>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3" name="有形固定資産減価償却率最小値テキスト">
          <a:extLst>
            <a:ext uri="{FF2B5EF4-FFF2-40B4-BE49-F238E27FC236}">
              <a16:creationId xmlns:a16="http://schemas.microsoft.com/office/drawing/2014/main" xmlns="" id="{B314D23D-D3D4-40E7-AEA1-540EDAD95A73}"/>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4" name="直線コネクタ 73">
          <a:extLst>
            <a:ext uri="{FF2B5EF4-FFF2-40B4-BE49-F238E27FC236}">
              <a16:creationId xmlns:a16="http://schemas.microsoft.com/office/drawing/2014/main" xmlns="" id="{B036F475-4FF6-4B33-9522-7F809C70C824}"/>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5" name="有形固定資産減価償却率最大値テキスト">
          <a:extLst>
            <a:ext uri="{FF2B5EF4-FFF2-40B4-BE49-F238E27FC236}">
              <a16:creationId xmlns:a16="http://schemas.microsoft.com/office/drawing/2014/main" xmlns="" id="{90D86DC6-8D7D-4F2D-BBC8-1922D3F95323}"/>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6" name="直線コネクタ 75">
          <a:extLst>
            <a:ext uri="{FF2B5EF4-FFF2-40B4-BE49-F238E27FC236}">
              <a16:creationId xmlns:a16="http://schemas.microsoft.com/office/drawing/2014/main" xmlns="" id="{077DF6AC-03D2-4E0A-B242-A585365EE6FE}"/>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7" name="有形固定資産減価償却率平均値テキスト">
          <a:extLst>
            <a:ext uri="{FF2B5EF4-FFF2-40B4-BE49-F238E27FC236}">
              <a16:creationId xmlns:a16="http://schemas.microsoft.com/office/drawing/2014/main" xmlns="" id="{BA604BCC-055B-4E60-A60B-A33F60891D8F}"/>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8" name="フローチャート: 判断 77">
          <a:extLst>
            <a:ext uri="{FF2B5EF4-FFF2-40B4-BE49-F238E27FC236}">
              <a16:creationId xmlns:a16="http://schemas.microsoft.com/office/drawing/2014/main" xmlns="" id="{C3D2DE2C-E275-418B-B538-AC1AB170EA5F}"/>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9" name="フローチャート: 判断 78">
          <a:extLst>
            <a:ext uri="{FF2B5EF4-FFF2-40B4-BE49-F238E27FC236}">
              <a16:creationId xmlns:a16="http://schemas.microsoft.com/office/drawing/2014/main" xmlns="" id="{D6EB2120-B355-44FC-A2D0-73BE2FB9BB4A}"/>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0" name="フローチャート: 判断 79">
          <a:extLst>
            <a:ext uri="{FF2B5EF4-FFF2-40B4-BE49-F238E27FC236}">
              <a16:creationId xmlns:a16="http://schemas.microsoft.com/office/drawing/2014/main" xmlns="" id="{4198D8C8-038F-4297-8C23-22E9D7A7787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1" name="フローチャート: 判断 80">
          <a:extLst>
            <a:ext uri="{FF2B5EF4-FFF2-40B4-BE49-F238E27FC236}">
              <a16:creationId xmlns:a16="http://schemas.microsoft.com/office/drawing/2014/main" xmlns="" id="{A3B38068-2049-4087-A0E5-33952F54648F}"/>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2" name="フローチャート: 判断 81">
          <a:extLst>
            <a:ext uri="{FF2B5EF4-FFF2-40B4-BE49-F238E27FC236}">
              <a16:creationId xmlns:a16="http://schemas.microsoft.com/office/drawing/2014/main" xmlns="" id="{30D15909-DB31-4E2F-BC90-AD38F9EF35BC}"/>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A52DB656-4605-44C7-90FD-F4CA7BC226B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83071593-37CA-4F5D-8F86-E7DE12F273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6B196384-CFE2-4D76-9F1C-488F813EE1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A0FADF32-2665-489A-8C53-93E2CC66B8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954F1C8A-C605-466B-AE2F-20D8FAA6EE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88" name="楕円 87">
          <a:extLst>
            <a:ext uri="{FF2B5EF4-FFF2-40B4-BE49-F238E27FC236}">
              <a16:creationId xmlns:a16="http://schemas.microsoft.com/office/drawing/2014/main" xmlns="" id="{A0C56E0A-7DD8-4062-9A8A-ADB4050517D4}"/>
            </a:ext>
          </a:extLst>
        </xdr:cNvPr>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2794</xdr:rowOff>
    </xdr:from>
    <xdr:to>
      <xdr:col>15</xdr:col>
      <xdr:colOff>187325</xdr:colOff>
      <xdr:row>29</xdr:row>
      <xdr:rowOff>104394</xdr:rowOff>
    </xdr:to>
    <xdr:sp macro="" textlink="">
      <xdr:nvSpPr>
        <xdr:cNvPr id="89" name="楕円 88">
          <a:extLst>
            <a:ext uri="{FF2B5EF4-FFF2-40B4-BE49-F238E27FC236}">
              <a16:creationId xmlns:a16="http://schemas.microsoft.com/office/drawing/2014/main" xmlns="" id="{04A09E87-A040-4302-824D-C12E2905121B}"/>
            </a:ext>
          </a:extLst>
        </xdr:cNvPr>
        <xdr:cNvSpPr/>
      </xdr:nvSpPr>
      <xdr:spPr>
        <a:xfrm>
          <a:off x="32385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53594</xdr:rowOff>
    </xdr:from>
    <xdr:to>
      <xdr:col>19</xdr:col>
      <xdr:colOff>136525</xdr:colOff>
      <xdr:row>29</xdr:row>
      <xdr:rowOff>90297</xdr:rowOff>
    </xdr:to>
    <xdr:cxnSp macro="">
      <xdr:nvCxnSpPr>
        <xdr:cNvPr id="90" name="直線コネクタ 89">
          <a:extLst>
            <a:ext uri="{FF2B5EF4-FFF2-40B4-BE49-F238E27FC236}">
              <a16:creationId xmlns:a16="http://schemas.microsoft.com/office/drawing/2014/main" xmlns="" id="{37379041-92E5-4913-901A-F7381AE21C3A}"/>
            </a:ext>
          </a:extLst>
        </xdr:cNvPr>
        <xdr:cNvCxnSpPr/>
      </xdr:nvCxnSpPr>
      <xdr:spPr>
        <a:xfrm>
          <a:off x="3289300" y="579716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91" name="楕円 90">
          <a:extLst>
            <a:ext uri="{FF2B5EF4-FFF2-40B4-BE49-F238E27FC236}">
              <a16:creationId xmlns:a16="http://schemas.microsoft.com/office/drawing/2014/main" xmlns="" id="{77344167-7DA7-4113-8DCE-22446915DBCC}"/>
            </a:ext>
          </a:extLst>
        </xdr:cNvPr>
        <xdr:cNvSpPr/>
      </xdr:nvSpPr>
      <xdr:spPr>
        <a:xfrm>
          <a:off x="247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53594</xdr:rowOff>
    </xdr:to>
    <xdr:cxnSp macro="">
      <xdr:nvCxnSpPr>
        <xdr:cNvPr id="92" name="直線コネクタ 91">
          <a:extLst>
            <a:ext uri="{FF2B5EF4-FFF2-40B4-BE49-F238E27FC236}">
              <a16:creationId xmlns:a16="http://schemas.microsoft.com/office/drawing/2014/main" xmlns="" id="{53E2BD89-466C-4752-8389-207DD6838ADA}"/>
            </a:ext>
          </a:extLst>
        </xdr:cNvPr>
        <xdr:cNvCxnSpPr/>
      </xdr:nvCxnSpPr>
      <xdr:spPr>
        <a:xfrm>
          <a:off x="2527300" y="5784215"/>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124587</xdr:rowOff>
    </xdr:from>
    <xdr:to>
      <xdr:col>7</xdr:col>
      <xdr:colOff>187325</xdr:colOff>
      <xdr:row>29</xdr:row>
      <xdr:rowOff>54737</xdr:rowOff>
    </xdr:to>
    <xdr:sp macro="" textlink="">
      <xdr:nvSpPr>
        <xdr:cNvPr id="93" name="楕円 92">
          <a:extLst>
            <a:ext uri="{FF2B5EF4-FFF2-40B4-BE49-F238E27FC236}">
              <a16:creationId xmlns:a16="http://schemas.microsoft.com/office/drawing/2014/main" xmlns="" id="{279FFAA5-DF12-43C5-BC54-3098ABA82BC6}"/>
            </a:ext>
          </a:extLst>
        </xdr:cNvPr>
        <xdr:cNvSpPr/>
      </xdr:nvSpPr>
      <xdr:spPr>
        <a:xfrm>
          <a:off x="1714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3937</xdr:rowOff>
    </xdr:from>
    <xdr:to>
      <xdr:col>11</xdr:col>
      <xdr:colOff>136525</xdr:colOff>
      <xdr:row>29</xdr:row>
      <xdr:rowOff>40640</xdr:rowOff>
    </xdr:to>
    <xdr:cxnSp macro="">
      <xdr:nvCxnSpPr>
        <xdr:cNvPr id="94" name="直線コネクタ 93">
          <a:extLst>
            <a:ext uri="{FF2B5EF4-FFF2-40B4-BE49-F238E27FC236}">
              <a16:creationId xmlns:a16="http://schemas.microsoft.com/office/drawing/2014/main" xmlns="" id="{11A6185B-5255-419E-AE0F-DAA26E97ED78}"/>
            </a:ext>
          </a:extLst>
        </xdr:cNvPr>
        <xdr:cNvCxnSpPr/>
      </xdr:nvCxnSpPr>
      <xdr:spPr>
        <a:xfrm>
          <a:off x="1765300" y="5747512"/>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5" name="n_1aveValue有形固定資産減価償却率">
          <a:extLst>
            <a:ext uri="{FF2B5EF4-FFF2-40B4-BE49-F238E27FC236}">
              <a16:creationId xmlns:a16="http://schemas.microsoft.com/office/drawing/2014/main" xmlns="" id="{21FA9451-41AB-40D1-8A00-490452844DAC}"/>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6" name="n_2aveValue有形固定資産減価償却率">
          <a:extLst>
            <a:ext uri="{FF2B5EF4-FFF2-40B4-BE49-F238E27FC236}">
              <a16:creationId xmlns:a16="http://schemas.microsoft.com/office/drawing/2014/main" xmlns="" id="{67A3B08E-6A5E-4A41-8F99-289E38A47CAA}"/>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7" name="n_3aveValue有形固定資産減価償却率">
          <a:extLst>
            <a:ext uri="{FF2B5EF4-FFF2-40B4-BE49-F238E27FC236}">
              <a16:creationId xmlns:a16="http://schemas.microsoft.com/office/drawing/2014/main" xmlns="" id="{2487C9ED-05CE-4B11-A12D-C7EB5BCE6A70}"/>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8" name="n_4aveValue有形固定資産減価償却率">
          <a:extLst>
            <a:ext uri="{FF2B5EF4-FFF2-40B4-BE49-F238E27FC236}">
              <a16:creationId xmlns:a16="http://schemas.microsoft.com/office/drawing/2014/main" xmlns="" id="{1434CB8E-828C-4EA9-B525-CB5F4F398C5F}"/>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99" name="n_1mainValue有形固定資産減価償却率">
          <a:extLst>
            <a:ext uri="{FF2B5EF4-FFF2-40B4-BE49-F238E27FC236}">
              <a16:creationId xmlns:a16="http://schemas.microsoft.com/office/drawing/2014/main" xmlns="" id="{1B08AB6D-4697-4A07-9E06-BE1E6E76979E}"/>
            </a:ext>
          </a:extLst>
        </xdr:cNvPr>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120921</xdr:rowOff>
    </xdr:from>
    <xdr:ext cx="405111" cy="259045"/>
    <xdr:sp macro="" textlink="">
      <xdr:nvSpPr>
        <xdr:cNvPr id="100" name="n_2mainValue有形固定資産減価償却率">
          <a:extLst>
            <a:ext uri="{FF2B5EF4-FFF2-40B4-BE49-F238E27FC236}">
              <a16:creationId xmlns:a16="http://schemas.microsoft.com/office/drawing/2014/main" xmlns="" id="{B2484053-BED7-401B-9536-0D8267F2F40C}"/>
            </a:ext>
          </a:extLst>
        </xdr:cNvPr>
        <xdr:cNvSpPr txBox="1"/>
      </xdr:nvSpPr>
      <xdr:spPr>
        <a:xfrm>
          <a:off x="3086744" y="552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101" name="n_3mainValue有形固定資産減価償却率">
          <a:extLst>
            <a:ext uri="{FF2B5EF4-FFF2-40B4-BE49-F238E27FC236}">
              <a16:creationId xmlns:a16="http://schemas.microsoft.com/office/drawing/2014/main" xmlns="" id="{2D8C9DBB-7D21-4834-A8E4-61325B8CF372}"/>
            </a:ext>
          </a:extLst>
        </xdr:cNvPr>
        <xdr:cNvSpPr txBox="1"/>
      </xdr:nvSpPr>
      <xdr:spPr>
        <a:xfrm>
          <a:off x="2324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71264</xdr:rowOff>
    </xdr:from>
    <xdr:ext cx="405111" cy="259045"/>
    <xdr:sp macro="" textlink="">
      <xdr:nvSpPr>
        <xdr:cNvPr id="102" name="n_4mainValue有形固定資産減価償却率">
          <a:extLst>
            <a:ext uri="{FF2B5EF4-FFF2-40B4-BE49-F238E27FC236}">
              <a16:creationId xmlns:a16="http://schemas.microsoft.com/office/drawing/2014/main" xmlns="" id="{F74C525A-F98E-43B0-8C78-5320612741B8}"/>
            </a:ext>
          </a:extLst>
        </xdr:cNvPr>
        <xdr:cNvSpPr txBox="1"/>
      </xdr:nvSpPr>
      <xdr:spPr>
        <a:xfrm>
          <a:off x="15627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FC53CBBB-649C-4B30-A425-DE913FA62D0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1690EE87-C3E3-4142-A3C7-D5429CF5E8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xmlns="" id="{4A100B6F-B7EB-4C4A-8A28-7E1BDB47298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92F23942-C79A-49DF-ADB1-9E59869A45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7AA28B1F-EE4A-40A2-9EAB-A9844943EA6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78EA6419-7DAD-4B70-AD1B-46C6F7F596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A42C6D76-FF8A-4786-AED2-9E8601F02BF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A9C924A2-E360-4736-8DAE-1F75080C9C2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25B2191B-102C-429C-9BB0-0054B3B8F2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750ABD5D-68CA-4B4F-A940-B4004ABE9A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AAB6C99F-807B-4034-8E57-F16E8EA8B7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4C8059B8-E665-4D45-BADC-8E45DEC749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0EFC5ACB-FA48-47AA-BC83-97472721487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充当可能財源が将来負担額を上回るため、債務償還比率は発生してない。</a:t>
          </a:r>
          <a:endParaRPr lang="ja-JP" altLang="ja-JP">
            <a:effectLst/>
          </a:endParaRPr>
        </a:p>
        <a:p>
          <a:r>
            <a:rPr kumimoji="1" lang="ja-JP" altLang="ja-JP" sz="1100">
              <a:solidFill>
                <a:schemeClr val="dk1"/>
              </a:solidFill>
              <a:effectLst/>
              <a:latin typeface="+mn-lt"/>
              <a:ea typeface="+mn-ea"/>
              <a:cs typeface="+mn-cs"/>
            </a:rPr>
            <a:t>引き続き、地方債の発行抑制等により、健全な財政運営に努める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C62F0DAC-BE97-45A3-926F-54ACD3DFA46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2E8D2791-C8D6-41FA-B970-55CCCB2D492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4F893F66-7C3B-448A-9734-F8F60ADAF54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xmlns="" id="{A6043603-9098-49A3-B1F7-5FE361FD3CE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xmlns="" id="{AAC635EB-BCA4-4B0B-B82B-E7EBA2B1860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xmlns="" id="{BFF35689-86FB-48AA-9168-6A860CDC7F2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xmlns="" id="{111C1CB6-A78B-4A96-8716-9F53C4DF912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xmlns="" id="{1B9305DF-C0E7-4EF3-971B-9ED2846A352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xmlns="" id="{8E9C35FE-84B3-4694-8A8D-2BC30D2F462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xmlns="" id="{DA3A4879-0CE7-47CA-856A-F8023CA7156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xmlns="" id="{6B5461BD-90AC-4AD6-8166-DA84049A769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xmlns="" id="{307B5A0D-2413-4820-954E-B4C0B145A1F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xmlns="" id="{F1FF23BF-FEBA-45DD-920B-193EF1E8181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xmlns="" id="{CA457030-E014-4C2D-96B6-8959E7C1EE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xmlns="" id="{AC6728C8-00A9-4335-85A4-7C9C7648F7F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A90A7EDA-766B-488D-B1FA-47112F512D4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BEFC85C5-2708-4888-9334-D169731CECE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3" name="直線コネクタ 132">
          <a:extLst>
            <a:ext uri="{FF2B5EF4-FFF2-40B4-BE49-F238E27FC236}">
              <a16:creationId xmlns:a16="http://schemas.microsoft.com/office/drawing/2014/main" xmlns="" id="{6FCAB6A0-4009-4FDC-A18C-135E96079948}"/>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4" name="債務償還比率最小値テキスト">
          <a:extLst>
            <a:ext uri="{FF2B5EF4-FFF2-40B4-BE49-F238E27FC236}">
              <a16:creationId xmlns:a16="http://schemas.microsoft.com/office/drawing/2014/main" xmlns="" id="{89A3FB2C-DA55-4E5E-9187-F0A55A2579DE}"/>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5" name="直線コネクタ 134">
          <a:extLst>
            <a:ext uri="{FF2B5EF4-FFF2-40B4-BE49-F238E27FC236}">
              <a16:creationId xmlns:a16="http://schemas.microsoft.com/office/drawing/2014/main" xmlns="" id="{E50BFA3C-49E1-459A-8337-FC121FC2B836}"/>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xmlns="" id="{9A4F3A04-2F18-4069-8B01-B7B82BB63B3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xmlns="" id="{A4732F32-7CFC-4003-8EE7-90AB3B82A01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38" name="債務償還比率平均値テキスト">
          <a:extLst>
            <a:ext uri="{FF2B5EF4-FFF2-40B4-BE49-F238E27FC236}">
              <a16:creationId xmlns:a16="http://schemas.microsoft.com/office/drawing/2014/main" xmlns="" id="{6B706240-FD85-4670-A5F7-8720ADF44311}"/>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9" name="フローチャート: 判断 138">
          <a:extLst>
            <a:ext uri="{FF2B5EF4-FFF2-40B4-BE49-F238E27FC236}">
              <a16:creationId xmlns:a16="http://schemas.microsoft.com/office/drawing/2014/main" xmlns="" id="{8D1B2DFF-6551-40FB-9AF4-A7825101F3AC}"/>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0" name="フローチャート: 判断 139">
          <a:extLst>
            <a:ext uri="{FF2B5EF4-FFF2-40B4-BE49-F238E27FC236}">
              <a16:creationId xmlns:a16="http://schemas.microsoft.com/office/drawing/2014/main" xmlns="" id="{3C631784-8A5C-4269-9511-1D31B9707A78}"/>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1" name="フローチャート: 判断 140">
          <a:extLst>
            <a:ext uri="{FF2B5EF4-FFF2-40B4-BE49-F238E27FC236}">
              <a16:creationId xmlns:a16="http://schemas.microsoft.com/office/drawing/2014/main" xmlns="" id="{AF77F9DC-9B9B-47DE-9866-D99378E8324A}"/>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2" name="フローチャート: 判断 141">
          <a:extLst>
            <a:ext uri="{FF2B5EF4-FFF2-40B4-BE49-F238E27FC236}">
              <a16:creationId xmlns:a16="http://schemas.microsoft.com/office/drawing/2014/main" xmlns="" id="{AA9FEA84-DED1-4422-BDD7-8B5DE9E3A172}"/>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3" name="フローチャート: 判断 142">
          <a:extLst>
            <a:ext uri="{FF2B5EF4-FFF2-40B4-BE49-F238E27FC236}">
              <a16:creationId xmlns:a16="http://schemas.microsoft.com/office/drawing/2014/main" xmlns="" id="{B896D594-DC0A-435D-ABE0-96F97AB53031}"/>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AF29ADA1-0BBA-483D-8009-9B889A493E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DF885199-B05A-4EFD-BEEE-A5B4177F942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A9B7816C-D700-491E-94D4-75E78DE4AA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8A3E7F8F-7AB3-4F2E-9FB6-DCF1BF27A54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8849CC61-E1BE-47FD-961A-E190AEA4646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84372</xdr:rowOff>
    </xdr:from>
    <xdr:ext cx="469744" cy="259045"/>
    <xdr:sp macro="" textlink="">
      <xdr:nvSpPr>
        <xdr:cNvPr id="149" name="n_1aveValue債務償還比率">
          <a:extLst>
            <a:ext uri="{FF2B5EF4-FFF2-40B4-BE49-F238E27FC236}">
              <a16:creationId xmlns:a16="http://schemas.microsoft.com/office/drawing/2014/main" xmlns="" id="{E10DA484-E828-4B6F-B209-90F0CC186ACD}"/>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0" name="n_2aveValue債務償還比率">
          <a:extLst>
            <a:ext uri="{FF2B5EF4-FFF2-40B4-BE49-F238E27FC236}">
              <a16:creationId xmlns:a16="http://schemas.microsoft.com/office/drawing/2014/main" xmlns="" id="{F9A67B9C-D8F9-48DC-B0B1-795BF7ED63F0}"/>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1" name="n_3aveValue債務償還比率">
          <a:extLst>
            <a:ext uri="{FF2B5EF4-FFF2-40B4-BE49-F238E27FC236}">
              <a16:creationId xmlns:a16="http://schemas.microsoft.com/office/drawing/2014/main" xmlns="" id="{D6EEAF0F-BEB1-4EC9-A9DD-6228FEE2F0AA}"/>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2" name="n_4aveValue債務償還比率">
          <a:extLst>
            <a:ext uri="{FF2B5EF4-FFF2-40B4-BE49-F238E27FC236}">
              <a16:creationId xmlns:a16="http://schemas.microsoft.com/office/drawing/2014/main" xmlns="" id="{E8377830-81A2-405B-A03E-47311FD6013B}"/>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xmlns="" id="{57BE602B-E80B-4B13-8C48-489ACB033B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xmlns="" id="{F4411CC1-F548-46C9-80A6-CB37421DF3C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xmlns="" id="{83E247FF-0E62-4B59-A70B-5EB9D7BD77D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xmlns="" id="{114E7B5E-F87A-40C9-AFFB-FA7DF636FA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xmlns="" id="{EF72C8E1-5D99-46E8-92C7-12C50F96862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xmlns="" id="{19E72B15-B2D7-409B-9B7C-CAFF2D428FF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5E995CD-3727-4D4A-BC81-2EEB729741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B7CACC6-D440-430C-871A-E7C02D9259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7A3277C-6CC9-4D26-A649-3B3918E734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98B6637-2E0B-4F70-AF44-E8969B2A41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4CBBD62-B92A-4A96-A95C-AA505D9233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98997B8-CD16-477A-8616-CA5970C641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8F1B6B3-4CA6-423B-AEAC-F16BF04BFC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C60D864-8023-4F5A-AD5B-52F0FAFB70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D45BEA0-12A8-4A69-A499-2C0A4CEE84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2A83201-CFAD-42C9-8A11-B578F161E6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F8F5E87-EA4F-4486-99A2-0E9FD286DC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C2BE45B-8BD8-45C3-B63C-C13A3C0148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E7EF309-E0F2-4965-A8DC-62DF11A622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EBDD5F3-28E0-47D0-86A4-CF910448D6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9D0FF2D-CD80-4BDD-A411-6A82255297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691A63E-BD30-4BD7-AED1-AA20CB67F3E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CAA6C15-4C4F-488F-9FD2-BD37929B0B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C3DC625-F475-4A0B-833B-9D77A278C5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F1831D2-E6AE-4D57-9C18-6063EC8B78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776BA2D-671A-4654-AC0C-9D76A28527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7235161-4B05-4BA1-8C47-B7E5F5834B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EF26CED-0BE2-47C0-B87D-3B7905232F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C5C48DD-C76A-4E01-9770-13731613F9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8B21D24-F446-446A-8AFE-037F6C0AE5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615D1A6-FD9A-4632-AF4F-43CFB749FC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ECC722F-541F-49FC-964D-3E906C6CB7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9078FB5-2955-4D1D-B093-BCB0445D2B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36EE9D5-1B21-457C-821F-7ABA7C775C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4D7720A-428B-4726-89FB-CD2215A0E4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D1A12DB-2AAC-4058-BCA0-FCD24FE358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B9857C4-D00B-4962-B067-C55AC475A5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C34563C-5E2F-4BF4-9C2C-55B3A43906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E7874E8-EC04-40BF-8262-D898936CDC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85827C1-643D-425F-AF67-F3D2707401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ED57C40-E655-4357-9976-A00E510A7A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010FAF7-3328-46D6-8DF9-4A3AFE82D8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047E22E-8D4C-4851-90D5-F50C0AC26B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74D0BD4-4887-47A6-9F08-F5784C96F0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0D48D55-0314-421C-B9BB-35C8E84221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F95D4E4-C28E-404D-A23B-DACF9E9A02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6BB6417-FF0A-4183-AA27-A6DF746F0B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A8DF036-BEB1-4C66-AF94-C6743C9B5D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CFE62FE4-7A79-4BB2-AE94-8555DDB235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68C8B47-D287-48BF-BBE4-C7AA1F547E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8DECAD5F-3E77-4275-8852-EE91F13BE0C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A8B77784-F7CA-4609-8F90-D8E6F97F25A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96C53B4D-91F5-42AA-A35E-34832324792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D0DF8563-CF10-4D5B-B995-359AB30F46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D9A022F-EF02-4842-9877-267E3C40B8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CFA6CA75-F897-4CEF-8BD3-0311CDDBAC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61185778-32D1-41D6-A7E0-76D2E6DEE01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23B050FC-7EA9-4902-BDA6-2CE857B3365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BB0461C8-F7DF-4D56-BB40-313C3836329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30764814-B7AC-4D19-9FC4-FBE497703A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9068F35B-D0C1-4023-B0B5-424C5ACCCB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41505249-07E0-44E3-89E5-6C8AD60E29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xmlns="" id="{463A0973-23B3-47B2-9029-C253BB7A347B}"/>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xmlns="" id="{76EF611F-B375-4D94-BDE4-3EDA5CCA6D04}"/>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xmlns="" id="{A6D28910-C500-40F6-8A33-804A4B7AE6DD}"/>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xmlns="" id="{597B65E0-95E1-4665-95C8-F659219AD53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CC0757F3-037C-4120-8764-50C57A27399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xmlns="" id="{A77B62D4-EBDB-49D4-8D46-A99E1DBC4A29}"/>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xmlns="" id="{3A7BDEA2-E8F9-4418-8FCF-38A03E8FE11D}"/>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xmlns="" id="{3CF46294-28A7-4CB8-9297-6835C36F0295}"/>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xmlns="" id="{4A87AA57-57C4-412B-9FC4-5479DCAC2625}"/>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xmlns="" id="{08D8050E-A6E9-44D2-B362-13C039B2DBFE}"/>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xmlns="" id="{E676108C-D12E-4F6C-B8F1-6E188EEB9A1E}"/>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CC67879-1A59-49E3-BD40-43222FC80C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BE57B32-5EBC-433E-9E5B-8DF0FEA117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A52BF93-462B-4A44-BA96-7776D25BA9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B025386-3D99-4310-AC3D-7E6C5B52BC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69E0C4F-4C0E-4073-BACA-D97CAAA360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67854</xdr:rowOff>
    </xdr:from>
    <xdr:to>
      <xdr:col>20</xdr:col>
      <xdr:colOff>38100</xdr:colOff>
      <xdr:row>38</xdr:row>
      <xdr:rowOff>169454</xdr:rowOff>
    </xdr:to>
    <xdr:sp macro="" textlink="">
      <xdr:nvSpPr>
        <xdr:cNvPr id="74" name="楕円 73">
          <a:extLst>
            <a:ext uri="{FF2B5EF4-FFF2-40B4-BE49-F238E27FC236}">
              <a16:creationId xmlns:a16="http://schemas.microsoft.com/office/drawing/2014/main" xmlns="" id="{3AC2A33E-8962-4646-802B-CD6E57023E26}"/>
            </a:ext>
          </a:extLst>
        </xdr:cNvPr>
        <xdr:cNvSpPr/>
      </xdr:nvSpPr>
      <xdr:spPr>
        <a:xfrm>
          <a:off x="3746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75" name="楕円 74">
          <a:extLst>
            <a:ext uri="{FF2B5EF4-FFF2-40B4-BE49-F238E27FC236}">
              <a16:creationId xmlns:a16="http://schemas.microsoft.com/office/drawing/2014/main" xmlns="" id="{65AD090B-2C18-48BC-BA3F-CC880310B78A}"/>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123553</xdr:rowOff>
    </xdr:to>
    <xdr:cxnSp macro="">
      <xdr:nvCxnSpPr>
        <xdr:cNvPr id="76" name="直線コネクタ 75">
          <a:extLst>
            <a:ext uri="{FF2B5EF4-FFF2-40B4-BE49-F238E27FC236}">
              <a16:creationId xmlns:a16="http://schemas.microsoft.com/office/drawing/2014/main" xmlns="" id="{EFE261CE-5F74-4AB8-B984-F82B03BD41C0}"/>
            </a:ext>
          </a:extLst>
        </xdr:cNvPr>
        <xdr:cNvCxnSpPr/>
      </xdr:nvCxnSpPr>
      <xdr:spPr>
        <a:xfrm flipV="1">
          <a:off x="2908300" y="66337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44994</xdr:rowOff>
    </xdr:from>
    <xdr:to>
      <xdr:col>10</xdr:col>
      <xdr:colOff>165100</xdr:colOff>
      <xdr:row>38</xdr:row>
      <xdr:rowOff>146594</xdr:rowOff>
    </xdr:to>
    <xdr:sp macro="" textlink="">
      <xdr:nvSpPr>
        <xdr:cNvPr id="77" name="楕円 76">
          <a:extLst>
            <a:ext uri="{FF2B5EF4-FFF2-40B4-BE49-F238E27FC236}">
              <a16:creationId xmlns:a16="http://schemas.microsoft.com/office/drawing/2014/main" xmlns="" id="{5A9BF706-B908-4538-A479-011C039FC3DB}"/>
            </a:ext>
          </a:extLst>
        </xdr:cNvPr>
        <xdr:cNvSpPr/>
      </xdr:nvSpPr>
      <xdr:spPr>
        <a:xfrm>
          <a:off x="1968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95794</xdr:rowOff>
    </xdr:from>
    <xdr:to>
      <xdr:col>15</xdr:col>
      <xdr:colOff>50800</xdr:colOff>
      <xdr:row>38</xdr:row>
      <xdr:rowOff>123553</xdr:rowOff>
    </xdr:to>
    <xdr:cxnSp macro="">
      <xdr:nvCxnSpPr>
        <xdr:cNvPr id="78" name="直線コネクタ 77">
          <a:extLst>
            <a:ext uri="{FF2B5EF4-FFF2-40B4-BE49-F238E27FC236}">
              <a16:creationId xmlns:a16="http://schemas.microsoft.com/office/drawing/2014/main" xmlns="" id="{8853FDE2-52F4-4266-888E-0F7ED1614FF9}"/>
            </a:ext>
          </a:extLst>
        </xdr:cNvPr>
        <xdr:cNvCxnSpPr/>
      </xdr:nvCxnSpPr>
      <xdr:spPr>
        <a:xfrm>
          <a:off x="2019300" y="661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20501</xdr:rowOff>
    </xdr:from>
    <xdr:to>
      <xdr:col>6</xdr:col>
      <xdr:colOff>38100</xdr:colOff>
      <xdr:row>38</xdr:row>
      <xdr:rowOff>122101</xdr:rowOff>
    </xdr:to>
    <xdr:sp macro="" textlink="">
      <xdr:nvSpPr>
        <xdr:cNvPr id="79" name="楕円 78">
          <a:extLst>
            <a:ext uri="{FF2B5EF4-FFF2-40B4-BE49-F238E27FC236}">
              <a16:creationId xmlns:a16="http://schemas.microsoft.com/office/drawing/2014/main" xmlns="" id="{7CA521F5-0DE8-4625-9503-6CCA27AC8AE3}"/>
            </a:ext>
          </a:extLst>
        </xdr:cNvPr>
        <xdr:cNvSpPr/>
      </xdr:nvSpPr>
      <xdr:spPr>
        <a:xfrm>
          <a:off x="1079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71301</xdr:rowOff>
    </xdr:from>
    <xdr:to>
      <xdr:col>10</xdr:col>
      <xdr:colOff>114300</xdr:colOff>
      <xdr:row>38</xdr:row>
      <xdr:rowOff>95794</xdr:rowOff>
    </xdr:to>
    <xdr:cxnSp macro="">
      <xdr:nvCxnSpPr>
        <xdr:cNvPr id="80" name="直線コネクタ 79">
          <a:extLst>
            <a:ext uri="{FF2B5EF4-FFF2-40B4-BE49-F238E27FC236}">
              <a16:creationId xmlns:a16="http://schemas.microsoft.com/office/drawing/2014/main" xmlns="" id="{D7248B6D-02F0-49BF-BDAB-299417AF717D}"/>
            </a:ext>
          </a:extLst>
        </xdr:cNvPr>
        <xdr:cNvCxnSpPr/>
      </xdr:nvCxnSpPr>
      <xdr:spPr>
        <a:xfrm>
          <a:off x="1130300" y="65864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1" name="n_1aveValue【道路】&#10;有形固定資産減価償却率">
          <a:extLst>
            <a:ext uri="{FF2B5EF4-FFF2-40B4-BE49-F238E27FC236}">
              <a16:creationId xmlns:a16="http://schemas.microsoft.com/office/drawing/2014/main" xmlns="" id="{5511741C-855F-457E-8B1D-8FDB2FC39B98}"/>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2" name="n_2aveValue【道路】&#10;有形固定資産減価償却率">
          <a:extLst>
            <a:ext uri="{FF2B5EF4-FFF2-40B4-BE49-F238E27FC236}">
              <a16:creationId xmlns:a16="http://schemas.microsoft.com/office/drawing/2014/main" xmlns="" id="{BE729395-2810-4866-89B4-1ADEC8726422}"/>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3" name="n_3aveValue【道路】&#10;有形固定資産減価償却率">
          <a:extLst>
            <a:ext uri="{FF2B5EF4-FFF2-40B4-BE49-F238E27FC236}">
              <a16:creationId xmlns:a16="http://schemas.microsoft.com/office/drawing/2014/main" xmlns="" id="{7ED6CFCD-81E6-4A2F-8476-59D740404227}"/>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4" name="n_4aveValue【道路】&#10;有形固定資産減価償却率">
          <a:extLst>
            <a:ext uri="{FF2B5EF4-FFF2-40B4-BE49-F238E27FC236}">
              <a16:creationId xmlns:a16="http://schemas.microsoft.com/office/drawing/2014/main" xmlns="" id="{ACBD94F9-A9D9-4368-86B7-0CD905760AEB}"/>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14531</xdr:rowOff>
    </xdr:from>
    <xdr:ext cx="405111" cy="259045"/>
    <xdr:sp macro="" textlink="">
      <xdr:nvSpPr>
        <xdr:cNvPr id="85" name="n_1mainValue【道路】&#10;有形固定資産減価償却率">
          <a:extLst>
            <a:ext uri="{FF2B5EF4-FFF2-40B4-BE49-F238E27FC236}">
              <a16:creationId xmlns:a16="http://schemas.microsoft.com/office/drawing/2014/main" xmlns="" id="{D0517293-4787-4736-9DE5-091A7213AC6D}"/>
            </a:ext>
          </a:extLst>
        </xdr:cNvPr>
        <xdr:cNvSpPr txBox="1"/>
      </xdr:nvSpPr>
      <xdr:spPr>
        <a:xfrm>
          <a:off x="3582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6" name="n_2mainValue【道路】&#10;有形固定資産減価償却率">
          <a:extLst>
            <a:ext uri="{FF2B5EF4-FFF2-40B4-BE49-F238E27FC236}">
              <a16:creationId xmlns:a16="http://schemas.microsoft.com/office/drawing/2014/main" xmlns="" id="{50C74ED9-FCCB-4D10-9942-5AB0296D3023}"/>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163121</xdr:rowOff>
    </xdr:from>
    <xdr:ext cx="405111" cy="259045"/>
    <xdr:sp macro="" textlink="">
      <xdr:nvSpPr>
        <xdr:cNvPr id="87" name="n_3mainValue【道路】&#10;有形固定資産減価償却率">
          <a:extLst>
            <a:ext uri="{FF2B5EF4-FFF2-40B4-BE49-F238E27FC236}">
              <a16:creationId xmlns:a16="http://schemas.microsoft.com/office/drawing/2014/main" xmlns="" id="{D512CCD7-52E9-460C-AC7A-1ED7C07CFA09}"/>
            </a:ext>
          </a:extLst>
        </xdr:cNvPr>
        <xdr:cNvSpPr txBox="1"/>
      </xdr:nvSpPr>
      <xdr:spPr>
        <a:xfrm>
          <a:off x="1816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138628</xdr:rowOff>
    </xdr:from>
    <xdr:ext cx="405111" cy="259045"/>
    <xdr:sp macro="" textlink="">
      <xdr:nvSpPr>
        <xdr:cNvPr id="88" name="n_4mainValue【道路】&#10;有形固定資産減価償却率">
          <a:extLst>
            <a:ext uri="{FF2B5EF4-FFF2-40B4-BE49-F238E27FC236}">
              <a16:creationId xmlns:a16="http://schemas.microsoft.com/office/drawing/2014/main" xmlns="" id="{17A31B4C-7E12-4D96-B044-D389D8ABF131}"/>
            </a:ext>
          </a:extLst>
        </xdr:cNvPr>
        <xdr:cNvSpPr txBox="1"/>
      </xdr:nvSpPr>
      <xdr:spPr>
        <a:xfrm>
          <a:off x="927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71BAEFF5-F82D-42A5-87F4-6CA21F5217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29EF74AB-35E6-4E6A-92DC-A1EFF5BFD9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D5338FB9-ECE5-4B4A-BF67-D045ABFD0F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B04F7A87-A67E-4466-9792-E6C7A24561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DDB736DE-A2A0-43B9-81E8-C1B426648B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70C398E8-C8EA-4EF9-8D74-9E6FB67AA3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87408C35-DDD8-4D36-9381-29C4338F74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AEE3584D-6CAC-4E04-9C3D-DD33B06AD9E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ADD0BADC-F022-40EA-AEB8-1A016E7EFB4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1B532E1B-9C20-4DED-90CB-288CC916D5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176D922F-B83E-4AD7-BA0B-D45DC610720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53C9235D-90DE-4925-A5CE-E87573322AF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618917E4-CC04-4F5C-92FC-30737101451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xmlns="" id="{22973064-1D14-439A-8088-AA179F2B2B0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F1362B65-81F2-4CE8-A13D-7F7830B20FE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xmlns="" id="{666BD0CC-DE7C-4776-BBF8-4ABD1F466C6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A12B8777-7B22-4C83-833E-F9646D32931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xmlns="" id="{67361338-D2FC-401C-8B2A-6F1F9319574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A6ABE2BC-8B94-4340-97E4-0A31470B135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xmlns="" id="{F4910A72-6B28-4DC9-A248-231658CC08D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1BE9131A-5D7B-479E-986E-320EC86507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xmlns="" id="{9C8F807F-E24C-4D63-BC5E-C60E9E718A1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DE55F2D3-AB08-442C-8373-DDCA2D7D6C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194DB12D-A2F9-4B84-BB1E-8F22093B4F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4F046648-75EC-4C2D-B4F7-1A48099EE00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4" name="直線コネクタ 113">
          <a:extLst>
            <a:ext uri="{FF2B5EF4-FFF2-40B4-BE49-F238E27FC236}">
              <a16:creationId xmlns:a16="http://schemas.microsoft.com/office/drawing/2014/main" xmlns="" id="{915068CF-6EA1-4C40-9FEF-15FCEC17DC8E}"/>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5" name="【道路】&#10;一人当たり延長最小値テキスト">
          <a:extLst>
            <a:ext uri="{FF2B5EF4-FFF2-40B4-BE49-F238E27FC236}">
              <a16:creationId xmlns:a16="http://schemas.microsoft.com/office/drawing/2014/main" xmlns="" id="{BC39E796-D213-401F-B720-3631F4BD5A6A}"/>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6" name="直線コネクタ 115">
          <a:extLst>
            <a:ext uri="{FF2B5EF4-FFF2-40B4-BE49-F238E27FC236}">
              <a16:creationId xmlns:a16="http://schemas.microsoft.com/office/drawing/2014/main" xmlns="" id="{2204F848-D322-4BF2-BB97-9A6CAC18F3FE}"/>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17" name="【道路】&#10;一人当たり延長最大値テキスト">
          <a:extLst>
            <a:ext uri="{FF2B5EF4-FFF2-40B4-BE49-F238E27FC236}">
              <a16:creationId xmlns:a16="http://schemas.microsoft.com/office/drawing/2014/main" xmlns="" id="{8F97185A-873B-4D96-8B49-CC2B96A5D3CD}"/>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18" name="直線コネクタ 117">
          <a:extLst>
            <a:ext uri="{FF2B5EF4-FFF2-40B4-BE49-F238E27FC236}">
              <a16:creationId xmlns:a16="http://schemas.microsoft.com/office/drawing/2014/main" xmlns="" id="{59BD0359-4277-4E21-B81F-DA68C1561839}"/>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19" name="【道路】&#10;一人当たり延長平均値テキスト">
          <a:extLst>
            <a:ext uri="{FF2B5EF4-FFF2-40B4-BE49-F238E27FC236}">
              <a16:creationId xmlns:a16="http://schemas.microsoft.com/office/drawing/2014/main" xmlns="" id="{3A96A21E-82F7-48DF-973A-FA0CEA0C561C}"/>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0" name="フローチャート: 判断 119">
          <a:extLst>
            <a:ext uri="{FF2B5EF4-FFF2-40B4-BE49-F238E27FC236}">
              <a16:creationId xmlns:a16="http://schemas.microsoft.com/office/drawing/2014/main" xmlns="" id="{CF948EE5-B243-4417-9CA4-82129A005783}"/>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1" name="フローチャート: 判断 120">
          <a:extLst>
            <a:ext uri="{FF2B5EF4-FFF2-40B4-BE49-F238E27FC236}">
              <a16:creationId xmlns:a16="http://schemas.microsoft.com/office/drawing/2014/main" xmlns="" id="{8B6098B0-0172-4CC5-958C-92D3B3CE7486}"/>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2" name="フローチャート: 判断 121">
          <a:extLst>
            <a:ext uri="{FF2B5EF4-FFF2-40B4-BE49-F238E27FC236}">
              <a16:creationId xmlns:a16="http://schemas.microsoft.com/office/drawing/2014/main" xmlns="" id="{FC7CFA5D-F9E1-4DFB-9990-4E83B3D992AA}"/>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3" name="フローチャート: 判断 122">
          <a:extLst>
            <a:ext uri="{FF2B5EF4-FFF2-40B4-BE49-F238E27FC236}">
              <a16:creationId xmlns:a16="http://schemas.microsoft.com/office/drawing/2014/main" xmlns="" id="{B560FC57-2D6F-41F6-B071-E5A65153BF37}"/>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4" name="フローチャート: 判断 123">
          <a:extLst>
            <a:ext uri="{FF2B5EF4-FFF2-40B4-BE49-F238E27FC236}">
              <a16:creationId xmlns:a16="http://schemas.microsoft.com/office/drawing/2014/main" xmlns="" id="{45CC5F64-5D19-4445-B136-A45FCA259019}"/>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707F45DD-3436-45B3-8D66-A1DCB56FF6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62C388A-14FB-4670-8CBF-14245C574D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7F0F2F6-B9B5-4175-A117-BE51D584E0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0A8B110-4641-4748-A9DE-3DD72E3AEE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C7EF16B-577B-4DC4-ABE0-56C99B7268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55265</xdr:rowOff>
    </xdr:from>
    <xdr:to>
      <xdr:col>50</xdr:col>
      <xdr:colOff>165100</xdr:colOff>
      <xdr:row>38</xdr:row>
      <xdr:rowOff>156865</xdr:rowOff>
    </xdr:to>
    <xdr:sp macro="" textlink="">
      <xdr:nvSpPr>
        <xdr:cNvPr id="130" name="楕円 129">
          <a:extLst>
            <a:ext uri="{FF2B5EF4-FFF2-40B4-BE49-F238E27FC236}">
              <a16:creationId xmlns:a16="http://schemas.microsoft.com/office/drawing/2014/main" xmlns="" id="{83605540-F3B2-4719-8503-174C375E9658}"/>
            </a:ext>
          </a:extLst>
        </xdr:cNvPr>
        <xdr:cNvSpPr/>
      </xdr:nvSpPr>
      <xdr:spPr>
        <a:xfrm>
          <a:off x="9588500" y="65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63952</xdr:rowOff>
    </xdr:from>
    <xdr:to>
      <xdr:col>46</xdr:col>
      <xdr:colOff>38100</xdr:colOff>
      <xdr:row>38</xdr:row>
      <xdr:rowOff>165552</xdr:rowOff>
    </xdr:to>
    <xdr:sp macro="" textlink="">
      <xdr:nvSpPr>
        <xdr:cNvPr id="131" name="楕円 130">
          <a:extLst>
            <a:ext uri="{FF2B5EF4-FFF2-40B4-BE49-F238E27FC236}">
              <a16:creationId xmlns:a16="http://schemas.microsoft.com/office/drawing/2014/main" xmlns="" id="{06E987FD-BC86-4867-88E8-920EBDF41E65}"/>
            </a:ext>
          </a:extLst>
        </xdr:cNvPr>
        <xdr:cNvSpPr/>
      </xdr:nvSpPr>
      <xdr:spPr>
        <a:xfrm>
          <a:off x="8699500" y="65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106065</xdr:rowOff>
    </xdr:from>
    <xdr:to>
      <xdr:col>50</xdr:col>
      <xdr:colOff>114300</xdr:colOff>
      <xdr:row>38</xdr:row>
      <xdr:rowOff>114752</xdr:rowOff>
    </xdr:to>
    <xdr:cxnSp macro="">
      <xdr:nvCxnSpPr>
        <xdr:cNvPr id="132" name="直線コネクタ 131">
          <a:extLst>
            <a:ext uri="{FF2B5EF4-FFF2-40B4-BE49-F238E27FC236}">
              <a16:creationId xmlns:a16="http://schemas.microsoft.com/office/drawing/2014/main" xmlns="" id="{F8F8FF65-32F5-4398-B64B-7E96EDA81CAF}"/>
            </a:ext>
          </a:extLst>
        </xdr:cNvPr>
        <xdr:cNvCxnSpPr/>
      </xdr:nvCxnSpPr>
      <xdr:spPr>
        <a:xfrm flipV="1">
          <a:off x="8750300" y="66211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74941</xdr:rowOff>
    </xdr:from>
    <xdr:to>
      <xdr:col>41</xdr:col>
      <xdr:colOff>101600</xdr:colOff>
      <xdr:row>39</xdr:row>
      <xdr:rowOff>5091</xdr:rowOff>
    </xdr:to>
    <xdr:sp macro="" textlink="">
      <xdr:nvSpPr>
        <xdr:cNvPr id="133" name="楕円 132">
          <a:extLst>
            <a:ext uri="{FF2B5EF4-FFF2-40B4-BE49-F238E27FC236}">
              <a16:creationId xmlns:a16="http://schemas.microsoft.com/office/drawing/2014/main" xmlns="" id="{B711D56E-3B0F-4096-A029-35C0E931DB2C}"/>
            </a:ext>
          </a:extLst>
        </xdr:cNvPr>
        <xdr:cNvSpPr/>
      </xdr:nvSpPr>
      <xdr:spPr>
        <a:xfrm>
          <a:off x="7810500" y="65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114752</xdr:rowOff>
    </xdr:from>
    <xdr:to>
      <xdr:col>45</xdr:col>
      <xdr:colOff>177800</xdr:colOff>
      <xdr:row>38</xdr:row>
      <xdr:rowOff>125741</xdr:rowOff>
    </xdr:to>
    <xdr:cxnSp macro="">
      <xdr:nvCxnSpPr>
        <xdr:cNvPr id="134" name="直線コネクタ 133">
          <a:extLst>
            <a:ext uri="{FF2B5EF4-FFF2-40B4-BE49-F238E27FC236}">
              <a16:creationId xmlns:a16="http://schemas.microsoft.com/office/drawing/2014/main" xmlns="" id="{B6C1447B-3505-4864-970E-246F390CC46D}"/>
            </a:ext>
          </a:extLst>
        </xdr:cNvPr>
        <xdr:cNvCxnSpPr/>
      </xdr:nvCxnSpPr>
      <xdr:spPr>
        <a:xfrm flipV="1">
          <a:off x="7861300" y="6629852"/>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95580</xdr:rowOff>
    </xdr:from>
    <xdr:to>
      <xdr:col>36</xdr:col>
      <xdr:colOff>165100</xdr:colOff>
      <xdr:row>39</xdr:row>
      <xdr:rowOff>25730</xdr:rowOff>
    </xdr:to>
    <xdr:sp macro="" textlink="">
      <xdr:nvSpPr>
        <xdr:cNvPr id="135" name="楕円 134">
          <a:extLst>
            <a:ext uri="{FF2B5EF4-FFF2-40B4-BE49-F238E27FC236}">
              <a16:creationId xmlns:a16="http://schemas.microsoft.com/office/drawing/2014/main" xmlns="" id="{397D0C2F-6D5A-45BA-8E0E-051754B656DF}"/>
            </a:ext>
          </a:extLst>
        </xdr:cNvPr>
        <xdr:cNvSpPr/>
      </xdr:nvSpPr>
      <xdr:spPr>
        <a:xfrm>
          <a:off x="6921500" y="66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125741</xdr:rowOff>
    </xdr:from>
    <xdr:to>
      <xdr:col>41</xdr:col>
      <xdr:colOff>50800</xdr:colOff>
      <xdr:row>38</xdr:row>
      <xdr:rowOff>146380</xdr:rowOff>
    </xdr:to>
    <xdr:cxnSp macro="">
      <xdr:nvCxnSpPr>
        <xdr:cNvPr id="136" name="直線コネクタ 135">
          <a:extLst>
            <a:ext uri="{FF2B5EF4-FFF2-40B4-BE49-F238E27FC236}">
              <a16:creationId xmlns:a16="http://schemas.microsoft.com/office/drawing/2014/main" xmlns="" id="{0570A209-1C1F-41F0-B881-CE5A474ADFF6}"/>
            </a:ext>
          </a:extLst>
        </xdr:cNvPr>
        <xdr:cNvCxnSpPr/>
      </xdr:nvCxnSpPr>
      <xdr:spPr>
        <a:xfrm flipV="1">
          <a:off x="6972300" y="6640841"/>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37" name="n_1aveValue【道路】&#10;一人当たり延長">
          <a:extLst>
            <a:ext uri="{FF2B5EF4-FFF2-40B4-BE49-F238E27FC236}">
              <a16:creationId xmlns:a16="http://schemas.microsoft.com/office/drawing/2014/main" xmlns="" id="{BAB1EACC-117F-4EEB-953F-A5A61FC6BA98}"/>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38" name="n_2aveValue【道路】&#10;一人当たり延長">
          <a:extLst>
            <a:ext uri="{FF2B5EF4-FFF2-40B4-BE49-F238E27FC236}">
              <a16:creationId xmlns:a16="http://schemas.microsoft.com/office/drawing/2014/main" xmlns="" id="{EDE137F7-E86B-43C9-94E3-AFE2A0222F1E}"/>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39" name="n_3aveValue【道路】&#10;一人当たり延長">
          <a:extLst>
            <a:ext uri="{FF2B5EF4-FFF2-40B4-BE49-F238E27FC236}">
              <a16:creationId xmlns:a16="http://schemas.microsoft.com/office/drawing/2014/main" xmlns="" id="{BF38EB08-08BC-4C39-8AFD-0994A60766BD}"/>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0" name="n_4aveValue【道路】&#10;一人当たり延長">
          <a:extLst>
            <a:ext uri="{FF2B5EF4-FFF2-40B4-BE49-F238E27FC236}">
              <a16:creationId xmlns:a16="http://schemas.microsoft.com/office/drawing/2014/main" xmlns="" id="{AD6392FC-402E-444E-A8CD-67D6317836F8}"/>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1942</xdr:rowOff>
    </xdr:from>
    <xdr:ext cx="534377" cy="259045"/>
    <xdr:sp macro="" textlink="">
      <xdr:nvSpPr>
        <xdr:cNvPr id="141" name="n_1mainValue【道路】&#10;一人当たり延長">
          <a:extLst>
            <a:ext uri="{FF2B5EF4-FFF2-40B4-BE49-F238E27FC236}">
              <a16:creationId xmlns:a16="http://schemas.microsoft.com/office/drawing/2014/main" xmlns="" id="{C7C54686-30B0-4DCA-A9F0-0087A7B9064A}"/>
            </a:ext>
          </a:extLst>
        </xdr:cNvPr>
        <xdr:cNvSpPr txBox="1"/>
      </xdr:nvSpPr>
      <xdr:spPr>
        <a:xfrm>
          <a:off x="9359411" y="63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10629</xdr:rowOff>
    </xdr:from>
    <xdr:ext cx="534377" cy="259045"/>
    <xdr:sp macro="" textlink="">
      <xdr:nvSpPr>
        <xdr:cNvPr id="142" name="n_2mainValue【道路】&#10;一人当たり延長">
          <a:extLst>
            <a:ext uri="{FF2B5EF4-FFF2-40B4-BE49-F238E27FC236}">
              <a16:creationId xmlns:a16="http://schemas.microsoft.com/office/drawing/2014/main" xmlns="" id="{18CB2FCE-F9EB-454D-B419-A715D59A14BB}"/>
            </a:ext>
          </a:extLst>
        </xdr:cNvPr>
        <xdr:cNvSpPr txBox="1"/>
      </xdr:nvSpPr>
      <xdr:spPr>
        <a:xfrm>
          <a:off x="8483111" y="63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21618</xdr:rowOff>
    </xdr:from>
    <xdr:ext cx="534377" cy="259045"/>
    <xdr:sp macro="" textlink="">
      <xdr:nvSpPr>
        <xdr:cNvPr id="143" name="n_3mainValue【道路】&#10;一人当たり延長">
          <a:extLst>
            <a:ext uri="{FF2B5EF4-FFF2-40B4-BE49-F238E27FC236}">
              <a16:creationId xmlns:a16="http://schemas.microsoft.com/office/drawing/2014/main" xmlns="" id="{C55EFA8B-4AA2-4BA3-8C06-ED4CF63A3C70}"/>
            </a:ext>
          </a:extLst>
        </xdr:cNvPr>
        <xdr:cNvSpPr txBox="1"/>
      </xdr:nvSpPr>
      <xdr:spPr>
        <a:xfrm>
          <a:off x="7594111" y="63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42257</xdr:rowOff>
    </xdr:from>
    <xdr:ext cx="534377" cy="259045"/>
    <xdr:sp macro="" textlink="">
      <xdr:nvSpPr>
        <xdr:cNvPr id="144" name="n_4mainValue【道路】&#10;一人当たり延長">
          <a:extLst>
            <a:ext uri="{FF2B5EF4-FFF2-40B4-BE49-F238E27FC236}">
              <a16:creationId xmlns:a16="http://schemas.microsoft.com/office/drawing/2014/main" xmlns="" id="{A550A0A3-A1E0-45AA-91A1-C8AAB6128792}"/>
            </a:ext>
          </a:extLst>
        </xdr:cNvPr>
        <xdr:cNvSpPr txBox="1"/>
      </xdr:nvSpPr>
      <xdr:spPr>
        <a:xfrm>
          <a:off x="6705111" y="638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xmlns="" id="{A9050C18-6979-4B9D-B955-72A7441571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xmlns="" id="{D677B392-0D92-48B5-A2A7-768AD082FC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xmlns="" id="{C6892558-D2FF-4DE8-B2C5-7A6142C280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xmlns="" id="{CFCE5FBA-EB0A-4452-A7B7-E212B0245B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xmlns="" id="{43F8BB35-6BAC-4518-A6F3-6BDADE1FFC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xmlns="" id="{CAF1CB83-4214-403D-AAB9-9F354DE729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xmlns="" id="{ABA1053D-2F2C-42F7-8826-341F554574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xmlns="" id="{DE5F7A5C-9657-4894-8D36-BD0825AF68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xmlns="" id="{B239550C-9055-4D25-AA9F-911AF5C13D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xmlns="" id="{84121363-4791-4208-9681-9FBDA547E4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xmlns="" id="{00F7180F-2FCF-4440-AB4F-F5743E9488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xmlns="" id="{F5FA3D09-282D-457B-B9B8-331FC77240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xmlns="" id="{26955EC2-5A18-4C28-B0C3-969BCECA43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xmlns="" id="{929C6C24-B3EC-4146-8EAC-DB7ABEA26A9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xmlns="" id="{67A0BAAB-9498-4611-8D34-6E84D3B0A2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xmlns="" id="{FBE5F6D8-414C-4700-81DF-E9C67A42E0B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xmlns="" id="{34242804-E7B1-4858-B332-68867790F8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xmlns="" id="{71CF792E-1B6F-4CA6-88BE-9C93D7B1BC0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xmlns="" id="{0EC06C23-E730-4F4E-AD95-D0557B968C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xmlns="" id="{CCFB31DE-E52A-4734-B23A-64C2A29E019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xmlns="" id="{9A2378DF-081F-47FE-AD5C-47331FE0A4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xmlns="" id="{3F30CE2D-D3DA-4D62-B35E-2E0AB2C732B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xmlns="" id="{4F8A534F-6B6D-4441-BD71-199D3FA7EFB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A1D163A9-938B-4170-AEAA-1DEC8C43EE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4C366186-F158-4766-AC1E-7D6FA7910B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0" name="直線コネクタ 169">
          <a:extLst>
            <a:ext uri="{FF2B5EF4-FFF2-40B4-BE49-F238E27FC236}">
              <a16:creationId xmlns:a16="http://schemas.microsoft.com/office/drawing/2014/main" xmlns="" id="{43389966-3DF7-4E18-B996-6EF3CA832C8F}"/>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2470C81A-8740-4E23-83A7-228037F43C01}"/>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2" name="直線コネクタ 171">
          <a:extLst>
            <a:ext uri="{FF2B5EF4-FFF2-40B4-BE49-F238E27FC236}">
              <a16:creationId xmlns:a16="http://schemas.microsoft.com/office/drawing/2014/main" xmlns="" id="{758786D7-B368-463E-8EE1-95D96D3F59B2}"/>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xmlns="" id="{1A004733-31A1-45C8-A658-AFB8CBF0FB81}"/>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4" name="直線コネクタ 173">
          <a:extLst>
            <a:ext uri="{FF2B5EF4-FFF2-40B4-BE49-F238E27FC236}">
              <a16:creationId xmlns:a16="http://schemas.microsoft.com/office/drawing/2014/main" xmlns="" id="{D0047EBC-409D-4F00-8CF6-7B3B91D85F0B}"/>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7649C5A5-ADCA-40FF-AE81-3E06A1953041}"/>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6" name="フローチャート: 判断 175">
          <a:extLst>
            <a:ext uri="{FF2B5EF4-FFF2-40B4-BE49-F238E27FC236}">
              <a16:creationId xmlns:a16="http://schemas.microsoft.com/office/drawing/2014/main" xmlns="" id="{2D85DAC9-1B59-4C97-917D-6004B2D89091}"/>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77" name="フローチャート: 判断 176">
          <a:extLst>
            <a:ext uri="{FF2B5EF4-FFF2-40B4-BE49-F238E27FC236}">
              <a16:creationId xmlns:a16="http://schemas.microsoft.com/office/drawing/2014/main" xmlns="" id="{0A6DF4B1-B27F-44C7-9012-00733AD739B0}"/>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8" name="フローチャート: 判断 177">
          <a:extLst>
            <a:ext uri="{FF2B5EF4-FFF2-40B4-BE49-F238E27FC236}">
              <a16:creationId xmlns:a16="http://schemas.microsoft.com/office/drawing/2014/main" xmlns="" id="{A4D6303E-3EA9-4F5C-B052-78C3E5E64829}"/>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9" name="フローチャート: 判断 178">
          <a:extLst>
            <a:ext uri="{FF2B5EF4-FFF2-40B4-BE49-F238E27FC236}">
              <a16:creationId xmlns:a16="http://schemas.microsoft.com/office/drawing/2014/main" xmlns="" id="{DA4D7146-9E16-4740-85A8-F91240ACFBEA}"/>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0" name="フローチャート: 判断 179">
          <a:extLst>
            <a:ext uri="{FF2B5EF4-FFF2-40B4-BE49-F238E27FC236}">
              <a16:creationId xmlns:a16="http://schemas.microsoft.com/office/drawing/2014/main" xmlns="" id="{1E07D7D4-F39C-4BE8-B6C8-2678046DD006}"/>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746F36C-3A9E-4C5E-A9C0-FBAA648382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4BBFE190-AA6B-4D66-B895-4BE8A33801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6064E846-61E4-44CF-8541-27D87A67DC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8D61628F-F935-42C6-9A50-F9B1321028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AB83D81-81C3-48CD-973F-11AE511117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86" name="楕円 185">
          <a:extLst>
            <a:ext uri="{FF2B5EF4-FFF2-40B4-BE49-F238E27FC236}">
              <a16:creationId xmlns:a16="http://schemas.microsoft.com/office/drawing/2014/main" xmlns="" id="{EA02BD7D-DB93-4147-8C84-F1EE842EE3C6}"/>
            </a:ext>
          </a:extLst>
        </xdr:cNvPr>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187" name="楕円 186">
          <a:extLst>
            <a:ext uri="{FF2B5EF4-FFF2-40B4-BE49-F238E27FC236}">
              <a16:creationId xmlns:a16="http://schemas.microsoft.com/office/drawing/2014/main" xmlns="" id="{F98140B9-B0D1-42C4-A3B1-6E22ADA284ED}"/>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16328</xdr:rowOff>
    </xdr:to>
    <xdr:cxnSp macro="">
      <xdr:nvCxnSpPr>
        <xdr:cNvPr id="188" name="直線コネクタ 187">
          <a:extLst>
            <a:ext uri="{FF2B5EF4-FFF2-40B4-BE49-F238E27FC236}">
              <a16:creationId xmlns:a16="http://schemas.microsoft.com/office/drawing/2014/main" xmlns="" id="{AF414EC8-EDD9-484E-981B-1AA4F1A952AC}"/>
            </a:ext>
          </a:extLst>
        </xdr:cNvPr>
        <xdr:cNvCxnSpPr/>
      </xdr:nvCxnSpPr>
      <xdr:spPr>
        <a:xfrm flipV="1">
          <a:off x="2908300" y="104715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9" name="楕円 188">
          <a:extLst>
            <a:ext uri="{FF2B5EF4-FFF2-40B4-BE49-F238E27FC236}">
              <a16:creationId xmlns:a16="http://schemas.microsoft.com/office/drawing/2014/main" xmlns="" id="{23503CE9-AC4F-4988-A5A3-6805612191CF}"/>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16328</xdr:rowOff>
    </xdr:to>
    <xdr:cxnSp macro="">
      <xdr:nvCxnSpPr>
        <xdr:cNvPr id="190" name="直線コネクタ 189">
          <a:extLst>
            <a:ext uri="{FF2B5EF4-FFF2-40B4-BE49-F238E27FC236}">
              <a16:creationId xmlns:a16="http://schemas.microsoft.com/office/drawing/2014/main" xmlns="" id="{27B3DD5B-172D-4E46-8D4A-1C823B80C92D}"/>
            </a:ext>
          </a:extLst>
        </xdr:cNvPr>
        <xdr:cNvCxnSpPr/>
      </xdr:nvCxnSpPr>
      <xdr:spPr>
        <a:xfrm>
          <a:off x="2019300" y="104584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1" name="楕円 190">
          <a:extLst>
            <a:ext uri="{FF2B5EF4-FFF2-40B4-BE49-F238E27FC236}">
              <a16:creationId xmlns:a16="http://schemas.microsoft.com/office/drawing/2014/main" xmlns="" id="{3C5EE62F-D127-4A45-8211-FD9DD87CC77E}"/>
            </a:ext>
          </a:extLst>
        </xdr:cNvPr>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61</xdr:row>
      <xdr:rowOff>0</xdr:rowOff>
    </xdr:to>
    <xdr:cxnSp macro="">
      <xdr:nvCxnSpPr>
        <xdr:cNvPr id="192" name="直線コネクタ 191">
          <a:extLst>
            <a:ext uri="{FF2B5EF4-FFF2-40B4-BE49-F238E27FC236}">
              <a16:creationId xmlns:a16="http://schemas.microsoft.com/office/drawing/2014/main" xmlns="" id="{EA777D90-E216-40BE-9CF6-6F7D9840BD5F}"/>
            </a:ext>
          </a:extLst>
        </xdr:cNvPr>
        <xdr:cNvCxnSpPr/>
      </xdr:nvCxnSpPr>
      <xdr:spPr>
        <a:xfrm>
          <a:off x="1130300" y="1042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xmlns="" id="{DD6FE327-6759-43B5-8392-5A5751AFD8A0}"/>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xmlns="" id="{5E658E2D-E622-4254-A162-A676BB583DB3}"/>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xmlns="" id="{CF6908CF-1A3A-4956-9193-0620906CC34C}"/>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xmlns="" id="{B1ADDDB0-4753-424E-88F7-5D20856ECB83}"/>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xmlns="" id="{A745259E-70FC-48EE-BF6F-495EA0F65A7F}"/>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xmlns="" id="{4FB4D43F-8AFB-4A00-86FA-5857772BCF78}"/>
            </a:ext>
          </a:extLst>
        </xdr:cNvPr>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xmlns="" id="{0458B2BC-3E46-48E0-93FB-ED1055993305}"/>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xmlns="" id="{D40F4321-8324-4D92-AE39-285E06EBEB1D}"/>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xmlns="" id="{73A1E7A3-12E9-4DBC-A0B8-961D6DB9D2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xmlns="" id="{E7311EBC-D47A-4032-8A67-08932F369A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xmlns="" id="{E96ADE0D-0AB5-427C-8A45-87CA1B32CF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xmlns="" id="{9FE9F9B8-CBCA-4C4B-9825-957F5CB110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xmlns="" id="{32722FAD-61A2-4B36-9E5D-0F26FE632F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xmlns="" id="{FD559CAE-7D4A-47CC-9D66-13F8F94DCE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xmlns="" id="{7C06A0C0-9F28-4180-8809-E4036E7646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xmlns="" id="{D055347B-EA55-4D71-9609-023D170FEA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xmlns="" id="{F1507EF5-BD3E-4916-9952-B3F5CE4B51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xmlns="" id="{1A30982D-272D-4422-93BB-0032C28974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xmlns="" id="{52B207F8-DA32-468E-9D0E-3B186C20BE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xmlns="" id="{D6E602F0-8A39-4375-9000-4F002B0259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xmlns="" id="{879BD268-DB68-413E-8282-A214A2A70E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4" name="テキスト ボックス 213">
          <a:extLst>
            <a:ext uri="{FF2B5EF4-FFF2-40B4-BE49-F238E27FC236}">
              <a16:creationId xmlns:a16="http://schemas.microsoft.com/office/drawing/2014/main" xmlns="" id="{B2FD6EE8-3680-4402-B96E-B5D93147D78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xmlns="" id="{4ECE930C-2392-4B07-882C-4A4702ED74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6" name="テキスト ボックス 215">
          <a:extLst>
            <a:ext uri="{FF2B5EF4-FFF2-40B4-BE49-F238E27FC236}">
              <a16:creationId xmlns:a16="http://schemas.microsoft.com/office/drawing/2014/main" xmlns="" id="{8D610A0B-770F-41D9-8A9E-B0D7DDB1F32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xmlns="" id="{BBD35C23-05BB-445C-9571-37DA8BAFA33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8" name="テキスト ボックス 217">
          <a:extLst>
            <a:ext uri="{FF2B5EF4-FFF2-40B4-BE49-F238E27FC236}">
              <a16:creationId xmlns:a16="http://schemas.microsoft.com/office/drawing/2014/main" xmlns="" id="{BBDC47F8-2893-439B-857D-F6E6F14A701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xmlns="" id="{D39B25D2-0585-4168-B3B0-CC0C1EA530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a:extLst>
            <a:ext uri="{FF2B5EF4-FFF2-40B4-BE49-F238E27FC236}">
              <a16:creationId xmlns:a16="http://schemas.microsoft.com/office/drawing/2014/main" xmlns="" id="{5989FD5C-68DA-47E2-9F93-F9DA01682D9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xmlns="" id="{D7938FC3-C702-453B-9E33-E015B3BF23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a:extLst>
            <a:ext uri="{FF2B5EF4-FFF2-40B4-BE49-F238E27FC236}">
              <a16:creationId xmlns:a16="http://schemas.microsoft.com/office/drawing/2014/main" xmlns="" id="{957F4EB2-3CE8-4067-919F-C6BAB6CE6A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xmlns="" id="{796E463B-DBBA-441E-B7EF-B938A7D7AB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24" name="直線コネクタ 223">
          <a:extLst>
            <a:ext uri="{FF2B5EF4-FFF2-40B4-BE49-F238E27FC236}">
              <a16:creationId xmlns:a16="http://schemas.microsoft.com/office/drawing/2014/main" xmlns="" id="{DBC8F511-D731-4B00-9A9A-C744DC6DE62D}"/>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25" name="【橋りょう・トンネル】&#10;一人当たり有形固定資産（償却資産）額最小値テキスト">
          <a:extLst>
            <a:ext uri="{FF2B5EF4-FFF2-40B4-BE49-F238E27FC236}">
              <a16:creationId xmlns:a16="http://schemas.microsoft.com/office/drawing/2014/main" xmlns="" id="{8E06A1F6-0B4A-4473-8FAF-284DD786296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26" name="直線コネクタ 225">
          <a:extLst>
            <a:ext uri="{FF2B5EF4-FFF2-40B4-BE49-F238E27FC236}">
              <a16:creationId xmlns:a16="http://schemas.microsoft.com/office/drawing/2014/main" xmlns="" id="{519EAE43-BA76-46C2-8372-0F7353402505}"/>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27" name="【橋りょう・トンネル】&#10;一人当たり有形固定資産（償却資産）額最大値テキスト">
          <a:extLst>
            <a:ext uri="{FF2B5EF4-FFF2-40B4-BE49-F238E27FC236}">
              <a16:creationId xmlns:a16="http://schemas.microsoft.com/office/drawing/2014/main" xmlns="" id="{00D8634B-DA00-4930-A0F7-99773B9948EF}"/>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28" name="直線コネクタ 227">
          <a:extLst>
            <a:ext uri="{FF2B5EF4-FFF2-40B4-BE49-F238E27FC236}">
              <a16:creationId xmlns:a16="http://schemas.microsoft.com/office/drawing/2014/main" xmlns="" id="{8C5B5783-4C12-4704-AC83-2E336F3EB15D}"/>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29" name="【橋りょう・トンネル】&#10;一人当たり有形固定資産（償却資産）額平均値テキスト">
          <a:extLst>
            <a:ext uri="{FF2B5EF4-FFF2-40B4-BE49-F238E27FC236}">
              <a16:creationId xmlns:a16="http://schemas.microsoft.com/office/drawing/2014/main" xmlns="" id="{7F32E6B3-77E3-4C46-A615-FF9C78A4BC1B}"/>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0" name="フローチャート: 判断 229">
          <a:extLst>
            <a:ext uri="{FF2B5EF4-FFF2-40B4-BE49-F238E27FC236}">
              <a16:creationId xmlns:a16="http://schemas.microsoft.com/office/drawing/2014/main" xmlns="" id="{508D5590-1BEF-446D-BE81-ECA65B2A3629}"/>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31" name="フローチャート: 判断 230">
          <a:extLst>
            <a:ext uri="{FF2B5EF4-FFF2-40B4-BE49-F238E27FC236}">
              <a16:creationId xmlns:a16="http://schemas.microsoft.com/office/drawing/2014/main" xmlns="" id="{536239AC-050D-49C1-AA8F-8888E33053DB}"/>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2" name="フローチャート: 判断 231">
          <a:extLst>
            <a:ext uri="{FF2B5EF4-FFF2-40B4-BE49-F238E27FC236}">
              <a16:creationId xmlns:a16="http://schemas.microsoft.com/office/drawing/2014/main" xmlns="" id="{36D30249-B468-47D7-8238-DA5A075C8F7C}"/>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33" name="フローチャート: 判断 232">
          <a:extLst>
            <a:ext uri="{FF2B5EF4-FFF2-40B4-BE49-F238E27FC236}">
              <a16:creationId xmlns:a16="http://schemas.microsoft.com/office/drawing/2014/main" xmlns="" id="{AD41EA27-6F82-497B-9E80-E39FFF54ECF2}"/>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34" name="フローチャート: 判断 233">
          <a:extLst>
            <a:ext uri="{FF2B5EF4-FFF2-40B4-BE49-F238E27FC236}">
              <a16:creationId xmlns:a16="http://schemas.microsoft.com/office/drawing/2014/main" xmlns="" id="{EF962DE9-1F0F-4790-ACF3-7945C7E8E50B}"/>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0230EA3D-EB7A-4C52-97CE-D8AE2366C7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FE4FF8D3-A382-4C65-B4F3-D75F77DE47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EFD07E37-B3A2-47E0-9C47-5C19AC0DDA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69183272-5065-49C2-AA97-BFC8C15B4D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B95C7752-CEED-4E1F-95BB-5D38CDC195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20348</xdr:rowOff>
    </xdr:from>
    <xdr:to>
      <xdr:col>50</xdr:col>
      <xdr:colOff>165100</xdr:colOff>
      <xdr:row>63</xdr:row>
      <xdr:rowOff>121948</xdr:rowOff>
    </xdr:to>
    <xdr:sp macro="" textlink="">
      <xdr:nvSpPr>
        <xdr:cNvPr id="240" name="楕円 239">
          <a:extLst>
            <a:ext uri="{FF2B5EF4-FFF2-40B4-BE49-F238E27FC236}">
              <a16:creationId xmlns:a16="http://schemas.microsoft.com/office/drawing/2014/main" xmlns="" id="{648E9D38-0E9C-4BA8-BB54-9FC20F16504E}"/>
            </a:ext>
          </a:extLst>
        </xdr:cNvPr>
        <xdr:cNvSpPr/>
      </xdr:nvSpPr>
      <xdr:spPr>
        <a:xfrm>
          <a:off x="9588500" y="108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22334</xdr:rowOff>
    </xdr:from>
    <xdr:to>
      <xdr:col>46</xdr:col>
      <xdr:colOff>38100</xdr:colOff>
      <xdr:row>63</xdr:row>
      <xdr:rowOff>123934</xdr:rowOff>
    </xdr:to>
    <xdr:sp macro="" textlink="">
      <xdr:nvSpPr>
        <xdr:cNvPr id="241" name="楕円 240">
          <a:extLst>
            <a:ext uri="{FF2B5EF4-FFF2-40B4-BE49-F238E27FC236}">
              <a16:creationId xmlns:a16="http://schemas.microsoft.com/office/drawing/2014/main" xmlns="" id="{38E935DE-C318-48DB-9CC9-A50ECB87511B}"/>
            </a:ext>
          </a:extLst>
        </xdr:cNvPr>
        <xdr:cNvSpPr/>
      </xdr:nvSpPr>
      <xdr:spPr>
        <a:xfrm>
          <a:off x="8699500" y="108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71148</xdr:rowOff>
    </xdr:from>
    <xdr:to>
      <xdr:col>50</xdr:col>
      <xdr:colOff>114300</xdr:colOff>
      <xdr:row>63</xdr:row>
      <xdr:rowOff>73134</xdr:rowOff>
    </xdr:to>
    <xdr:cxnSp macro="">
      <xdr:nvCxnSpPr>
        <xdr:cNvPr id="242" name="直線コネクタ 241">
          <a:extLst>
            <a:ext uri="{FF2B5EF4-FFF2-40B4-BE49-F238E27FC236}">
              <a16:creationId xmlns:a16="http://schemas.microsoft.com/office/drawing/2014/main" xmlns="" id="{18832E71-FC97-4B2A-B4E9-676561D1AAFF}"/>
            </a:ext>
          </a:extLst>
        </xdr:cNvPr>
        <xdr:cNvCxnSpPr/>
      </xdr:nvCxnSpPr>
      <xdr:spPr>
        <a:xfrm flipV="1">
          <a:off x="8750300" y="10872498"/>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25576</xdr:rowOff>
    </xdr:from>
    <xdr:to>
      <xdr:col>41</xdr:col>
      <xdr:colOff>101600</xdr:colOff>
      <xdr:row>63</xdr:row>
      <xdr:rowOff>127176</xdr:rowOff>
    </xdr:to>
    <xdr:sp macro="" textlink="">
      <xdr:nvSpPr>
        <xdr:cNvPr id="243" name="楕円 242">
          <a:extLst>
            <a:ext uri="{FF2B5EF4-FFF2-40B4-BE49-F238E27FC236}">
              <a16:creationId xmlns:a16="http://schemas.microsoft.com/office/drawing/2014/main" xmlns="" id="{466BF53C-1783-46C3-A124-BDB22BC4893E}"/>
            </a:ext>
          </a:extLst>
        </xdr:cNvPr>
        <xdr:cNvSpPr/>
      </xdr:nvSpPr>
      <xdr:spPr>
        <a:xfrm>
          <a:off x="7810500" y="108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73134</xdr:rowOff>
    </xdr:from>
    <xdr:to>
      <xdr:col>45</xdr:col>
      <xdr:colOff>177800</xdr:colOff>
      <xdr:row>63</xdr:row>
      <xdr:rowOff>76376</xdr:rowOff>
    </xdr:to>
    <xdr:cxnSp macro="">
      <xdr:nvCxnSpPr>
        <xdr:cNvPr id="244" name="直線コネクタ 243">
          <a:extLst>
            <a:ext uri="{FF2B5EF4-FFF2-40B4-BE49-F238E27FC236}">
              <a16:creationId xmlns:a16="http://schemas.microsoft.com/office/drawing/2014/main" xmlns="" id="{542B3C0F-083B-4ADF-A24F-9EC1EDC06E36}"/>
            </a:ext>
          </a:extLst>
        </xdr:cNvPr>
        <xdr:cNvCxnSpPr/>
      </xdr:nvCxnSpPr>
      <xdr:spPr>
        <a:xfrm flipV="1">
          <a:off x="7861300" y="10874484"/>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25465</xdr:rowOff>
    </xdr:from>
    <xdr:to>
      <xdr:col>36</xdr:col>
      <xdr:colOff>165100</xdr:colOff>
      <xdr:row>63</xdr:row>
      <xdr:rowOff>127065</xdr:rowOff>
    </xdr:to>
    <xdr:sp macro="" textlink="">
      <xdr:nvSpPr>
        <xdr:cNvPr id="245" name="楕円 244">
          <a:extLst>
            <a:ext uri="{FF2B5EF4-FFF2-40B4-BE49-F238E27FC236}">
              <a16:creationId xmlns:a16="http://schemas.microsoft.com/office/drawing/2014/main" xmlns="" id="{51D92FEB-1E3D-4298-9BBD-6C503855BE5E}"/>
            </a:ext>
          </a:extLst>
        </xdr:cNvPr>
        <xdr:cNvSpPr/>
      </xdr:nvSpPr>
      <xdr:spPr>
        <a:xfrm>
          <a:off x="6921500" y="108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76265</xdr:rowOff>
    </xdr:from>
    <xdr:to>
      <xdr:col>41</xdr:col>
      <xdr:colOff>50800</xdr:colOff>
      <xdr:row>63</xdr:row>
      <xdr:rowOff>76376</xdr:rowOff>
    </xdr:to>
    <xdr:cxnSp macro="">
      <xdr:nvCxnSpPr>
        <xdr:cNvPr id="246" name="直線コネクタ 245">
          <a:extLst>
            <a:ext uri="{FF2B5EF4-FFF2-40B4-BE49-F238E27FC236}">
              <a16:creationId xmlns:a16="http://schemas.microsoft.com/office/drawing/2014/main" xmlns="" id="{FECA98E2-1169-48F0-A7F4-DCD92E4C725C}"/>
            </a:ext>
          </a:extLst>
        </xdr:cNvPr>
        <xdr:cNvCxnSpPr/>
      </xdr:nvCxnSpPr>
      <xdr:spPr>
        <a:xfrm>
          <a:off x="6972300" y="10877615"/>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xmlns="" id="{07D1417A-AD2A-4606-8C6D-914C5F067E56}"/>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xmlns="" id="{C0F60B67-608C-4B1A-969B-8988B503FACD}"/>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xmlns="" id="{FE4A57D3-B713-4614-AD29-76CFFC6829C5}"/>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xmlns="" id="{B844FCBF-3FEE-4D6F-80FF-435B2C84BE66}"/>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113075</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xmlns="" id="{54C4FC06-AD8F-4F58-82D3-9114B32BB01A}"/>
            </a:ext>
          </a:extLst>
        </xdr:cNvPr>
        <xdr:cNvSpPr txBox="1"/>
      </xdr:nvSpPr>
      <xdr:spPr>
        <a:xfrm>
          <a:off x="9327095" y="109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115061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xmlns="" id="{08FFED95-9F91-4E88-BF3A-6945E7AD6B7C}"/>
            </a:ext>
          </a:extLst>
        </xdr:cNvPr>
        <xdr:cNvSpPr txBox="1"/>
      </xdr:nvSpPr>
      <xdr:spPr>
        <a:xfrm>
          <a:off x="8450795" y="10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118303</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xmlns="" id="{FF352616-6032-4325-820E-9A2F5B955BCC}"/>
            </a:ext>
          </a:extLst>
        </xdr:cNvPr>
        <xdr:cNvSpPr txBox="1"/>
      </xdr:nvSpPr>
      <xdr:spPr>
        <a:xfrm>
          <a:off x="7561795" y="1091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118192</xdr:rowOff>
    </xdr:from>
    <xdr:ext cx="599010" cy="259045"/>
    <xdr:sp macro="" textlink="">
      <xdr:nvSpPr>
        <xdr:cNvPr id="254" name="n_4mainValue【橋りょう・トンネル】&#10;一人当たり有形固定資産（償却資産）額">
          <a:extLst>
            <a:ext uri="{FF2B5EF4-FFF2-40B4-BE49-F238E27FC236}">
              <a16:creationId xmlns:a16="http://schemas.microsoft.com/office/drawing/2014/main" xmlns="" id="{241F82EE-E133-489C-90E2-66FD89B1A7DB}"/>
            </a:ext>
          </a:extLst>
        </xdr:cNvPr>
        <xdr:cNvSpPr txBox="1"/>
      </xdr:nvSpPr>
      <xdr:spPr>
        <a:xfrm>
          <a:off x="6672795" y="1091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xmlns="" id="{5944AAA9-C41F-4A8F-A120-175E32B98C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xmlns="" id="{24C13FC7-E665-4EF8-A44F-0E6794A032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xmlns="" id="{F94B1F9B-8F1D-4B78-B80E-9EDA8C1A63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xmlns="" id="{9EC7B3C0-2C1A-4567-9E67-766C6B85EEF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xmlns="" id="{E72C7BEB-09B1-44E7-9F40-231A31235A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xmlns="" id="{EA685793-DDD1-4A3C-AAF0-23480A9252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xmlns="" id="{CCD48FE0-D862-472B-8A0D-C65B7BAF66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xmlns="" id="{149121FD-34F4-4FC1-B018-9AD7997B65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xmlns="" id="{D8761963-AF98-4424-976E-B9731E822F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xmlns="" id="{DFCBA9FC-6A5B-46C9-A9F8-41FFE92EF8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xmlns="" id="{E4206611-B27F-446B-973F-10D1174BD8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a:extLst>
            <a:ext uri="{FF2B5EF4-FFF2-40B4-BE49-F238E27FC236}">
              <a16:creationId xmlns:a16="http://schemas.microsoft.com/office/drawing/2014/main" xmlns="" id="{003B4135-D6A9-4D63-8C1A-8054229C0D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a:extLst>
            <a:ext uri="{FF2B5EF4-FFF2-40B4-BE49-F238E27FC236}">
              <a16:creationId xmlns:a16="http://schemas.microsoft.com/office/drawing/2014/main" xmlns="" id="{FC7371C5-29EF-4B10-BB23-1787B38AE0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a:extLst>
            <a:ext uri="{FF2B5EF4-FFF2-40B4-BE49-F238E27FC236}">
              <a16:creationId xmlns:a16="http://schemas.microsoft.com/office/drawing/2014/main" xmlns="" id="{71CFF390-38F2-4A13-9A89-3696F06EF7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a:extLst>
            <a:ext uri="{FF2B5EF4-FFF2-40B4-BE49-F238E27FC236}">
              <a16:creationId xmlns:a16="http://schemas.microsoft.com/office/drawing/2014/main" xmlns="" id="{9146E553-0EEA-450F-AF8F-578F9404027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a:extLst>
            <a:ext uri="{FF2B5EF4-FFF2-40B4-BE49-F238E27FC236}">
              <a16:creationId xmlns:a16="http://schemas.microsoft.com/office/drawing/2014/main" xmlns="" id="{8E202360-7AA3-49F3-A001-B5BA4F71737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a:extLst>
            <a:ext uri="{FF2B5EF4-FFF2-40B4-BE49-F238E27FC236}">
              <a16:creationId xmlns:a16="http://schemas.microsoft.com/office/drawing/2014/main" xmlns="" id="{10385B85-9F93-4099-90BA-7E5ACA994D3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a:extLst>
            <a:ext uri="{FF2B5EF4-FFF2-40B4-BE49-F238E27FC236}">
              <a16:creationId xmlns:a16="http://schemas.microsoft.com/office/drawing/2014/main" xmlns="" id="{1F81B136-8DA9-466E-8070-7C06949D051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a:extLst>
            <a:ext uri="{FF2B5EF4-FFF2-40B4-BE49-F238E27FC236}">
              <a16:creationId xmlns:a16="http://schemas.microsoft.com/office/drawing/2014/main" xmlns="" id="{D9064470-F2E4-439C-96B3-EBF392594ED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a:extLst>
            <a:ext uri="{FF2B5EF4-FFF2-40B4-BE49-F238E27FC236}">
              <a16:creationId xmlns:a16="http://schemas.microsoft.com/office/drawing/2014/main" xmlns="" id="{478C1985-DC29-490A-BD4B-C550BC5D0AB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a:extLst>
            <a:ext uri="{FF2B5EF4-FFF2-40B4-BE49-F238E27FC236}">
              <a16:creationId xmlns:a16="http://schemas.microsoft.com/office/drawing/2014/main" xmlns="" id="{EDD7A252-A807-4F28-8B7F-06C99683C3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xmlns="" id="{5AC04C1A-5F06-4BC3-9B15-BEBA29E3A1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a:extLst>
            <a:ext uri="{FF2B5EF4-FFF2-40B4-BE49-F238E27FC236}">
              <a16:creationId xmlns:a16="http://schemas.microsoft.com/office/drawing/2014/main" xmlns="" id="{4C0F940E-D663-4985-8E62-9EF171EFF7F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xmlns="" id="{4AE725F6-15FB-45FA-BED8-C2A0470C74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9" name="直線コネクタ 278">
          <a:extLst>
            <a:ext uri="{FF2B5EF4-FFF2-40B4-BE49-F238E27FC236}">
              <a16:creationId xmlns:a16="http://schemas.microsoft.com/office/drawing/2014/main" xmlns="" id="{B0916418-EF6E-4171-A074-2884E1592AE7}"/>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xmlns="" id="{242F7E57-CE62-44D1-A883-E383D39C4DC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a:extLst>
            <a:ext uri="{FF2B5EF4-FFF2-40B4-BE49-F238E27FC236}">
              <a16:creationId xmlns:a16="http://schemas.microsoft.com/office/drawing/2014/main" xmlns="" id="{C6AC2CD5-EF6E-4DA7-8DCF-5CA6EF14C72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82" name="【公営住宅】&#10;有形固定資産減価償却率最大値テキスト">
          <a:extLst>
            <a:ext uri="{FF2B5EF4-FFF2-40B4-BE49-F238E27FC236}">
              <a16:creationId xmlns:a16="http://schemas.microsoft.com/office/drawing/2014/main" xmlns="" id="{27E67D98-40BA-46F7-A137-846AF63713E6}"/>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3" name="直線コネクタ 282">
          <a:extLst>
            <a:ext uri="{FF2B5EF4-FFF2-40B4-BE49-F238E27FC236}">
              <a16:creationId xmlns:a16="http://schemas.microsoft.com/office/drawing/2014/main" xmlns="" id="{9840B667-0343-489A-8C04-775E90E9CA7C}"/>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84" name="【公営住宅】&#10;有形固定資産減価償却率平均値テキスト">
          <a:extLst>
            <a:ext uri="{FF2B5EF4-FFF2-40B4-BE49-F238E27FC236}">
              <a16:creationId xmlns:a16="http://schemas.microsoft.com/office/drawing/2014/main" xmlns="" id="{15ABBE4E-C76D-415E-BFEA-AA39E53C0218}"/>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85" name="フローチャート: 判断 284">
          <a:extLst>
            <a:ext uri="{FF2B5EF4-FFF2-40B4-BE49-F238E27FC236}">
              <a16:creationId xmlns:a16="http://schemas.microsoft.com/office/drawing/2014/main" xmlns="" id="{87530AEC-D8B9-4BD8-9476-BBE27C4060E0}"/>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6" name="フローチャート: 判断 285">
          <a:extLst>
            <a:ext uri="{FF2B5EF4-FFF2-40B4-BE49-F238E27FC236}">
              <a16:creationId xmlns:a16="http://schemas.microsoft.com/office/drawing/2014/main" xmlns="" id="{7FFA7248-8CEE-46FC-960E-1E8576B0DDE4}"/>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87" name="フローチャート: 判断 286">
          <a:extLst>
            <a:ext uri="{FF2B5EF4-FFF2-40B4-BE49-F238E27FC236}">
              <a16:creationId xmlns:a16="http://schemas.microsoft.com/office/drawing/2014/main" xmlns="" id="{2DFFED4D-FB01-458C-A054-6898A412654A}"/>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8" name="フローチャート: 判断 287">
          <a:extLst>
            <a:ext uri="{FF2B5EF4-FFF2-40B4-BE49-F238E27FC236}">
              <a16:creationId xmlns:a16="http://schemas.microsoft.com/office/drawing/2014/main" xmlns="" id="{6F9DE590-8ADB-4DAC-84D5-593240905761}"/>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89" name="フローチャート: 判断 288">
          <a:extLst>
            <a:ext uri="{FF2B5EF4-FFF2-40B4-BE49-F238E27FC236}">
              <a16:creationId xmlns:a16="http://schemas.microsoft.com/office/drawing/2014/main" xmlns="" id="{B475C146-FED2-4921-B3E1-DBFA92DBFCED}"/>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83D0D063-F099-4105-8F1A-21E7E9453E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10FE0A08-E21E-44D7-92BC-8C52A076964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7FB41590-1A57-49A5-A495-B92B5CD17A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A0F689A2-69DA-4F94-98CC-F8D8DA715E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6ECE7728-D398-42EA-AD14-6BDA5EAD53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156845</xdr:rowOff>
    </xdr:from>
    <xdr:to>
      <xdr:col>20</xdr:col>
      <xdr:colOff>38100</xdr:colOff>
      <xdr:row>86</xdr:row>
      <xdr:rowOff>86995</xdr:rowOff>
    </xdr:to>
    <xdr:sp macro="" textlink="">
      <xdr:nvSpPr>
        <xdr:cNvPr id="295" name="楕円 294">
          <a:extLst>
            <a:ext uri="{FF2B5EF4-FFF2-40B4-BE49-F238E27FC236}">
              <a16:creationId xmlns:a16="http://schemas.microsoft.com/office/drawing/2014/main" xmlns="" id="{2D805639-494F-4B3B-8E7B-FBF5C1794B3F}"/>
            </a:ext>
          </a:extLst>
        </xdr:cNvPr>
        <xdr:cNvSpPr/>
      </xdr:nvSpPr>
      <xdr:spPr>
        <a:xfrm>
          <a:off x="3746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143511</xdr:rowOff>
    </xdr:from>
    <xdr:to>
      <xdr:col>15</xdr:col>
      <xdr:colOff>101600</xdr:colOff>
      <xdr:row>86</xdr:row>
      <xdr:rowOff>73661</xdr:rowOff>
    </xdr:to>
    <xdr:sp macro="" textlink="">
      <xdr:nvSpPr>
        <xdr:cNvPr id="296" name="楕円 295">
          <a:extLst>
            <a:ext uri="{FF2B5EF4-FFF2-40B4-BE49-F238E27FC236}">
              <a16:creationId xmlns:a16="http://schemas.microsoft.com/office/drawing/2014/main" xmlns="" id="{2C91C500-5B9F-484A-964A-E182F7E7565F}"/>
            </a:ext>
          </a:extLst>
        </xdr:cNvPr>
        <xdr:cNvSpPr/>
      </xdr:nvSpPr>
      <xdr:spPr>
        <a:xfrm>
          <a:off x="2857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22861</xdr:rowOff>
    </xdr:from>
    <xdr:to>
      <xdr:col>19</xdr:col>
      <xdr:colOff>177800</xdr:colOff>
      <xdr:row>86</xdr:row>
      <xdr:rowOff>36195</xdr:rowOff>
    </xdr:to>
    <xdr:cxnSp macro="">
      <xdr:nvCxnSpPr>
        <xdr:cNvPr id="297" name="直線コネクタ 296">
          <a:extLst>
            <a:ext uri="{FF2B5EF4-FFF2-40B4-BE49-F238E27FC236}">
              <a16:creationId xmlns:a16="http://schemas.microsoft.com/office/drawing/2014/main" xmlns="" id="{B96BC4C0-0203-4176-B3E4-295BE5DB2470}"/>
            </a:ext>
          </a:extLst>
        </xdr:cNvPr>
        <xdr:cNvCxnSpPr/>
      </xdr:nvCxnSpPr>
      <xdr:spPr>
        <a:xfrm>
          <a:off x="2908300" y="147675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128270</xdr:rowOff>
    </xdr:from>
    <xdr:to>
      <xdr:col>10</xdr:col>
      <xdr:colOff>165100</xdr:colOff>
      <xdr:row>86</xdr:row>
      <xdr:rowOff>58420</xdr:rowOff>
    </xdr:to>
    <xdr:sp macro="" textlink="">
      <xdr:nvSpPr>
        <xdr:cNvPr id="298" name="楕円 297">
          <a:extLst>
            <a:ext uri="{FF2B5EF4-FFF2-40B4-BE49-F238E27FC236}">
              <a16:creationId xmlns:a16="http://schemas.microsoft.com/office/drawing/2014/main" xmlns="" id="{7F76C22F-3918-4F87-B148-23F7232E79D7}"/>
            </a:ext>
          </a:extLst>
        </xdr:cNvPr>
        <xdr:cNvSpPr/>
      </xdr:nvSpPr>
      <xdr:spPr>
        <a:xfrm>
          <a:off x="196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7620</xdr:rowOff>
    </xdr:from>
    <xdr:to>
      <xdr:col>15</xdr:col>
      <xdr:colOff>50800</xdr:colOff>
      <xdr:row>86</xdr:row>
      <xdr:rowOff>22861</xdr:rowOff>
    </xdr:to>
    <xdr:cxnSp macro="">
      <xdr:nvCxnSpPr>
        <xdr:cNvPr id="299" name="直線コネクタ 298">
          <a:extLst>
            <a:ext uri="{FF2B5EF4-FFF2-40B4-BE49-F238E27FC236}">
              <a16:creationId xmlns:a16="http://schemas.microsoft.com/office/drawing/2014/main" xmlns="" id="{61DEF99D-92D0-47CF-9F02-CB63EC88041E}"/>
            </a:ext>
          </a:extLst>
        </xdr:cNvPr>
        <xdr:cNvCxnSpPr/>
      </xdr:nvCxnSpPr>
      <xdr:spPr>
        <a:xfrm>
          <a:off x="2019300" y="14752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114936</xdr:rowOff>
    </xdr:from>
    <xdr:to>
      <xdr:col>6</xdr:col>
      <xdr:colOff>38100</xdr:colOff>
      <xdr:row>86</xdr:row>
      <xdr:rowOff>45086</xdr:rowOff>
    </xdr:to>
    <xdr:sp macro="" textlink="">
      <xdr:nvSpPr>
        <xdr:cNvPr id="300" name="楕円 299">
          <a:extLst>
            <a:ext uri="{FF2B5EF4-FFF2-40B4-BE49-F238E27FC236}">
              <a16:creationId xmlns:a16="http://schemas.microsoft.com/office/drawing/2014/main" xmlns="" id="{17FFC033-FF9F-44D5-872A-E1967212A3B3}"/>
            </a:ext>
          </a:extLst>
        </xdr:cNvPr>
        <xdr:cNvSpPr/>
      </xdr:nvSpPr>
      <xdr:spPr>
        <a:xfrm>
          <a:off x="1079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165736</xdr:rowOff>
    </xdr:from>
    <xdr:to>
      <xdr:col>10</xdr:col>
      <xdr:colOff>114300</xdr:colOff>
      <xdr:row>86</xdr:row>
      <xdr:rowOff>7620</xdr:rowOff>
    </xdr:to>
    <xdr:cxnSp macro="">
      <xdr:nvCxnSpPr>
        <xdr:cNvPr id="301" name="直線コネクタ 300">
          <a:extLst>
            <a:ext uri="{FF2B5EF4-FFF2-40B4-BE49-F238E27FC236}">
              <a16:creationId xmlns:a16="http://schemas.microsoft.com/office/drawing/2014/main" xmlns="" id="{05880693-456B-4726-8947-EF55121DBDFC}"/>
            </a:ext>
          </a:extLst>
        </xdr:cNvPr>
        <xdr:cNvCxnSpPr/>
      </xdr:nvCxnSpPr>
      <xdr:spPr>
        <a:xfrm>
          <a:off x="1130300" y="147389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02" name="n_1aveValue【公営住宅】&#10;有形固定資産減価償却率">
          <a:extLst>
            <a:ext uri="{FF2B5EF4-FFF2-40B4-BE49-F238E27FC236}">
              <a16:creationId xmlns:a16="http://schemas.microsoft.com/office/drawing/2014/main" xmlns="" id="{47730B4B-0E29-4389-9962-3DC1262FF1B6}"/>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03" name="n_2aveValue【公営住宅】&#10;有形固定資産減価償却率">
          <a:extLst>
            <a:ext uri="{FF2B5EF4-FFF2-40B4-BE49-F238E27FC236}">
              <a16:creationId xmlns:a16="http://schemas.microsoft.com/office/drawing/2014/main" xmlns="" id="{2AFE15A3-2CAA-46FD-896A-20B1C8776C6C}"/>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04" name="n_3aveValue【公営住宅】&#10;有形固定資産減価償却率">
          <a:extLst>
            <a:ext uri="{FF2B5EF4-FFF2-40B4-BE49-F238E27FC236}">
              <a16:creationId xmlns:a16="http://schemas.microsoft.com/office/drawing/2014/main" xmlns="" id="{7B422962-779E-451A-B8E6-0337B6ABFAFE}"/>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05" name="n_4aveValue【公営住宅】&#10;有形固定資産減価償却率">
          <a:extLst>
            <a:ext uri="{FF2B5EF4-FFF2-40B4-BE49-F238E27FC236}">
              <a16:creationId xmlns:a16="http://schemas.microsoft.com/office/drawing/2014/main" xmlns="" id="{FCE4FFE5-3432-4157-B613-779ADB2B14A2}"/>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78122</xdr:rowOff>
    </xdr:from>
    <xdr:ext cx="405111" cy="259045"/>
    <xdr:sp macro="" textlink="">
      <xdr:nvSpPr>
        <xdr:cNvPr id="306" name="n_1mainValue【公営住宅】&#10;有形固定資産減価償却率">
          <a:extLst>
            <a:ext uri="{FF2B5EF4-FFF2-40B4-BE49-F238E27FC236}">
              <a16:creationId xmlns:a16="http://schemas.microsoft.com/office/drawing/2014/main" xmlns="" id="{94C9AA5A-3A9C-403D-9A32-463780036968}"/>
            </a:ext>
          </a:extLst>
        </xdr:cNvPr>
        <xdr:cNvSpPr txBox="1"/>
      </xdr:nvSpPr>
      <xdr:spPr>
        <a:xfrm>
          <a:off x="3582044"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64788</xdr:rowOff>
    </xdr:from>
    <xdr:ext cx="405111" cy="259045"/>
    <xdr:sp macro="" textlink="">
      <xdr:nvSpPr>
        <xdr:cNvPr id="307" name="n_2mainValue【公営住宅】&#10;有形固定資産減価償却率">
          <a:extLst>
            <a:ext uri="{FF2B5EF4-FFF2-40B4-BE49-F238E27FC236}">
              <a16:creationId xmlns:a16="http://schemas.microsoft.com/office/drawing/2014/main" xmlns="" id="{118F5715-01D3-465A-BAFC-652F6DA9203A}"/>
            </a:ext>
          </a:extLst>
        </xdr:cNvPr>
        <xdr:cNvSpPr txBox="1"/>
      </xdr:nvSpPr>
      <xdr:spPr>
        <a:xfrm>
          <a:off x="2705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49547</xdr:rowOff>
    </xdr:from>
    <xdr:ext cx="405111" cy="259045"/>
    <xdr:sp macro="" textlink="">
      <xdr:nvSpPr>
        <xdr:cNvPr id="308" name="n_3mainValue【公営住宅】&#10;有形固定資産減価償却率">
          <a:extLst>
            <a:ext uri="{FF2B5EF4-FFF2-40B4-BE49-F238E27FC236}">
              <a16:creationId xmlns:a16="http://schemas.microsoft.com/office/drawing/2014/main" xmlns="" id="{46E51CEA-5066-4062-9DBF-33AF576DAE58}"/>
            </a:ext>
          </a:extLst>
        </xdr:cNvPr>
        <xdr:cNvSpPr txBox="1"/>
      </xdr:nvSpPr>
      <xdr:spPr>
        <a:xfrm>
          <a:off x="18167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36213</xdr:rowOff>
    </xdr:from>
    <xdr:ext cx="405111" cy="259045"/>
    <xdr:sp macro="" textlink="">
      <xdr:nvSpPr>
        <xdr:cNvPr id="309" name="n_4mainValue【公営住宅】&#10;有形固定資産減価償却率">
          <a:extLst>
            <a:ext uri="{FF2B5EF4-FFF2-40B4-BE49-F238E27FC236}">
              <a16:creationId xmlns:a16="http://schemas.microsoft.com/office/drawing/2014/main" xmlns="" id="{CCCBA223-C4E7-4041-8CA0-4EAC299FFA9B}"/>
            </a:ext>
          </a:extLst>
        </xdr:cNvPr>
        <xdr:cNvSpPr txBox="1"/>
      </xdr:nvSpPr>
      <xdr:spPr>
        <a:xfrm>
          <a:off x="927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xmlns="" id="{FDE73A72-02FC-407D-8332-D9BA770294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xmlns="" id="{E82AB2E9-ED59-401B-AD3E-D8132B0E31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xmlns="" id="{84F52C62-E750-4903-BA6B-57E294FDDB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xmlns="" id="{A82F6C38-D8FD-4771-9C65-84B536E3FB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xmlns="" id="{93440D68-1FE6-483A-B719-0D9C5E223F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xmlns="" id="{791F7BD5-62CF-4102-8E70-BEF34FF5B4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xmlns="" id="{3CB0899D-242F-4140-AAC4-0C672080A2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xmlns="" id="{266C941E-6CC0-4436-A100-E7C016E032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xmlns="" id="{98DE191C-003A-4C73-B53B-5069BFD338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xmlns="" id="{416D32D7-DDDE-4967-A7A0-F4CD762DE7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0" name="直線コネクタ 319">
          <a:extLst>
            <a:ext uri="{FF2B5EF4-FFF2-40B4-BE49-F238E27FC236}">
              <a16:creationId xmlns:a16="http://schemas.microsoft.com/office/drawing/2014/main" xmlns="" id="{1D1C37A7-E960-4D06-80D7-CB199D1E24A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1" name="テキスト ボックス 320">
          <a:extLst>
            <a:ext uri="{FF2B5EF4-FFF2-40B4-BE49-F238E27FC236}">
              <a16:creationId xmlns:a16="http://schemas.microsoft.com/office/drawing/2014/main" xmlns="" id="{6AEA806E-CE43-499F-9B3A-F895297C120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2" name="直線コネクタ 321">
          <a:extLst>
            <a:ext uri="{FF2B5EF4-FFF2-40B4-BE49-F238E27FC236}">
              <a16:creationId xmlns:a16="http://schemas.microsoft.com/office/drawing/2014/main" xmlns="" id="{FC6F8501-86E9-4838-ADD3-64750C37CF1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3" name="テキスト ボックス 322">
          <a:extLst>
            <a:ext uri="{FF2B5EF4-FFF2-40B4-BE49-F238E27FC236}">
              <a16:creationId xmlns:a16="http://schemas.microsoft.com/office/drawing/2014/main" xmlns="" id="{A4577219-5657-48CB-B6A8-DA34B421EE1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4" name="直線コネクタ 323">
          <a:extLst>
            <a:ext uri="{FF2B5EF4-FFF2-40B4-BE49-F238E27FC236}">
              <a16:creationId xmlns:a16="http://schemas.microsoft.com/office/drawing/2014/main" xmlns="" id="{3563E874-A95E-4BAA-9682-49B492D1BBE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5" name="テキスト ボックス 324">
          <a:extLst>
            <a:ext uri="{FF2B5EF4-FFF2-40B4-BE49-F238E27FC236}">
              <a16:creationId xmlns:a16="http://schemas.microsoft.com/office/drawing/2014/main" xmlns="" id="{48963605-7A8A-4E34-8942-50BFA22D703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6" name="直線コネクタ 325">
          <a:extLst>
            <a:ext uri="{FF2B5EF4-FFF2-40B4-BE49-F238E27FC236}">
              <a16:creationId xmlns:a16="http://schemas.microsoft.com/office/drawing/2014/main" xmlns="" id="{60CEE698-9FBF-4F3B-9521-43366F2B07E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7" name="テキスト ボックス 326">
          <a:extLst>
            <a:ext uri="{FF2B5EF4-FFF2-40B4-BE49-F238E27FC236}">
              <a16:creationId xmlns:a16="http://schemas.microsoft.com/office/drawing/2014/main" xmlns="" id="{A13314FD-AE91-4465-9156-0C3909D58A7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8" name="直線コネクタ 327">
          <a:extLst>
            <a:ext uri="{FF2B5EF4-FFF2-40B4-BE49-F238E27FC236}">
              <a16:creationId xmlns:a16="http://schemas.microsoft.com/office/drawing/2014/main" xmlns="" id="{A860AD31-022E-4057-96E5-6B6D8B2482E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9" name="テキスト ボックス 328">
          <a:extLst>
            <a:ext uri="{FF2B5EF4-FFF2-40B4-BE49-F238E27FC236}">
              <a16:creationId xmlns:a16="http://schemas.microsoft.com/office/drawing/2014/main" xmlns="" id="{18EC2674-65A2-4C67-9D1F-BFEE1D715F1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0" name="直線コネクタ 329">
          <a:extLst>
            <a:ext uri="{FF2B5EF4-FFF2-40B4-BE49-F238E27FC236}">
              <a16:creationId xmlns:a16="http://schemas.microsoft.com/office/drawing/2014/main" xmlns="" id="{E8321BCE-0271-4C9F-9532-04485B73700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1" name="テキスト ボックス 330">
          <a:extLst>
            <a:ext uri="{FF2B5EF4-FFF2-40B4-BE49-F238E27FC236}">
              <a16:creationId xmlns:a16="http://schemas.microsoft.com/office/drawing/2014/main" xmlns="" id="{C000C175-C852-4FD6-8464-3D69A565E9E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xmlns="" id="{17DF5895-8674-4244-9CF9-0759E9A648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3" name="テキスト ボックス 332">
          <a:extLst>
            <a:ext uri="{FF2B5EF4-FFF2-40B4-BE49-F238E27FC236}">
              <a16:creationId xmlns:a16="http://schemas.microsoft.com/office/drawing/2014/main" xmlns="" id="{FFCC46D5-324B-49A9-8FC9-FB69185188A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a:extLst>
            <a:ext uri="{FF2B5EF4-FFF2-40B4-BE49-F238E27FC236}">
              <a16:creationId xmlns:a16="http://schemas.microsoft.com/office/drawing/2014/main" xmlns="" id="{9816E39D-ED83-4250-BF02-EF9513151E2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35" name="直線コネクタ 334">
          <a:extLst>
            <a:ext uri="{FF2B5EF4-FFF2-40B4-BE49-F238E27FC236}">
              <a16:creationId xmlns:a16="http://schemas.microsoft.com/office/drawing/2014/main" xmlns="" id="{53150046-CAB3-4F0F-BC64-162CC6EC1ADD}"/>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36" name="【公営住宅】&#10;一人当たり面積最小値テキスト">
          <a:extLst>
            <a:ext uri="{FF2B5EF4-FFF2-40B4-BE49-F238E27FC236}">
              <a16:creationId xmlns:a16="http://schemas.microsoft.com/office/drawing/2014/main" xmlns="" id="{6F1396EE-8C19-4FCF-877D-14BDB468060A}"/>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37" name="直線コネクタ 336">
          <a:extLst>
            <a:ext uri="{FF2B5EF4-FFF2-40B4-BE49-F238E27FC236}">
              <a16:creationId xmlns:a16="http://schemas.microsoft.com/office/drawing/2014/main" xmlns="" id="{47F65C1D-3A2A-4A45-8237-E03865DD039A}"/>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38" name="【公営住宅】&#10;一人当たり面積最大値テキスト">
          <a:extLst>
            <a:ext uri="{FF2B5EF4-FFF2-40B4-BE49-F238E27FC236}">
              <a16:creationId xmlns:a16="http://schemas.microsoft.com/office/drawing/2014/main" xmlns="" id="{23686B3E-8496-495C-BBD6-6142BEE0D3A4}"/>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39" name="直線コネクタ 338">
          <a:extLst>
            <a:ext uri="{FF2B5EF4-FFF2-40B4-BE49-F238E27FC236}">
              <a16:creationId xmlns:a16="http://schemas.microsoft.com/office/drawing/2014/main" xmlns="" id="{856C1503-EC14-4607-A982-C3346774960A}"/>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40" name="【公営住宅】&#10;一人当たり面積平均値テキスト">
          <a:extLst>
            <a:ext uri="{FF2B5EF4-FFF2-40B4-BE49-F238E27FC236}">
              <a16:creationId xmlns:a16="http://schemas.microsoft.com/office/drawing/2014/main" xmlns="" id="{42DDDE60-114F-4957-AF30-E953E20C2158}"/>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41" name="フローチャート: 判断 340">
          <a:extLst>
            <a:ext uri="{FF2B5EF4-FFF2-40B4-BE49-F238E27FC236}">
              <a16:creationId xmlns:a16="http://schemas.microsoft.com/office/drawing/2014/main" xmlns="" id="{06DAD793-EF9D-476E-8BDC-9FD15289A429}"/>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42" name="フローチャート: 判断 341">
          <a:extLst>
            <a:ext uri="{FF2B5EF4-FFF2-40B4-BE49-F238E27FC236}">
              <a16:creationId xmlns:a16="http://schemas.microsoft.com/office/drawing/2014/main" xmlns="" id="{E9CA15A7-FD1A-41CD-8E43-FABA36147564}"/>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43" name="フローチャート: 判断 342">
          <a:extLst>
            <a:ext uri="{FF2B5EF4-FFF2-40B4-BE49-F238E27FC236}">
              <a16:creationId xmlns:a16="http://schemas.microsoft.com/office/drawing/2014/main" xmlns="" id="{FB7E316B-0ED5-4AB5-8CE8-81A6DFACA7D4}"/>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44" name="フローチャート: 判断 343">
          <a:extLst>
            <a:ext uri="{FF2B5EF4-FFF2-40B4-BE49-F238E27FC236}">
              <a16:creationId xmlns:a16="http://schemas.microsoft.com/office/drawing/2014/main" xmlns="" id="{271C9C15-C73B-4F07-BDF8-6B79120BE737}"/>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45" name="フローチャート: 判断 344">
          <a:extLst>
            <a:ext uri="{FF2B5EF4-FFF2-40B4-BE49-F238E27FC236}">
              <a16:creationId xmlns:a16="http://schemas.microsoft.com/office/drawing/2014/main" xmlns="" id="{7A8A1D30-A1A6-4D20-9C1F-96C2A0C719F3}"/>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xmlns="" id="{DCE2CB25-86CC-4FCC-9676-A372C26DA8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BCB6851C-7C50-4CE8-9BCB-BF7FE662D0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B141C4B1-3FEB-4270-A251-5B7F4DCD5B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6119E359-696F-43AE-AC32-D2BD145764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27B48042-4643-4739-A462-52E5893B2A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145035</xdr:rowOff>
    </xdr:from>
    <xdr:to>
      <xdr:col>50</xdr:col>
      <xdr:colOff>165100</xdr:colOff>
      <xdr:row>86</xdr:row>
      <xdr:rowOff>75185</xdr:rowOff>
    </xdr:to>
    <xdr:sp macro="" textlink="">
      <xdr:nvSpPr>
        <xdr:cNvPr id="351" name="楕円 350">
          <a:extLst>
            <a:ext uri="{FF2B5EF4-FFF2-40B4-BE49-F238E27FC236}">
              <a16:creationId xmlns:a16="http://schemas.microsoft.com/office/drawing/2014/main" xmlns="" id="{5FEAD179-A0D4-42F0-B5F9-3CF245E23411}"/>
            </a:ext>
          </a:extLst>
        </xdr:cNvPr>
        <xdr:cNvSpPr/>
      </xdr:nvSpPr>
      <xdr:spPr>
        <a:xfrm>
          <a:off x="958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146667</xdr:rowOff>
    </xdr:from>
    <xdr:to>
      <xdr:col>46</xdr:col>
      <xdr:colOff>38100</xdr:colOff>
      <xdr:row>86</xdr:row>
      <xdr:rowOff>76817</xdr:rowOff>
    </xdr:to>
    <xdr:sp macro="" textlink="">
      <xdr:nvSpPr>
        <xdr:cNvPr id="352" name="楕円 351">
          <a:extLst>
            <a:ext uri="{FF2B5EF4-FFF2-40B4-BE49-F238E27FC236}">
              <a16:creationId xmlns:a16="http://schemas.microsoft.com/office/drawing/2014/main" xmlns="" id="{39C984C6-AFFE-4F36-8A2A-D168B799125D}"/>
            </a:ext>
          </a:extLst>
        </xdr:cNvPr>
        <xdr:cNvSpPr/>
      </xdr:nvSpPr>
      <xdr:spPr>
        <a:xfrm>
          <a:off x="8699500" y="147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24385</xdr:rowOff>
    </xdr:from>
    <xdr:to>
      <xdr:col>50</xdr:col>
      <xdr:colOff>114300</xdr:colOff>
      <xdr:row>86</xdr:row>
      <xdr:rowOff>26017</xdr:rowOff>
    </xdr:to>
    <xdr:cxnSp macro="">
      <xdr:nvCxnSpPr>
        <xdr:cNvPr id="353" name="直線コネクタ 352">
          <a:extLst>
            <a:ext uri="{FF2B5EF4-FFF2-40B4-BE49-F238E27FC236}">
              <a16:creationId xmlns:a16="http://schemas.microsoft.com/office/drawing/2014/main" xmlns="" id="{038F269F-1343-4236-AE3D-181561588CAC}"/>
            </a:ext>
          </a:extLst>
        </xdr:cNvPr>
        <xdr:cNvCxnSpPr/>
      </xdr:nvCxnSpPr>
      <xdr:spPr>
        <a:xfrm flipV="1">
          <a:off x="8750300" y="1476908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147428</xdr:rowOff>
    </xdr:from>
    <xdr:to>
      <xdr:col>41</xdr:col>
      <xdr:colOff>101600</xdr:colOff>
      <xdr:row>86</xdr:row>
      <xdr:rowOff>77578</xdr:rowOff>
    </xdr:to>
    <xdr:sp macro="" textlink="">
      <xdr:nvSpPr>
        <xdr:cNvPr id="354" name="楕円 353">
          <a:extLst>
            <a:ext uri="{FF2B5EF4-FFF2-40B4-BE49-F238E27FC236}">
              <a16:creationId xmlns:a16="http://schemas.microsoft.com/office/drawing/2014/main" xmlns="" id="{5FE89DB3-3EEE-4C0B-9D99-B16E30AF5EE8}"/>
            </a:ext>
          </a:extLst>
        </xdr:cNvPr>
        <xdr:cNvSpPr/>
      </xdr:nvSpPr>
      <xdr:spPr>
        <a:xfrm>
          <a:off x="7810500" y="147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26017</xdr:rowOff>
    </xdr:from>
    <xdr:to>
      <xdr:col>45</xdr:col>
      <xdr:colOff>177800</xdr:colOff>
      <xdr:row>86</xdr:row>
      <xdr:rowOff>26778</xdr:rowOff>
    </xdr:to>
    <xdr:cxnSp macro="">
      <xdr:nvCxnSpPr>
        <xdr:cNvPr id="355" name="直線コネクタ 354">
          <a:extLst>
            <a:ext uri="{FF2B5EF4-FFF2-40B4-BE49-F238E27FC236}">
              <a16:creationId xmlns:a16="http://schemas.microsoft.com/office/drawing/2014/main" xmlns="" id="{73CEE392-983A-4E26-9CD6-F9F6B1392F2B}"/>
            </a:ext>
          </a:extLst>
        </xdr:cNvPr>
        <xdr:cNvCxnSpPr/>
      </xdr:nvCxnSpPr>
      <xdr:spPr>
        <a:xfrm flipV="1">
          <a:off x="7861300" y="1477071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148082</xdr:rowOff>
    </xdr:from>
    <xdr:to>
      <xdr:col>36</xdr:col>
      <xdr:colOff>165100</xdr:colOff>
      <xdr:row>86</xdr:row>
      <xdr:rowOff>78232</xdr:rowOff>
    </xdr:to>
    <xdr:sp macro="" textlink="">
      <xdr:nvSpPr>
        <xdr:cNvPr id="356" name="楕円 355">
          <a:extLst>
            <a:ext uri="{FF2B5EF4-FFF2-40B4-BE49-F238E27FC236}">
              <a16:creationId xmlns:a16="http://schemas.microsoft.com/office/drawing/2014/main" xmlns="" id="{77D1AB04-FEB8-4FD1-923C-58C1838A5945}"/>
            </a:ext>
          </a:extLst>
        </xdr:cNvPr>
        <xdr:cNvSpPr/>
      </xdr:nvSpPr>
      <xdr:spPr>
        <a:xfrm>
          <a:off x="69215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26778</xdr:rowOff>
    </xdr:from>
    <xdr:to>
      <xdr:col>41</xdr:col>
      <xdr:colOff>50800</xdr:colOff>
      <xdr:row>86</xdr:row>
      <xdr:rowOff>27432</xdr:rowOff>
    </xdr:to>
    <xdr:cxnSp macro="">
      <xdr:nvCxnSpPr>
        <xdr:cNvPr id="357" name="直線コネクタ 356">
          <a:extLst>
            <a:ext uri="{FF2B5EF4-FFF2-40B4-BE49-F238E27FC236}">
              <a16:creationId xmlns:a16="http://schemas.microsoft.com/office/drawing/2014/main" xmlns="" id="{B5817F92-455D-48E4-8869-2CDE334CC8C8}"/>
            </a:ext>
          </a:extLst>
        </xdr:cNvPr>
        <xdr:cNvCxnSpPr/>
      </xdr:nvCxnSpPr>
      <xdr:spPr>
        <a:xfrm flipV="1">
          <a:off x="6972300" y="1477147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58" name="n_1aveValue【公営住宅】&#10;一人当たり面積">
          <a:extLst>
            <a:ext uri="{FF2B5EF4-FFF2-40B4-BE49-F238E27FC236}">
              <a16:creationId xmlns:a16="http://schemas.microsoft.com/office/drawing/2014/main" xmlns="" id="{01B05995-9170-45F7-B7A7-6A1EB68BDB47}"/>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59" name="n_2aveValue【公営住宅】&#10;一人当たり面積">
          <a:extLst>
            <a:ext uri="{FF2B5EF4-FFF2-40B4-BE49-F238E27FC236}">
              <a16:creationId xmlns:a16="http://schemas.microsoft.com/office/drawing/2014/main" xmlns="" id="{B15646AB-1B2C-48CD-AEAC-D48F14D1B95F}"/>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60" name="n_3aveValue【公営住宅】&#10;一人当たり面積">
          <a:extLst>
            <a:ext uri="{FF2B5EF4-FFF2-40B4-BE49-F238E27FC236}">
              <a16:creationId xmlns:a16="http://schemas.microsoft.com/office/drawing/2014/main" xmlns="" id="{DC27EB4D-3FFB-470C-B329-9D9162D26B0B}"/>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61" name="n_4aveValue【公営住宅】&#10;一人当たり面積">
          <a:extLst>
            <a:ext uri="{FF2B5EF4-FFF2-40B4-BE49-F238E27FC236}">
              <a16:creationId xmlns:a16="http://schemas.microsoft.com/office/drawing/2014/main" xmlns="" id="{388A7A71-8D21-4B14-BDDE-3716EB337EC4}"/>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66312</xdr:rowOff>
    </xdr:from>
    <xdr:ext cx="469744" cy="259045"/>
    <xdr:sp macro="" textlink="">
      <xdr:nvSpPr>
        <xdr:cNvPr id="362" name="n_1mainValue【公営住宅】&#10;一人当たり面積">
          <a:extLst>
            <a:ext uri="{FF2B5EF4-FFF2-40B4-BE49-F238E27FC236}">
              <a16:creationId xmlns:a16="http://schemas.microsoft.com/office/drawing/2014/main" xmlns="" id="{0CEC9026-8A2A-407B-B06F-7906260F605D}"/>
            </a:ext>
          </a:extLst>
        </xdr:cNvPr>
        <xdr:cNvSpPr txBox="1"/>
      </xdr:nvSpPr>
      <xdr:spPr>
        <a:xfrm>
          <a:off x="9391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67944</xdr:rowOff>
    </xdr:from>
    <xdr:ext cx="469744" cy="259045"/>
    <xdr:sp macro="" textlink="">
      <xdr:nvSpPr>
        <xdr:cNvPr id="363" name="n_2mainValue【公営住宅】&#10;一人当たり面積">
          <a:extLst>
            <a:ext uri="{FF2B5EF4-FFF2-40B4-BE49-F238E27FC236}">
              <a16:creationId xmlns:a16="http://schemas.microsoft.com/office/drawing/2014/main" xmlns="" id="{9968F644-6B03-4771-B1B8-4853C1DCB107}"/>
            </a:ext>
          </a:extLst>
        </xdr:cNvPr>
        <xdr:cNvSpPr txBox="1"/>
      </xdr:nvSpPr>
      <xdr:spPr>
        <a:xfrm>
          <a:off x="8515427" y="148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68705</xdr:rowOff>
    </xdr:from>
    <xdr:ext cx="469744" cy="259045"/>
    <xdr:sp macro="" textlink="">
      <xdr:nvSpPr>
        <xdr:cNvPr id="364" name="n_3mainValue【公営住宅】&#10;一人当たり面積">
          <a:extLst>
            <a:ext uri="{FF2B5EF4-FFF2-40B4-BE49-F238E27FC236}">
              <a16:creationId xmlns:a16="http://schemas.microsoft.com/office/drawing/2014/main" xmlns="" id="{58A30542-CBD8-4259-B0E9-A7733D15FB9E}"/>
            </a:ext>
          </a:extLst>
        </xdr:cNvPr>
        <xdr:cNvSpPr txBox="1"/>
      </xdr:nvSpPr>
      <xdr:spPr>
        <a:xfrm>
          <a:off x="7626427" y="148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69359</xdr:rowOff>
    </xdr:from>
    <xdr:ext cx="469744" cy="259045"/>
    <xdr:sp macro="" textlink="">
      <xdr:nvSpPr>
        <xdr:cNvPr id="365" name="n_4mainValue【公営住宅】&#10;一人当たり面積">
          <a:extLst>
            <a:ext uri="{FF2B5EF4-FFF2-40B4-BE49-F238E27FC236}">
              <a16:creationId xmlns:a16="http://schemas.microsoft.com/office/drawing/2014/main" xmlns="" id="{B798268B-CEF5-4C02-AF64-CBA7A96F5D25}"/>
            </a:ext>
          </a:extLst>
        </xdr:cNvPr>
        <xdr:cNvSpPr txBox="1"/>
      </xdr:nvSpPr>
      <xdr:spPr>
        <a:xfrm>
          <a:off x="6737427" y="14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xmlns="" id="{8965432E-5225-4F51-8323-28F0DF7159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xmlns="" id="{A005EE0D-7E37-4C77-BCFD-1299AB7B69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xmlns="" id="{24F2B1B8-9221-40A3-8C8C-8FFBBB90F4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xmlns="" id="{FC6F0FA3-718A-4D40-B8E5-2BFFF7578E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xmlns="" id="{D52B8137-60CF-40C5-84A6-89A9A3AF35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xmlns="" id="{69C78158-E4A7-4F5D-AB8C-B4F6194720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xmlns="" id="{82490127-A13B-4BD7-910C-70CCE38033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xmlns="" id="{C06AB102-990E-4000-9082-6ECEAC2734E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xmlns="" id="{9BD2B98A-308B-4204-835E-26E3A91166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xmlns="" id="{E7AEC77C-6DF1-4257-A360-DF6988D142B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xmlns="" id="{93BFA473-E46D-4E41-8755-DB1D25E524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xmlns="" id="{F283B08B-104C-4837-A94C-49F0F88523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xmlns="" id="{29F1DA8F-0C20-4CDB-90FE-9693E8C0B8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xmlns="" id="{5A1A83E4-E353-45B0-B945-046FEE42FD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xmlns="" id="{726FF7C9-B5F5-43A3-9315-37026079EF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xmlns="" id="{3BFEEC1F-B68C-49C5-AA25-694A7576B8E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a:extLst>
            <a:ext uri="{FF2B5EF4-FFF2-40B4-BE49-F238E27FC236}">
              <a16:creationId xmlns:a16="http://schemas.microsoft.com/office/drawing/2014/main" xmlns="" id="{15F38C07-638C-4834-8C44-EAC9E840B17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a:extLst>
            <a:ext uri="{FF2B5EF4-FFF2-40B4-BE49-F238E27FC236}">
              <a16:creationId xmlns:a16="http://schemas.microsoft.com/office/drawing/2014/main" xmlns="" id="{B230EB4E-0DB8-4724-82A2-BF698428E6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a:extLst>
            <a:ext uri="{FF2B5EF4-FFF2-40B4-BE49-F238E27FC236}">
              <a16:creationId xmlns:a16="http://schemas.microsoft.com/office/drawing/2014/main" xmlns="" id="{EE06F2C9-9CD1-4CFB-93C5-EA1DE0288E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a:extLst>
            <a:ext uri="{FF2B5EF4-FFF2-40B4-BE49-F238E27FC236}">
              <a16:creationId xmlns:a16="http://schemas.microsoft.com/office/drawing/2014/main" xmlns="" id="{9CB4B78C-526B-4785-B6E3-69C70311C7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a:extLst>
            <a:ext uri="{FF2B5EF4-FFF2-40B4-BE49-F238E27FC236}">
              <a16:creationId xmlns:a16="http://schemas.microsoft.com/office/drawing/2014/main" xmlns="" id="{8B53AB9E-2D1A-41E0-AED0-6565C9B5B4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a:extLst>
            <a:ext uri="{FF2B5EF4-FFF2-40B4-BE49-F238E27FC236}">
              <a16:creationId xmlns:a16="http://schemas.microsoft.com/office/drawing/2014/main" xmlns="" id="{7D8D5A19-7B20-4926-92F5-00C4504474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a:extLst>
            <a:ext uri="{FF2B5EF4-FFF2-40B4-BE49-F238E27FC236}">
              <a16:creationId xmlns:a16="http://schemas.microsoft.com/office/drawing/2014/main" xmlns="" id="{CF38E399-2BF8-4E0E-A82E-7217838E18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a:extLst>
            <a:ext uri="{FF2B5EF4-FFF2-40B4-BE49-F238E27FC236}">
              <a16:creationId xmlns:a16="http://schemas.microsoft.com/office/drawing/2014/main" xmlns="" id="{DF304AE5-B2B6-42EE-BB89-A0253DBB62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a:extLst>
            <a:ext uri="{FF2B5EF4-FFF2-40B4-BE49-F238E27FC236}">
              <a16:creationId xmlns:a16="http://schemas.microsoft.com/office/drawing/2014/main" xmlns="" id="{ED3FFE3D-AC57-4100-9891-82F8F96340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a:extLst>
            <a:ext uri="{FF2B5EF4-FFF2-40B4-BE49-F238E27FC236}">
              <a16:creationId xmlns:a16="http://schemas.microsoft.com/office/drawing/2014/main" xmlns="" id="{8EB68634-41B1-4DA0-963A-072F0925923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2" name="テキスト ボックス 391">
          <a:extLst>
            <a:ext uri="{FF2B5EF4-FFF2-40B4-BE49-F238E27FC236}">
              <a16:creationId xmlns:a16="http://schemas.microsoft.com/office/drawing/2014/main" xmlns="" id="{4C18BF05-3BC2-42CA-BA82-4D160CE418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3" name="直線コネクタ 392">
          <a:extLst>
            <a:ext uri="{FF2B5EF4-FFF2-40B4-BE49-F238E27FC236}">
              <a16:creationId xmlns:a16="http://schemas.microsoft.com/office/drawing/2014/main" xmlns="" id="{1F1757F9-19F8-4584-AE57-55B76D0EA88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4" name="テキスト ボックス 393">
          <a:extLst>
            <a:ext uri="{FF2B5EF4-FFF2-40B4-BE49-F238E27FC236}">
              <a16:creationId xmlns:a16="http://schemas.microsoft.com/office/drawing/2014/main" xmlns="" id="{44DB1554-5912-40A4-A379-FEC1CBD21CE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5" name="直線コネクタ 394">
          <a:extLst>
            <a:ext uri="{FF2B5EF4-FFF2-40B4-BE49-F238E27FC236}">
              <a16:creationId xmlns:a16="http://schemas.microsoft.com/office/drawing/2014/main" xmlns="" id="{40E46ED6-8C29-421A-B9F7-CA0745E5D6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6" name="テキスト ボックス 395">
          <a:extLst>
            <a:ext uri="{FF2B5EF4-FFF2-40B4-BE49-F238E27FC236}">
              <a16:creationId xmlns:a16="http://schemas.microsoft.com/office/drawing/2014/main" xmlns="" id="{03BEC1C8-1F53-4EB5-B701-C186A161D8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7" name="直線コネクタ 396">
          <a:extLst>
            <a:ext uri="{FF2B5EF4-FFF2-40B4-BE49-F238E27FC236}">
              <a16:creationId xmlns:a16="http://schemas.microsoft.com/office/drawing/2014/main" xmlns="" id="{20D7CEBD-B563-429E-A6DC-5217B8E0BE6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8" name="テキスト ボックス 397">
          <a:extLst>
            <a:ext uri="{FF2B5EF4-FFF2-40B4-BE49-F238E27FC236}">
              <a16:creationId xmlns:a16="http://schemas.microsoft.com/office/drawing/2014/main" xmlns="" id="{FF257352-557B-4D12-8E62-70042DDDC9E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9" name="直線コネクタ 398">
          <a:extLst>
            <a:ext uri="{FF2B5EF4-FFF2-40B4-BE49-F238E27FC236}">
              <a16:creationId xmlns:a16="http://schemas.microsoft.com/office/drawing/2014/main" xmlns="" id="{B9F81DD2-BB9D-494E-8009-988CB1CCCE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0" name="テキスト ボックス 399">
          <a:extLst>
            <a:ext uri="{FF2B5EF4-FFF2-40B4-BE49-F238E27FC236}">
              <a16:creationId xmlns:a16="http://schemas.microsoft.com/office/drawing/2014/main" xmlns="" id="{D322F1D4-DD56-454C-942E-6C7BC2394BD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1" name="直線コネクタ 400">
          <a:extLst>
            <a:ext uri="{FF2B5EF4-FFF2-40B4-BE49-F238E27FC236}">
              <a16:creationId xmlns:a16="http://schemas.microsoft.com/office/drawing/2014/main" xmlns="" id="{F2AEEF36-3550-453B-A0C4-08C47CFB15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2" name="テキスト ボックス 401">
          <a:extLst>
            <a:ext uri="{FF2B5EF4-FFF2-40B4-BE49-F238E27FC236}">
              <a16:creationId xmlns:a16="http://schemas.microsoft.com/office/drawing/2014/main" xmlns="" id="{B2FE86C7-9B71-4099-9A4B-16AB9A4F46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3" name="直線コネクタ 402">
          <a:extLst>
            <a:ext uri="{FF2B5EF4-FFF2-40B4-BE49-F238E27FC236}">
              <a16:creationId xmlns:a16="http://schemas.microsoft.com/office/drawing/2014/main" xmlns="" id="{FDFE9BBD-0053-4C9D-B586-09646EB8D2A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4" name="テキスト ボックス 403">
          <a:extLst>
            <a:ext uri="{FF2B5EF4-FFF2-40B4-BE49-F238E27FC236}">
              <a16:creationId xmlns:a16="http://schemas.microsoft.com/office/drawing/2014/main" xmlns="" id="{B7089198-0DBD-4F60-8F3C-CDC46809EA4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xmlns="" id="{00F55B63-7C44-4087-998B-C2BB736FC6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認定こども園・幼稚園・保育所】&#10;有形固定資産減価償却率グラフ枠">
          <a:extLst>
            <a:ext uri="{FF2B5EF4-FFF2-40B4-BE49-F238E27FC236}">
              <a16:creationId xmlns:a16="http://schemas.microsoft.com/office/drawing/2014/main" xmlns="" id="{3E0192D9-98C5-4F31-8340-2E66AE8B64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07" name="直線コネクタ 406">
          <a:extLst>
            <a:ext uri="{FF2B5EF4-FFF2-40B4-BE49-F238E27FC236}">
              <a16:creationId xmlns:a16="http://schemas.microsoft.com/office/drawing/2014/main" xmlns="" id="{54FF7F3B-5497-4FE8-9141-27DF98BC1113}"/>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8" name="【認定こども園・幼稚園・保育所】&#10;有形固定資産減価償却率最小値テキスト">
          <a:extLst>
            <a:ext uri="{FF2B5EF4-FFF2-40B4-BE49-F238E27FC236}">
              <a16:creationId xmlns:a16="http://schemas.microsoft.com/office/drawing/2014/main" xmlns="" id="{DBB211B3-1F5D-4CC8-B090-EAA14B38CC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9" name="直線コネクタ 408">
          <a:extLst>
            <a:ext uri="{FF2B5EF4-FFF2-40B4-BE49-F238E27FC236}">
              <a16:creationId xmlns:a16="http://schemas.microsoft.com/office/drawing/2014/main" xmlns="" id="{52E4C5EE-DDD5-4E76-ACFF-A6CC048CFA7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10" name="【認定こども園・幼稚園・保育所】&#10;有形固定資産減価償却率最大値テキスト">
          <a:extLst>
            <a:ext uri="{FF2B5EF4-FFF2-40B4-BE49-F238E27FC236}">
              <a16:creationId xmlns:a16="http://schemas.microsoft.com/office/drawing/2014/main" xmlns="" id="{CBA40324-BB6C-40CE-9BB6-2D005A195309}"/>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11" name="直線コネクタ 410">
          <a:extLst>
            <a:ext uri="{FF2B5EF4-FFF2-40B4-BE49-F238E27FC236}">
              <a16:creationId xmlns:a16="http://schemas.microsoft.com/office/drawing/2014/main" xmlns="" id="{EC5D50CD-F8A7-434B-AD07-06D3D38CDF52}"/>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12" name="【認定こども園・幼稚園・保育所】&#10;有形固定資産減価償却率平均値テキスト">
          <a:extLst>
            <a:ext uri="{FF2B5EF4-FFF2-40B4-BE49-F238E27FC236}">
              <a16:creationId xmlns:a16="http://schemas.microsoft.com/office/drawing/2014/main" xmlns="" id="{37E6AFB7-C8B0-499E-9E26-8B59E6098658}"/>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13" name="フローチャート: 判断 412">
          <a:extLst>
            <a:ext uri="{FF2B5EF4-FFF2-40B4-BE49-F238E27FC236}">
              <a16:creationId xmlns:a16="http://schemas.microsoft.com/office/drawing/2014/main" xmlns="" id="{6B3A2726-45A9-435C-8ED5-8113EAD2D321}"/>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14" name="フローチャート: 判断 413">
          <a:extLst>
            <a:ext uri="{FF2B5EF4-FFF2-40B4-BE49-F238E27FC236}">
              <a16:creationId xmlns:a16="http://schemas.microsoft.com/office/drawing/2014/main" xmlns="" id="{4F67693E-8F1B-46AB-A486-3762542989C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15" name="フローチャート: 判断 414">
          <a:extLst>
            <a:ext uri="{FF2B5EF4-FFF2-40B4-BE49-F238E27FC236}">
              <a16:creationId xmlns:a16="http://schemas.microsoft.com/office/drawing/2014/main" xmlns="" id="{7EC39E7E-5A80-47FE-8716-46211E4C3814}"/>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16" name="フローチャート: 判断 415">
          <a:extLst>
            <a:ext uri="{FF2B5EF4-FFF2-40B4-BE49-F238E27FC236}">
              <a16:creationId xmlns:a16="http://schemas.microsoft.com/office/drawing/2014/main" xmlns="" id="{10F13B51-381B-4081-982C-59FB374B65A0}"/>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17" name="フローチャート: 判断 416">
          <a:extLst>
            <a:ext uri="{FF2B5EF4-FFF2-40B4-BE49-F238E27FC236}">
              <a16:creationId xmlns:a16="http://schemas.microsoft.com/office/drawing/2014/main" xmlns="" id="{67D5964E-BF7E-4521-9C27-F23FB56688F8}"/>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xmlns="" id="{B9AFC087-E7E9-4BD4-95B7-C95B621F35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xmlns="" id="{4D65BC9D-5B96-4A13-A180-AB78F2377A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xmlns="" id="{057F001F-EE5D-44A8-A0A8-C1892D396F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xmlns="" id="{0E2DC090-5344-4157-B7D1-E1B226DBF3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7C9EFCAC-3F13-4B71-B192-09CFA459AA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110309</xdr:rowOff>
    </xdr:from>
    <xdr:to>
      <xdr:col>81</xdr:col>
      <xdr:colOff>101600</xdr:colOff>
      <xdr:row>39</xdr:row>
      <xdr:rowOff>40459</xdr:rowOff>
    </xdr:to>
    <xdr:sp macro="" textlink="">
      <xdr:nvSpPr>
        <xdr:cNvPr id="423" name="楕円 422">
          <a:extLst>
            <a:ext uri="{FF2B5EF4-FFF2-40B4-BE49-F238E27FC236}">
              <a16:creationId xmlns:a16="http://schemas.microsoft.com/office/drawing/2014/main" xmlns="" id="{C5E4AAFA-A4F3-44F6-A456-DCF07607733D}"/>
            </a:ext>
          </a:extLst>
        </xdr:cNvPr>
        <xdr:cNvSpPr/>
      </xdr:nvSpPr>
      <xdr:spPr>
        <a:xfrm>
          <a:off x="15430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38463</xdr:rowOff>
    </xdr:from>
    <xdr:to>
      <xdr:col>76</xdr:col>
      <xdr:colOff>165100</xdr:colOff>
      <xdr:row>38</xdr:row>
      <xdr:rowOff>140063</xdr:rowOff>
    </xdr:to>
    <xdr:sp macro="" textlink="">
      <xdr:nvSpPr>
        <xdr:cNvPr id="424" name="楕円 423">
          <a:extLst>
            <a:ext uri="{FF2B5EF4-FFF2-40B4-BE49-F238E27FC236}">
              <a16:creationId xmlns:a16="http://schemas.microsoft.com/office/drawing/2014/main" xmlns="" id="{1424CC87-1CF6-4519-9A44-5C2C5D3941BB}"/>
            </a:ext>
          </a:extLst>
        </xdr:cNvPr>
        <xdr:cNvSpPr/>
      </xdr:nvSpPr>
      <xdr:spPr>
        <a:xfrm>
          <a:off x="14541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89263</xdr:rowOff>
    </xdr:from>
    <xdr:to>
      <xdr:col>81</xdr:col>
      <xdr:colOff>50800</xdr:colOff>
      <xdr:row>38</xdr:row>
      <xdr:rowOff>161109</xdr:rowOff>
    </xdr:to>
    <xdr:cxnSp macro="">
      <xdr:nvCxnSpPr>
        <xdr:cNvPr id="425" name="直線コネクタ 424">
          <a:extLst>
            <a:ext uri="{FF2B5EF4-FFF2-40B4-BE49-F238E27FC236}">
              <a16:creationId xmlns:a16="http://schemas.microsoft.com/office/drawing/2014/main" xmlns="" id="{44DA58FD-D047-4850-97C7-182F0201AE09}"/>
            </a:ext>
          </a:extLst>
        </xdr:cNvPr>
        <xdr:cNvCxnSpPr/>
      </xdr:nvCxnSpPr>
      <xdr:spPr>
        <a:xfrm>
          <a:off x="14592300" y="660436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6" name="楕円 425">
          <a:extLst>
            <a:ext uri="{FF2B5EF4-FFF2-40B4-BE49-F238E27FC236}">
              <a16:creationId xmlns:a16="http://schemas.microsoft.com/office/drawing/2014/main" xmlns="" id="{F27F7AB6-FB6F-4811-A524-3C3250F5076F}"/>
            </a:ext>
          </a:extLst>
        </xdr:cNvPr>
        <xdr:cNvSpPr/>
      </xdr:nvSpPr>
      <xdr:spPr>
        <a:xfrm>
          <a:off x="13652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17417</xdr:rowOff>
    </xdr:from>
    <xdr:to>
      <xdr:col>76</xdr:col>
      <xdr:colOff>114300</xdr:colOff>
      <xdr:row>38</xdr:row>
      <xdr:rowOff>89263</xdr:rowOff>
    </xdr:to>
    <xdr:cxnSp macro="">
      <xdr:nvCxnSpPr>
        <xdr:cNvPr id="427" name="直線コネクタ 426">
          <a:extLst>
            <a:ext uri="{FF2B5EF4-FFF2-40B4-BE49-F238E27FC236}">
              <a16:creationId xmlns:a16="http://schemas.microsoft.com/office/drawing/2014/main" xmlns="" id="{918D58FD-5CE9-4AB1-A7DA-85744B0899BE}"/>
            </a:ext>
          </a:extLst>
        </xdr:cNvPr>
        <xdr:cNvCxnSpPr/>
      </xdr:nvCxnSpPr>
      <xdr:spPr>
        <a:xfrm>
          <a:off x="13703300" y="65325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66222</xdr:rowOff>
    </xdr:from>
    <xdr:to>
      <xdr:col>67</xdr:col>
      <xdr:colOff>101600</xdr:colOff>
      <xdr:row>37</xdr:row>
      <xdr:rowOff>167822</xdr:rowOff>
    </xdr:to>
    <xdr:sp macro="" textlink="">
      <xdr:nvSpPr>
        <xdr:cNvPr id="428" name="楕円 427">
          <a:extLst>
            <a:ext uri="{FF2B5EF4-FFF2-40B4-BE49-F238E27FC236}">
              <a16:creationId xmlns:a16="http://schemas.microsoft.com/office/drawing/2014/main" xmlns="" id="{4E47D358-6FAE-4D2D-8A95-96F0BA982EC0}"/>
            </a:ext>
          </a:extLst>
        </xdr:cNvPr>
        <xdr:cNvSpPr/>
      </xdr:nvSpPr>
      <xdr:spPr>
        <a:xfrm>
          <a:off x="12763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117022</xdr:rowOff>
    </xdr:from>
    <xdr:to>
      <xdr:col>71</xdr:col>
      <xdr:colOff>177800</xdr:colOff>
      <xdr:row>38</xdr:row>
      <xdr:rowOff>17417</xdr:rowOff>
    </xdr:to>
    <xdr:cxnSp macro="">
      <xdr:nvCxnSpPr>
        <xdr:cNvPr id="429" name="直線コネクタ 428">
          <a:extLst>
            <a:ext uri="{FF2B5EF4-FFF2-40B4-BE49-F238E27FC236}">
              <a16:creationId xmlns:a16="http://schemas.microsoft.com/office/drawing/2014/main" xmlns="" id="{9CB72140-1103-4A5B-BE63-1C45D024AACD}"/>
            </a:ext>
          </a:extLst>
        </xdr:cNvPr>
        <xdr:cNvCxnSpPr/>
      </xdr:nvCxnSpPr>
      <xdr:spPr>
        <a:xfrm>
          <a:off x="12814300" y="64606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30" name="n_1aveValue【認定こども園・幼稚園・保育所】&#10;有形固定資産減価償却率">
          <a:extLst>
            <a:ext uri="{FF2B5EF4-FFF2-40B4-BE49-F238E27FC236}">
              <a16:creationId xmlns:a16="http://schemas.microsoft.com/office/drawing/2014/main" xmlns="" id="{D8DA5A4E-A12E-4A47-89B2-20909C6EBAB7}"/>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31" name="n_2aveValue【認定こども園・幼稚園・保育所】&#10;有形固定資産減価償却率">
          <a:extLst>
            <a:ext uri="{FF2B5EF4-FFF2-40B4-BE49-F238E27FC236}">
              <a16:creationId xmlns:a16="http://schemas.microsoft.com/office/drawing/2014/main" xmlns="" id="{4A85DE2A-7FEF-4CE0-A3E1-2888B5D5B72E}"/>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32" name="n_3aveValue【認定こども園・幼稚園・保育所】&#10;有形固定資産減価償却率">
          <a:extLst>
            <a:ext uri="{FF2B5EF4-FFF2-40B4-BE49-F238E27FC236}">
              <a16:creationId xmlns:a16="http://schemas.microsoft.com/office/drawing/2014/main" xmlns="" id="{FB98A4FD-1664-4AAB-AB38-660004C0006B}"/>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33" name="n_4aveValue【認定こども園・幼稚園・保育所】&#10;有形固定資産減価償却率">
          <a:extLst>
            <a:ext uri="{FF2B5EF4-FFF2-40B4-BE49-F238E27FC236}">
              <a16:creationId xmlns:a16="http://schemas.microsoft.com/office/drawing/2014/main" xmlns="" id="{11C84715-82AE-4A2C-9D06-2BCE21DAEB0C}"/>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31586</xdr:rowOff>
    </xdr:from>
    <xdr:ext cx="405111" cy="259045"/>
    <xdr:sp macro="" textlink="">
      <xdr:nvSpPr>
        <xdr:cNvPr id="434" name="n_1mainValue【認定こども園・幼稚園・保育所】&#10;有形固定資産減価償却率">
          <a:extLst>
            <a:ext uri="{FF2B5EF4-FFF2-40B4-BE49-F238E27FC236}">
              <a16:creationId xmlns:a16="http://schemas.microsoft.com/office/drawing/2014/main" xmlns="" id="{B4FD6D25-1AE1-40C1-B2DD-2620A037C5BA}"/>
            </a:ext>
          </a:extLst>
        </xdr:cNvPr>
        <xdr:cNvSpPr txBox="1"/>
      </xdr:nvSpPr>
      <xdr:spPr>
        <a:xfrm>
          <a:off x="152660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131190</xdr:rowOff>
    </xdr:from>
    <xdr:ext cx="405111" cy="259045"/>
    <xdr:sp macro="" textlink="">
      <xdr:nvSpPr>
        <xdr:cNvPr id="435" name="n_2mainValue【認定こども園・幼稚園・保育所】&#10;有形固定資産減価償却率">
          <a:extLst>
            <a:ext uri="{FF2B5EF4-FFF2-40B4-BE49-F238E27FC236}">
              <a16:creationId xmlns:a16="http://schemas.microsoft.com/office/drawing/2014/main" xmlns="" id="{7E9B2BC5-26B8-4914-A1BC-0ECC53794DEB}"/>
            </a:ext>
          </a:extLst>
        </xdr:cNvPr>
        <xdr:cNvSpPr txBox="1"/>
      </xdr:nvSpPr>
      <xdr:spPr>
        <a:xfrm>
          <a:off x="14389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36" name="n_3mainValue【認定こども園・幼稚園・保育所】&#10;有形固定資産減価償却率">
          <a:extLst>
            <a:ext uri="{FF2B5EF4-FFF2-40B4-BE49-F238E27FC236}">
              <a16:creationId xmlns:a16="http://schemas.microsoft.com/office/drawing/2014/main" xmlns="" id="{5D2174A2-8E63-4335-8183-C697135A34D8}"/>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158949</xdr:rowOff>
    </xdr:from>
    <xdr:ext cx="405111" cy="259045"/>
    <xdr:sp macro="" textlink="">
      <xdr:nvSpPr>
        <xdr:cNvPr id="437" name="n_4mainValue【認定こども園・幼稚園・保育所】&#10;有形固定資産減価償却率">
          <a:extLst>
            <a:ext uri="{FF2B5EF4-FFF2-40B4-BE49-F238E27FC236}">
              <a16:creationId xmlns:a16="http://schemas.microsoft.com/office/drawing/2014/main" xmlns="" id="{7ADF1A84-6B42-4307-B620-0FE37B1E6466}"/>
            </a:ext>
          </a:extLst>
        </xdr:cNvPr>
        <xdr:cNvSpPr txBox="1"/>
      </xdr:nvSpPr>
      <xdr:spPr>
        <a:xfrm>
          <a:off x="12611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a:extLst>
            <a:ext uri="{FF2B5EF4-FFF2-40B4-BE49-F238E27FC236}">
              <a16:creationId xmlns:a16="http://schemas.microsoft.com/office/drawing/2014/main" xmlns="" id="{549F3611-95ED-4C25-A6DD-691CF2F58F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a:extLst>
            <a:ext uri="{FF2B5EF4-FFF2-40B4-BE49-F238E27FC236}">
              <a16:creationId xmlns:a16="http://schemas.microsoft.com/office/drawing/2014/main" xmlns="" id="{1BF934D6-D133-4679-85F6-38B2299C48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a:extLst>
            <a:ext uri="{FF2B5EF4-FFF2-40B4-BE49-F238E27FC236}">
              <a16:creationId xmlns:a16="http://schemas.microsoft.com/office/drawing/2014/main" xmlns="" id="{AF2B70E3-C540-4A47-A750-23F08B44A2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a:extLst>
            <a:ext uri="{FF2B5EF4-FFF2-40B4-BE49-F238E27FC236}">
              <a16:creationId xmlns:a16="http://schemas.microsoft.com/office/drawing/2014/main" xmlns="" id="{02F8EADE-0EF3-4CC2-AC43-8D69343A5B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a:extLst>
            <a:ext uri="{FF2B5EF4-FFF2-40B4-BE49-F238E27FC236}">
              <a16:creationId xmlns:a16="http://schemas.microsoft.com/office/drawing/2014/main" xmlns="" id="{06257EA8-E716-47CA-8E4A-3D5E09634E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a:extLst>
            <a:ext uri="{FF2B5EF4-FFF2-40B4-BE49-F238E27FC236}">
              <a16:creationId xmlns:a16="http://schemas.microsoft.com/office/drawing/2014/main" xmlns="" id="{8B92D347-C821-4188-8D79-49D5999FD3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a:extLst>
            <a:ext uri="{FF2B5EF4-FFF2-40B4-BE49-F238E27FC236}">
              <a16:creationId xmlns:a16="http://schemas.microsoft.com/office/drawing/2014/main" xmlns="" id="{28C48B52-C013-4E7E-A5AF-E5B613894B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a:extLst>
            <a:ext uri="{FF2B5EF4-FFF2-40B4-BE49-F238E27FC236}">
              <a16:creationId xmlns:a16="http://schemas.microsoft.com/office/drawing/2014/main" xmlns="" id="{DE88238D-1FFE-4049-AE9E-EDE76FCAE8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a:extLst>
            <a:ext uri="{FF2B5EF4-FFF2-40B4-BE49-F238E27FC236}">
              <a16:creationId xmlns:a16="http://schemas.microsoft.com/office/drawing/2014/main" xmlns="" id="{DA5B0D9B-B3BD-47CD-9C51-5B2178DCE4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a:extLst>
            <a:ext uri="{FF2B5EF4-FFF2-40B4-BE49-F238E27FC236}">
              <a16:creationId xmlns:a16="http://schemas.microsoft.com/office/drawing/2014/main" xmlns="" id="{6BDE3445-8E9A-46EA-B09C-2687EC2A347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8" name="直線コネクタ 447">
          <a:extLst>
            <a:ext uri="{FF2B5EF4-FFF2-40B4-BE49-F238E27FC236}">
              <a16:creationId xmlns:a16="http://schemas.microsoft.com/office/drawing/2014/main" xmlns="" id="{7E95B563-4F35-4547-B25C-27ABD923685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9" name="テキスト ボックス 448">
          <a:extLst>
            <a:ext uri="{FF2B5EF4-FFF2-40B4-BE49-F238E27FC236}">
              <a16:creationId xmlns:a16="http://schemas.microsoft.com/office/drawing/2014/main" xmlns="" id="{07AB63E7-11D8-43C4-ADB2-8CBEE3F00E3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0" name="直線コネクタ 449">
          <a:extLst>
            <a:ext uri="{FF2B5EF4-FFF2-40B4-BE49-F238E27FC236}">
              <a16:creationId xmlns:a16="http://schemas.microsoft.com/office/drawing/2014/main" xmlns="" id="{938CF2DC-3288-4AA8-B994-7CEB52B03E2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1" name="テキスト ボックス 450">
          <a:extLst>
            <a:ext uri="{FF2B5EF4-FFF2-40B4-BE49-F238E27FC236}">
              <a16:creationId xmlns:a16="http://schemas.microsoft.com/office/drawing/2014/main" xmlns="" id="{4F15787B-252C-4B84-8139-A3E54D601FD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2" name="直線コネクタ 451">
          <a:extLst>
            <a:ext uri="{FF2B5EF4-FFF2-40B4-BE49-F238E27FC236}">
              <a16:creationId xmlns:a16="http://schemas.microsoft.com/office/drawing/2014/main" xmlns="" id="{03033579-62FD-4F9C-B77C-F00A8E269B1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3" name="テキスト ボックス 452">
          <a:extLst>
            <a:ext uri="{FF2B5EF4-FFF2-40B4-BE49-F238E27FC236}">
              <a16:creationId xmlns:a16="http://schemas.microsoft.com/office/drawing/2014/main" xmlns="" id="{675A923F-21FE-407F-A6BA-D6C160EC74B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4" name="直線コネクタ 453">
          <a:extLst>
            <a:ext uri="{FF2B5EF4-FFF2-40B4-BE49-F238E27FC236}">
              <a16:creationId xmlns:a16="http://schemas.microsoft.com/office/drawing/2014/main" xmlns="" id="{2FA75CDD-2B35-4F99-A10F-5DBCDEEAB3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5" name="テキスト ボックス 454">
          <a:extLst>
            <a:ext uri="{FF2B5EF4-FFF2-40B4-BE49-F238E27FC236}">
              <a16:creationId xmlns:a16="http://schemas.microsoft.com/office/drawing/2014/main" xmlns="" id="{2B3018F0-12F2-4850-9472-A9C502B964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6" name="直線コネクタ 455">
          <a:extLst>
            <a:ext uri="{FF2B5EF4-FFF2-40B4-BE49-F238E27FC236}">
              <a16:creationId xmlns:a16="http://schemas.microsoft.com/office/drawing/2014/main" xmlns="" id="{B82DE72A-6ECD-4F76-A2D0-B6C0D752EE9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7" name="テキスト ボックス 456">
          <a:extLst>
            <a:ext uri="{FF2B5EF4-FFF2-40B4-BE49-F238E27FC236}">
              <a16:creationId xmlns:a16="http://schemas.microsoft.com/office/drawing/2014/main" xmlns="" id="{3A7D76A4-66F1-4C7E-8CDF-FDC85E4BD74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8" name="直線コネクタ 457">
          <a:extLst>
            <a:ext uri="{FF2B5EF4-FFF2-40B4-BE49-F238E27FC236}">
              <a16:creationId xmlns:a16="http://schemas.microsoft.com/office/drawing/2014/main" xmlns="" id="{11FD355D-0F50-47A0-972D-DC5FFD5E649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9" name="テキスト ボックス 458">
          <a:extLst>
            <a:ext uri="{FF2B5EF4-FFF2-40B4-BE49-F238E27FC236}">
              <a16:creationId xmlns:a16="http://schemas.microsoft.com/office/drawing/2014/main" xmlns="" id="{0FB1B733-7ADA-47EE-B97A-046D9A87DE6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xmlns="" id="{8D9BA0A7-0C5F-41B6-91BF-F477B6D5AB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a:extLst>
            <a:ext uri="{FF2B5EF4-FFF2-40B4-BE49-F238E27FC236}">
              <a16:creationId xmlns:a16="http://schemas.microsoft.com/office/drawing/2014/main" xmlns="" id="{3EF71C2A-3835-4D98-AE65-DD8265EF6F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a:extLst>
            <a:ext uri="{FF2B5EF4-FFF2-40B4-BE49-F238E27FC236}">
              <a16:creationId xmlns:a16="http://schemas.microsoft.com/office/drawing/2014/main" xmlns="" id="{3FF71547-B56D-48D8-87E9-ECF3809BE2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63" name="直線コネクタ 462">
          <a:extLst>
            <a:ext uri="{FF2B5EF4-FFF2-40B4-BE49-F238E27FC236}">
              <a16:creationId xmlns:a16="http://schemas.microsoft.com/office/drawing/2014/main" xmlns="" id="{0077C284-704A-49A4-BD5F-0543EC4EC7B6}"/>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4" name="【認定こども園・幼稚園・保育所】&#10;一人当たり面積最小値テキスト">
          <a:extLst>
            <a:ext uri="{FF2B5EF4-FFF2-40B4-BE49-F238E27FC236}">
              <a16:creationId xmlns:a16="http://schemas.microsoft.com/office/drawing/2014/main" xmlns="" id="{39999D4E-8E1A-4F25-9257-581465BA6E0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5" name="直線コネクタ 464">
          <a:extLst>
            <a:ext uri="{FF2B5EF4-FFF2-40B4-BE49-F238E27FC236}">
              <a16:creationId xmlns:a16="http://schemas.microsoft.com/office/drawing/2014/main" xmlns="" id="{82A9B59A-7DB4-4AD9-9C54-DBEBE2198C53}"/>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66" name="【認定こども園・幼稚園・保育所】&#10;一人当たり面積最大値テキスト">
          <a:extLst>
            <a:ext uri="{FF2B5EF4-FFF2-40B4-BE49-F238E27FC236}">
              <a16:creationId xmlns:a16="http://schemas.microsoft.com/office/drawing/2014/main" xmlns="" id="{2221A53F-9865-4428-8797-DE5B4249D4E2}"/>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67" name="直線コネクタ 466">
          <a:extLst>
            <a:ext uri="{FF2B5EF4-FFF2-40B4-BE49-F238E27FC236}">
              <a16:creationId xmlns:a16="http://schemas.microsoft.com/office/drawing/2014/main" xmlns="" id="{7FF786A4-FF40-4E38-927F-6DE1051FC149}"/>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68" name="【認定こども園・幼稚園・保育所】&#10;一人当たり面積平均値テキスト">
          <a:extLst>
            <a:ext uri="{FF2B5EF4-FFF2-40B4-BE49-F238E27FC236}">
              <a16:creationId xmlns:a16="http://schemas.microsoft.com/office/drawing/2014/main" xmlns="" id="{54A71A65-82E5-4312-9054-D44BB7EC54DE}"/>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69" name="フローチャート: 判断 468">
          <a:extLst>
            <a:ext uri="{FF2B5EF4-FFF2-40B4-BE49-F238E27FC236}">
              <a16:creationId xmlns:a16="http://schemas.microsoft.com/office/drawing/2014/main" xmlns="" id="{E9D47001-3B11-4D9C-977A-50B1FFB6A26D}"/>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70" name="フローチャート: 判断 469">
          <a:extLst>
            <a:ext uri="{FF2B5EF4-FFF2-40B4-BE49-F238E27FC236}">
              <a16:creationId xmlns:a16="http://schemas.microsoft.com/office/drawing/2014/main" xmlns="" id="{57A03962-4B6E-4ADF-BC01-DC20B5730807}"/>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71" name="フローチャート: 判断 470">
          <a:extLst>
            <a:ext uri="{FF2B5EF4-FFF2-40B4-BE49-F238E27FC236}">
              <a16:creationId xmlns:a16="http://schemas.microsoft.com/office/drawing/2014/main" xmlns="" id="{364541F4-88AD-4DA4-9466-00583E04E12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72" name="フローチャート: 判断 471">
          <a:extLst>
            <a:ext uri="{FF2B5EF4-FFF2-40B4-BE49-F238E27FC236}">
              <a16:creationId xmlns:a16="http://schemas.microsoft.com/office/drawing/2014/main" xmlns="" id="{50212D31-4328-4FE0-B9F4-B1D242F73255}"/>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73" name="フローチャート: 判断 472">
          <a:extLst>
            <a:ext uri="{FF2B5EF4-FFF2-40B4-BE49-F238E27FC236}">
              <a16:creationId xmlns:a16="http://schemas.microsoft.com/office/drawing/2014/main" xmlns="" id="{3ACDEDE8-9AAF-48C0-9F55-CE20B2D1029F}"/>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xmlns="" id="{8796475F-3703-4456-8734-572F994FC7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xmlns="" id="{0C01CEBC-2EEE-41FF-8447-A8855A05A6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xmlns="" id="{28FB7A85-A3CE-4F76-9AC3-0AA4318A1B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xmlns="" id="{84F612EF-4E7C-4D41-8656-19D198D7ED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C979A682-3F6A-4BC6-8FDC-29B36B5236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121738</xdr:rowOff>
    </xdr:from>
    <xdr:to>
      <xdr:col>112</xdr:col>
      <xdr:colOff>38100</xdr:colOff>
      <xdr:row>41</xdr:row>
      <xdr:rowOff>51888</xdr:rowOff>
    </xdr:to>
    <xdr:sp macro="" textlink="">
      <xdr:nvSpPr>
        <xdr:cNvPr id="479" name="楕円 478">
          <a:extLst>
            <a:ext uri="{FF2B5EF4-FFF2-40B4-BE49-F238E27FC236}">
              <a16:creationId xmlns:a16="http://schemas.microsoft.com/office/drawing/2014/main" xmlns="" id="{4A378640-0D85-4A3B-A7CF-F1D92872BB86}"/>
            </a:ext>
          </a:extLst>
        </xdr:cNvPr>
        <xdr:cNvSpPr/>
      </xdr:nvSpPr>
      <xdr:spPr>
        <a:xfrm>
          <a:off x="21272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125004</xdr:rowOff>
    </xdr:from>
    <xdr:to>
      <xdr:col>107</xdr:col>
      <xdr:colOff>101600</xdr:colOff>
      <xdr:row>41</xdr:row>
      <xdr:rowOff>55154</xdr:rowOff>
    </xdr:to>
    <xdr:sp macro="" textlink="">
      <xdr:nvSpPr>
        <xdr:cNvPr id="480" name="楕円 479">
          <a:extLst>
            <a:ext uri="{FF2B5EF4-FFF2-40B4-BE49-F238E27FC236}">
              <a16:creationId xmlns:a16="http://schemas.microsoft.com/office/drawing/2014/main" xmlns="" id="{886725A9-10D0-40C8-9C1F-E97217700B95}"/>
            </a:ext>
          </a:extLst>
        </xdr:cNvPr>
        <xdr:cNvSpPr/>
      </xdr:nvSpPr>
      <xdr:spPr>
        <a:xfrm>
          <a:off x="20383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1088</xdr:rowOff>
    </xdr:from>
    <xdr:to>
      <xdr:col>111</xdr:col>
      <xdr:colOff>177800</xdr:colOff>
      <xdr:row>41</xdr:row>
      <xdr:rowOff>4354</xdr:rowOff>
    </xdr:to>
    <xdr:cxnSp macro="">
      <xdr:nvCxnSpPr>
        <xdr:cNvPr id="481" name="直線コネクタ 480">
          <a:extLst>
            <a:ext uri="{FF2B5EF4-FFF2-40B4-BE49-F238E27FC236}">
              <a16:creationId xmlns:a16="http://schemas.microsoft.com/office/drawing/2014/main" xmlns="" id="{9DE4AC49-74E5-4835-A13C-61E43F3BD085}"/>
            </a:ext>
          </a:extLst>
        </xdr:cNvPr>
        <xdr:cNvCxnSpPr/>
      </xdr:nvCxnSpPr>
      <xdr:spPr>
        <a:xfrm flipV="1">
          <a:off x="20434300" y="70305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126637</xdr:rowOff>
    </xdr:from>
    <xdr:to>
      <xdr:col>102</xdr:col>
      <xdr:colOff>165100</xdr:colOff>
      <xdr:row>41</xdr:row>
      <xdr:rowOff>56787</xdr:rowOff>
    </xdr:to>
    <xdr:sp macro="" textlink="">
      <xdr:nvSpPr>
        <xdr:cNvPr id="482" name="楕円 481">
          <a:extLst>
            <a:ext uri="{FF2B5EF4-FFF2-40B4-BE49-F238E27FC236}">
              <a16:creationId xmlns:a16="http://schemas.microsoft.com/office/drawing/2014/main" xmlns="" id="{080A61DD-79C5-4C7B-A46A-FA06457094D4}"/>
            </a:ext>
          </a:extLst>
        </xdr:cNvPr>
        <xdr:cNvSpPr/>
      </xdr:nvSpPr>
      <xdr:spPr>
        <a:xfrm>
          <a:off x="19494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4354</xdr:rowOff>
    </xdr:from>
    <xdr:to>
      <xdr:col>107</xdr:col>
      <xdr:colOff>50800</xdr:colOff>
      <xdr:row>41</xdr:row>
      <xdr:rowOff>5987</xdr:rowOff>
    </xdr:to>
    <xdr:cxnSp macro="">
      <xdr:nvCxnSpPr>
        <xdr:cNvPr id="483" name="直線コネクタ 482">
          <a:extLst>
            <a:ext uri="{FF2B5EF4-FFF2-40B4-BE49-F238E27FC236}">
              <a16:creationId xmlns:a16="http://schemas.microsoft.com/office/drawing/2014/main" xmlns="" id="{90F91808-18E3-4270-82AB-5A085ECB057D}"/>
            </a:ext>
          </a:extLst>
        </xdr:cNvPr>
        <xdr:cNvCxnSpPr/>
      </xdr:nvCxnSpPr>
      <xdr:spPr>
        <a:xfrm flipV="1">
          <a:off x="19545300" y="70338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58420</xdr:rowOff>
    </xdr:to>
    <xdr:sp macro="" textlink="">
      <xdr:nvSpPr>
        <xdr:cNvPr id="484" name="楕円 483">
          <a:extLst>
            <a:ext uri="{FF2B5EF4-FFF2-40B4-BE49-F238E27FC236}">
              <a16:creationId xmlns:a16="http://schemas.microsoft.com/office/drawing/2014/main" xmlns="" id="{A5D30BAB-9C08-4AB7-9079-04F5403B1B63}"/>
            </a:ext>
          </a:extLst>
        </xdr:cNvPr>
        <xdr:cNvSpPr/>
      </xdr:nvSpPr>
      <xdr:spPr>
        <a:xfrm>
          <a:off x="18605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5987</xdr:rowOff>
    </xdr:from>
    <xdr:to>
      <xdr:col>102</xdr:col>
      <xdr:colOff>114300</xdr:colOff>
      <xdr:row>41</xdr:row>
      <xdr:rowOff>7620</xdr:rowOff>
    </xdr:to>
    <xdr:cxnSp macro="">
      <xdr:nvCxnSpPr>
        <xdr:cNvPr id="485" name="直線コネクタ 484">
          <a:extLst>
            <a:ext uri="{FF2B5EF4-FFF2-40B4-BE49-F238E27FC236}">
              <a16:creationId xmlns:a16="http://schemas.microsoft.com/office/drawing/2014/main" xmlns="" id="{5FB5B421-5F46-4BEB-AF13-F2C8700AAFCF}"/>
            </a:ext>
          </a:extLst>
        </xdr:cNvPr>
        <xdr:cNvCxnSpPr/>
      </xdr:nvCxnSpPr>
      <xdr:spPr>
        <a:xfrm flipV="1">
          <a:off x="18656300" y="70354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86" name="n_1aveValue【認定こども園・幼稚園・保育所】&#10;一人当たり面積">
          <a:extLst>
            <a:ext uri="{FF2B5EF4-FFF2-40B4-BE49-F238E27FC236}">
              <a16:creationId xmlns:a16="http://schemas.microsoft.com/office/drawing/2014/main" xmlns="" id="{47E34D7F-561B-4D50-89EA-20BFEEA1A960}"/>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87" name="n_2aveValue【認定こども園・幼稚園・保育所】&#10;一人当たり面積">
          <a:extLst>
            <a:ext uri="{FF2B5EF4-FFF2-40B4-BE49-F238E27FC236}">
              <a16:creationId xmlns:a16="http://schemas.microsoft.com/office/drawing/2014/main" xmlns="" id="{C27309F3-B054-4BC6-9E35-965DDCB3FA58}"/>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488" name="n_3aveValue【認定こども園・幼稚園・保育所】&#10;一人当たり面積">
          <a:extLst>
            <a:ext uri="{FF2B5EF4-FFF2-40B4-BE49-F238E27FC236}">
              <a16:creationId xmlns:a16="http://schemas.microsoft.com/office/drawing/2014/main" xmlns="" id="{2DF3ACD4-94AD-48AE-A2FE-B5B95919AEA7}"/>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489" name="n_4aveValue【認定こども園・幼稚園・保育所】&#10;一人当たり面積">
          <a:extLst>
            <a:ext uri="{FF2B5EF4-FFF2-40B4-BE49-F238E27FC236}">
              <a16:creationId xmlns:a16="http://schemas.microsoft.com/office/drawing/2014/main" xmlns="" id="{954DC959-F46C-4A1F-A228-4677AADB0980}"/>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43015</xdr:rowOff>
    </xdr:from>
    <xdr:ext cx="469744" cy="259045"/>
    <xdr:sp macro="" textlink="">
      <xdr:nvSpPr>
        <xdr:cNvPr id="490" name="n_1mainValue【認定こども園・幼稚園・保育所】&#10;一人当たり面積">
          <a:extLst>
            <a:ext uri="{FF2B5EF4-FFF2-40B4-BE49-F238E27FC236}">
              <a16:creationId xmlns:a16="http://schemas.microsoft.com/office/drawing/2014/main" xmlns="" id="{88F27BD4-6F88-4720-98F8-35990A780AAC}"/>
            </a:ext>
          </a:extLst>
        </xdr:cNvPr>
        <xdr:cNvSpPr txBox="1"/>
      </xdr:nvSpPr>
      <xdr:spPr>
        <a:xfrm>
          <a:off x="21075727" y="707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46281</xdr:rowOff>
    </xdr:from>
    <xdr:ext cx="469744" cy="259045"/>
    <xdr:sp macro="" textlink="">
      <xdr:nvSpPr>
        <xdr:cNvPr id="491" name="n_2mainValue【認定こども園・幼稚園・保育所】&#10;一人当たり面積">
          <a:extLst>
            <a:ext uri="{FF2B5EF4-FFF2-40B4-BE49-F238E27FC236}">
              <a16:creationId xmlns:a16="http://schemas.microsoft.com/office/drawing/2014/main" xmlns="" id="{6E5C1AC0-98DE-4C1A-9C23-B506089BC8E3}"/>
            </a:ext>
          </a:extLst>
        </xdr:cNvPr>
        <xdr:cNvSpPr txBox="1"/>
      </xdr:nvSpPr>
      <xdr:spPr>
        <a:xfrm>
          <a:off x="20199427" y="707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47914</xdr:rowOff>
    </xdr:from>
    <xdr:ext cx="469744" cy="259045"/>
    <xdr:sp macro="" textlink="">
      <xdr:nvSpPr>
        <xdr:cNvPr id="492" name="n_3mainValue【認定こども園・幼稚園・保育所】&#10;一人当たり面積">
          <a:extLst>
            <a:ext uri="{FF2B5EF4-FFF2-40B4-BE49-F238E27FC236}">
              <a16:creationId xmlns:a16="http://schemas.microsoft.com/office/drawing/2014/main" xmlns="" id="{4CA84A0A-FC27-40F7-90B7-2ED46247A98C}"/>
            </a:ext>
          </a:extLst>
        </xdr:cNvPr>
        <xdr:cNvSpPr txBox="1"/>
      </xdr:nvSpPr>
      <xdr:spPr>
        <a:xfrm>
          <a:off x="19310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49547</xdr:rowOff>
    </xdr:from>
    <xdr:ext cx="469744" cy="259045"/>
    <xdr:sp macro="" textlink="">
      <xdr:nvSpPr>
        <xdr:cNvPr id="493" name="n_4mainValue【認定こども園・幼稚園・保育所】&#10;一人当たり面積">
          <a:extLst>
            <a:ext uri="{FF2B5EF4-FFF2-40B4-BE49-F238E27FC236}">
              <a16:creationId xmlns:a16="http://schemas.microsoft.com/office/drawing/2014/main" xmlns="" id="{151959D9-4AB4-4429-B991-98ED888320A6}"/>
            </a:ext>
          </a:extLst>
        </xdr:cNvPr>
        <xdr:cNvSpPr txBox="1"/>
      </xdr:nvSpPr>
      <xdr:spPr>
        <a:xfrm>
          <a:off x="18421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a:extLst>
            <a:ext uri="{FF2B5EF4-FFF2-40B4-BE49-F238E27FC236}">
              <a16:creationId xmlns:a16="http://schemas.microsoft.com/office/drawing/2014/main" xmlns="" id="{8299A486-AB81-4399-86AE-C56F24F9CB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a:extLst>
            <a:ext uri="{FF2B5EF4-FFF2-40B4-BE49-F238E27FC236}">
              <a16:creationId xmlns:a16="http://schemas.microsoft.com/office/drawing/2014/main" xmlns="" id="{E96A0376-BAB7-49FA-9A3C-4FF3E09BB2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a:extLst>
            <a:ext uri="{FF2B5EF4-FFF2-40B4-BE49-F238E27FC236}">
              <a16:creationId xmlns:a16="http://schemas.microsoft.com/office/drawing/2014/main" xmlns="" id="{39A4CBCE-13C7-46E9-A3BD-5840714EB0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a:extLst>
            <a:ext uri="{FF2B5EF4-FFF2-40B4-BE49-F238E27FC236}">
              <a16:creationId xmlns:a16="http://schemas.microsoft.com/office/drawing/2014/main" xmlns="" id="{BF8500FD-A390-4CE2-890A-A7FEC7332BA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a:extLst>
            <a:ext uri="{FF2B5EF4-FFF2-40B4-BE49-F238E27FC236}">
              <a16:creationId xmlns:a16="http://schemas.microsoft.com/office/drawing/2014/main" xmlns="" id="{32A75E67-7616-49D6-9E70-E8FF2C2B09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a:extLst>
            <a:ext uri="{FF2B5EF4-FFF2-40B4-BE49-F238E27FC236}">
              <a16:creationId xmlns:a16="http://schemas.microsoft.com/office/drawing/2014/main" xmlns="" id="{422E6393-A7D8-4B31-B747-3A04A6CBF1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a:extLst>
            <a:ext uri="{FF2B5EF4-FFF2-40B4-BE49-F238E27FC236}">
              <a16:creationId xmlns:a16="http://schemas.microsoft.com/office/drawing/2014/main" xmlns="" id="{16A5F7FC-B122-4808-9DAE-8967E2994F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a:extLst>
            <a:ext uri="{FF2B5EF4-FFF2-40B4-BE49-F238E27FC236}">
              <a16:creationId xmlns:a16="http://schemas.microsoft.com/office/drawing/2014/main" xmlns="" id="{517BC930-009B-4FD8-9734-CC2E849324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a:extLst>
            <a:ext uri="{FF2B5EF4-FFF2-40B4-BE49-F238E27FC236}">
              <a16:creationId xmlns:a16="http://schemas.microsoft.com/office/drawing/2014/main" xmlns="" id="{8269F581-A129-4612-B7D5-861D55C6E8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a:extLst>
            <a:ext uri="{FF2B5EF4-FFF2-40B4-BE49-F238E27FC236}">
              <a16:creationId xmlns:a16="http://schemas.microsoft.com/office/drawing/2014/main" xmlns="" id="{DF171AF5-593C-4425-ABEA-F8A8C1AA74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a:extLst>
            <a:ext uri="{FF2B5EF4-FFF2-40B4-BE49-F238E27FC236}">
              <a16:creationId xmlns:a16="http://schemas.microsoft.com/office/drawing/2014/main" xmlns="" id="{341DDCB5-F018-4DB0-A61D-0FAFDBF7E2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a:extLst>
            <a:ext uri="{FF2B5EF4-FFF2-40B4-BE49-F238E27FC236}">
              <a16:creationId xmlns:a16="http://schemas.microsoft.com/office/drawing/2014/main" xmlns="" id="{E071CAB4-4112-4F7A-A1CB-1467CA65DD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a:extLst>
            <a:ext uri="{FF2B5EF4-FFF2-40B4-BE49-F238E27FC236}">
              <a16:creationId xmlns:a16="http://schemas.microsoft.com/office/drawing/2014/main" xmlns="" id="{3C562855-C61D-4669-80CB-C3FEA78D42F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a:extLst>
            <a:ext uri="{FF2B5EF4-FFF2-40B4-BE49-F238E27FC236}">
              <a16:creationId xmlns:a16="http://schemas.microsoft.com/office/drawing/2014/main" xmlns="" id="{356F1283-18D4-4F05-95D6-38FBAB7C2F6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a:extLst>
            <a:ext uri="{FF2B5EF4-FFF2-40B4-BE49-F238E27FC236}">
              <a16:creationId xmlns:a16="http://schemas.microsoft.com/office/drawing/2014/main" xmlns="" id="{D57EEC29-3EC9-444C-8220-B48CF48E96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a:extLst>
            <a:ext uri="{FF2B5EF4-FFF2-40B4-BE49-F238E27FC236}">
              <a16:creationId xmlns:a16="http://schemas.microsoft.com/office/drawing/2014/main" xmlns="" id="{5244A160-8833-4353-83D7-63349AF2984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a:extLst>
            <a:ext uri="{FF2B5EF4-FFF2-40B4-BE49-F238E27FC236}">
              <a16:creationId xmlns:a16="http://schemas.microsoft.com/office/drawing/2014/main" xmlns="" id="{9D8FBB5E-B611-4DF6-A766-067A4AB313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a:extLst>
            <a:ext uri="{FF2B5EF4-FFF2-40B4-BE49-F238E27FC236}">
              <a16:creationId xmlns:a16="http://schemas.microsoft.com/office/drawing/2014/main" xmlns="" id="{63D6C9D6-C550-48F4-8D21-E1FF199B2B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a:extLst>
            <a:ext uri="{FF2B5EF4-FFF2-40B4-BE49-F238E27FC236}">
              <a16:creationId xmlns:a16="http://schemas.microsoft.com/office/drawing/2014/main" xmlns="" id="{3AD3E202-81B9-4292-9947-62546C89AA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a:extLst>
            <a:ext uri="{FF2B5EF4-FFF2-40B4-BE49-F238E27FC236}">
              <a16:creationId xmlns:a16="http://schemas.microsoft.com/office/drawing/2014/main" xmlns="" id="{A5122C83-C733-4E6D-8304-95E207595E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a:extLst>
            <a:ext uri="{FF2B5EF4-FFF2-40B4-BE49-F238E27FC236}">
              <a16:creationId xmlns:a16="http://schemas.microsoft.com/office/drawing/2014/main" xmlns="" id="{12CE10D4-500C-4F21-8542-675C60DAAB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a:extLst>
            <a:ext uri="{FF2B5EF4-FFF2-40B4-BE49-F238E27FC236}">
              <a16:creationId xmlns:a16="http://schemas.microsoft.com/office/drawing/2014/main" xmlns="" id="{2B1F545A-660A-4344-8585-99E8F974BF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a:extLst>
            <a:ext uri="{FF2B5EF4-FFF2-40B4-BE49-F238E27FC236}">
              <a16:creationId xmlns:a16="http://schemas.microsoft.com/office/drawing/2014/main" xmlns="" id="{943077A8-97F8-462F-A989-5494223B5AA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a:extLst>
            <a:ext uri="{FF2B5EF4-FFF2-40B4-BE49-F238E27FC236}">
              <a16:creationId xmlns:a16="http://schemas.microsoft.com/office/drawing/2014/main" xmlns="" id="{D2EF84BA-2D76-410B-B0A2-0268ED218F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18" name="直線コネクタ 517">
          <a:extLst>
            <a:ext uri="{FF2B5EF4-FFF2-40B4-BE49-F238E27FC236}">
              <a16:creationId xmlns:a16="http://schemas.microsoft.com/office/drawing/2014/main" xmlns="" id="{ECF8EFD0-92FE-435F-9053-853D7F74B7CF}"/>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19" name="【学校施設】&#10;有形固定資産減価償却率最小値テキスト">
          <a:extLst>
            <a:ext uri="{FF2B5EF4-FFF2-40B4-BE49-F238E27FC236}">
              <a16:creationId xmlns:a16="http://schemas.microsoft.com/office/drawing/2014/main" xmlns="" id="{C95E0C5B-39BD-4686-834C-84DEEE5F9611}"/>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20" name="直線コネクタ 519">
          <a:extLst>
            <a:ext uri="{FF2B5EF4-FFF2-40B4-BE49-F238E27FC236}">
              <a16:creationId xmlns:a16="http://schemas.microsoft.com/office/drawing/2014/main" xmlns="" id="{DF9312DE-3A90-430C-AFEC-B5D72653E4A6}"/>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21" name="【学校施設】&#10;有形固定資産減価償却率最大値テキスト">
          <a:extLst>
            <a:ext uri="{FF2B5EF4-FFF2-40B4-BE49-F238E27FC236}">
              <a16:creationId xmlns:a16="http://schemas.microsoft.com/office/drawing/2014/main" xmlns="" id="{0A4AF9BB-C193-439D-9C9C-CE71F16E5825}"/>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22" name="直線コネクタ 521">
          <a:extLst>
            <a:ext uri="{FF2B5EF4-FFF2-40B4-BE49-F238E27FC236}">
              <a16:creationId xmlns:a16="http://schemas.microsoft.com/office/drawing/2014/main" xmlns="" id="{D63810F4-5321-401D-B6FE-00A0F005B123}"/>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23" name="【学校施設】&#10;有形固定資産減価償却率平均値テキスト">
          <a:extLst>
            <a:ext uri="{FF2B5EF4-FFF2-40B4-BE49-F238E27FC236}">
              <a16:creationId xmlns:a16="http://schemas.microsoft.com/office/drawing/2014/main" xmlns="" id="{AE2EEE54-8760-473E-B7B2-DDDF57351B3C}"/>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24" name="フローチャート: 判断 523">
          <a:extLst>
            <a:ext uri="{FF2B5EF4-FFF2-40B4-BE49-F238E27FC236}">
              <a16:creationId xmlns:a16="http://schemas.microsoft.com/office/drawing/2014/main" xmlns="" id="{E3ADF923-399C-4B76-8282-3611E3BE575F}"/>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25" name="フローチャート: 判断 524">
          <a:extLst>
            <a:ext uri="{FF2B5EF4-FFF2-40B4-BE49-F238E27FC236}">
              <a16:creationId xmlns:a16="http://schemas.microsoft.com/office/drawing/2014/main" xmlns="" id="{E3667BD5-8793-4FDF-AB7A-A4728CDD468A}"/>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26" name="フローチャート: 判断 525">
          <a:extLst>
            <a:ext uri="{FF2B5EF4-FFF2-40B4-BE49-F238E27FC236}">
              <a16:creationId xmlns:a16="http://schemas.microsoft.com/office/drawing/2014/main" xmlns="" id="{1343E5EA-7ABA-45BF-AFF8-90DB1C12BC4B}"/>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27" name="フローチャート: 判断 526">
          <a:extLst>
            <a:ext uri="{FF2B5EF4-FFF2-40B4-BE49-F238E27FC236}">
              <a16:creationId xmlns:a16="http://schemas.microsoft.com/office/drawing/2014/main" xmlns="" id="{D368DB51-AFE7-4F06-A8B0-38CF7D506A73}"/>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28" name="フローチャート: 判断 527">
          <a:extLst>
            <a:ext uri="{FF2B5EF4-FFF2-40B4-BE49-F238E27FC236}">
              <a16:creationId xmlns:a16="http://schemas.microsoft.com/office/drawing/2014/main" xmlns="" id="{01B2D136-798B-40BB-8EE8-A9A0F3259CCD}"/>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xmlns="" id="{9866FDDB-1A8B-4639-BCE9-90AE67DEF0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xmlns="" id="{111ED273-E10C-48B3-9457-FD1B831486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xmlns="" id="{EFF6F6DD-DFDF-4A85-8554-90C5E5792F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xmlns="" id="{8D372A67-DAF8-4F34-A667-93DB88BC7C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xmlns="" id="{4DD07E4D-2965-447A-B8A1-B45EDF9E49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534" name="楕円 533">
          <a:extLst>
            <a:ext uri="{FF2B5EF4-FFF2-40B4-BE49-F238E27FC236}">
              <a16:creationId xmlns:a16="http://schemas.microsoft.com/office/drawing/2014/main" xmlns="" id="{5463D5B2-28A5-4799-8497-3F4ABF6A0C9C}"/>
            </a:ext>
          </a:extLst>
        </xdr:cNvPr>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35" name="楕円 534">
          <a:extLst>
            <a:ext uri="{FF2B5EF4-FFF2-40B4-BE49-F238E27FC236}">
              <a16:creationId xmlns:a16="http://schemas.microsoft.com/office/drawing/2014/main" xmlns="" id="{A4216C21-8899-46D6-9DEC-9EC369965830}"/>
            </a:ext>
          </a:extLst>
        </xdr:cNvPr>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59</xdr:row>
      <xdr:rowOff>154305</xdr:rowOff>
    </xdr:to>
    <xdr:cxnSp macro="">
      <xdr:nvCxnSpPr>
        <xdr:cNvPr id="536" name="直線コネクタ 535">
          <a:extLst>
            <a:ext uri="{FF2B5EF4-FFF2-40B4-BE49-F238E27FC236}">
              <a16:creationId xmlns:a16="http://schemas.microsoft.com/office/drawing/2014/main" xmlns="" id="{60A96718-AEFF-4A74-9567-862E34796776}"/>
            </a:ext>
          </a:extLst>
        </xdr:cNvPr>
        <xdr:cNvCxnSpPr/>
      </xdr:nvCxnSpPr>
      <xdr:spPr>
        <a:xfrm>
          <a:off x="14592300" y="102431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78740</xdr:rowOff>
    </xdr:from>
    <xdr:to>
      <xdr:col>72</xdr:col>
      <xdr:colOff>38100</xdr:colOff>
      <xdr:row>60</xdr:row>
      <xdr:rowOff>8890</xdr:rowOff>
    </xdr:to>
    <xdr:sp macro="" textlink="">
      <xdr:nvSpPr>
        <xdr:cNvPr id="537" name="楕円 536">
          <a:extLst>
            <a:ext uri="{FF2B5EF4-FFF2-40B4-BE49-F238E27FC236}">
              <a16:creationId xmlns:a16="http://schemas.microsoft.com/office/drawing/2014/main" xmlns="" id="{D29333E8-8945-4FE6-905F-6D949AFE8EBB}"/>
            </a:ext>
          </a:extLst>
        </xdr:cNvPr>
        <xdr:cNvSpPr/>
      </xdr:nvSpPr>
      <xdr:spPr>
        <a:xfrm>
          <a:off x="13652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129540</xdr:rowOff>
    </xdr:to>
    <xdr:cxnSp macro="">
      <xdr:nvCxnSpPr>
        <xdr:cNvPr id="538" name="直線コネクタ 537">
          <a:extLst>
            <a:ext uri="{FF2B5EF4-FFF2-40B4-BE49-F238E27FC236}">
              <a16:creationId xmlns:a16="http://schemas.microsoft.com/office/drawing/2014/main" xmlns="" id="{A56278A5-5DEE-44CF-8401-9A976C157C62}"/>
            </a:ext>
          </a:extLst>
        </xdr:cNvPr>
        <xdr:cNvCxnSpPr/>
      </xdr:nvCxnSpPr>
      <xdr:spPr>
        <a:xfrm flipV="1">
          <a:off x="13703300" y="10243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539" name="楕円 538">
          <a:extLst>
            <a:ext uri="{FF2B5EF4-FFF2-40B4-BE49-F238E27FC236}">
              <a16:creationId xmlns:a16="http://schemas.microsoft.com/office/drawing/2014/main" xmlns="" id="{00A7B7BC-EDEA-400C-9AC4-1B1F52C142DB}"/>
            </a:ext>
          </a:extLst>
        </xdr:cNvPr>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129540</xdr:rowOff>
    </xdr:to>
    <xdr:cxnSp macro="">
      <xdr:nvCxnSpPr>
        <xdr:cNvPr id="540" name="直線コネクタ 539">
          <a:extLst>
            <a:ext uri="{FF2B5EF4-FFF2-40B4-BE49-F238E27FC236}">
              <a16:creationId xmlns:a16="http://schemas.microsoft.com/office/drawing/2014/main" xmlns="" id="{0F2B5D79-AB60-4716-AFAA-AB6601E33EB2}"/>
            </a:ext>
          </a:extLst>
        </xdr:cNvPr>
        <xdr:cNvCxnSpPr/>
      </xdr:nvCxnSpPr>
      <xdr:spPr>
        <a:xfrm>
          <a:off x="12814300" y="101822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41" name="n_1aveValue【学校施設】&#10;有形固定資産減価償却率">
          <a:extLst>
            <a:ext uri="{FF2B5EF4-FFF2-40B4-BE49-F238E27FC236}">
              <a16:creationId xmlns:a16="http://schemas.microsoft.com/office/drawing/2014/main" xmlns="" id="{BB9E3233-A476-411C-B7A7-19425993DA8C}"/>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42" name="n_2aveValue【学校施設】&#10;有形固定資産減価償却率">
          <a:extLst>
            <a:ext uri="{FF2B5EF4-FFF2-40B4-BE49-F238E27FC236}">
              <a16:creationId xmlns:a16="http://schemas.microsoft.com/office/drawing/2014/main" xmlns="" id="{4FB8EA3D-9175-4577-A114-B806DFF7C536}"/>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43" name="n_3aveValue【学校施設】&#10;有形固定資産減価償却率">
          <a:extLst>
            <a:ext uri="{FF2B5EF4-FFF2-40B4-BE49-F238E27FC236}">
              <a16:creationId xmlns:a16="http://schemas.microsoft.com/office/drawing/2014/main" xmlns="" id="{1B2016B7-BB38-4110-A8C1-D71CBCDD72B8}"/>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44" name="n_4aveValue【学校施設】&#10;有形固定資産減価償却率">
          <a:extLst>
            <a:ext uri="{FF2B5EF4-FFF2-40B4-BE49-F238E27FC236}">
              <a16:creationId xmlns:a16="http://schemas.microsoft.com/office/drawing/2014/main" xmlns="" id="{2766F8D7-3C77-4214-B979-C3E250414DAD}"/>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50182</xdr:rowOff>
    </xdr:from>
    <xdr:ext cx="405111" cy="259045"/>
    <xdr:sp macro="" textlink="">
      <xdr:nvSpPr>
        <xdr:cNvPr id="545" name="n_1mainValue【学校施設】&#10;有形固定資産減価償却率">
          <a:extLst>
            <a:ext uri="{FF2B5EF4-FFF2-40B4-BE49-F238E27FC236}">
              <a16:creationId xmlns:a16="http://schemas.microsoft.com/office/drawing/2014/main" xmlns="" id="{A4BD4721-CCD0-493F-BE38-038082601E7C}"/>
            </a:ext>
          </a:extLst>
        </xdr:cNvPr>
        <xdr:cNvSpPr txBox="1"/>
      </xdr:nvSpPr>
      <xdr:spPr>
        <a:xfrm>
          <a:off x="15266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46" name="n_2mainValue【学校施設】&#10;有形固定資産減価償却率">
          <a:extLst>
            <a:ext uri="{FF2B5EF4-FFF2-40B4-BE49-F238E27FC236}">
              <a16:creationId xmlns:a16="http://schemas.microsoft.com/office/drawing/2014/main" xmlns="" id="{8FDEB1FD-D791-4A65-9A64-A62B6489E6CD}"/>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25417</xdr:rowOff>
    </xdr:from>
    <xdr:ext cx="405111" cy="259045"/>
    <xdr:sp macro="" textlink="">
      <xdr:nvSpPr>
        <xdr:cNvPr id="547" name="n_3mainValue【学校施設】&#10;有形固定資産減価償却率">
          <a:extLst>
            <a:ext uri="{FF2B5EF4-FFF2-40B4-BE49-F238E27FC236}">
              <a16:creationId xmlns:a16="http://schemas.microsoft.com/office/drawing/2014/main" xmlns="" id="{7B266CDC-2B06-405B-8E0F-178B7CC0A497}"/>
            </a:ext>
          </a:extLst>
        </xdr:cNvPr>
        <xdr:cNvSpPr txBox="1"/>
      </xdr:nvSpPr>
      <xdr:spPr>
        <a:xfrm>
          <a:off x="13500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134002</xdr:rowOff>
    </xdr:from>
    <xdr:ext cx="405111" cy="259045"/>
    <xdr:sp macro="" textlink="">
      <xdr:nvSpPr>
        <xdr:cNvPr id="548" name="n_4mainValue【学校施設】&#10;有形固定資産減価償却率">
          <a:extLst>
            <a:ext uri="{FF2B5EF4-FFF2-40B4-BE49-F238E27FC236}">
              <a16:creationId xmlns:a16="http://schemas.microsoft.com/office/drawing/2014/main" xmlns="" id="{BFF57C7F-E165-4D03-8F8E-AE440C97F34A}"/>
            </a:ext>
          </a:extLst>
        </xdr:cNvPr>
        <xdr:cNvSpPr txBox="1"/>
      </xdr:nvSpPr>
      <xdr:spPr>
        <a:xfrm>
          <a:off x="12611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xmlns="" id="{199E6ED0-A24A-4D5D-9FD2-E0E1AD57C8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xmlns="" id="{8A8EA847-D16F-4625-9183-4EB547143B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xmlns="" id="{EC7D0AEA-88D7-4CA0-9868-B8AC0A0822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xmlns="" id="{0A1E7580-6C34-4C10-81DD-8B12B06FF8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xmlns="" id="{F4A7C446-9E3C-4877-89B6-71130781D2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xmlns="" id="{48CF1E41-F93D-495D-A4DC-2511BCE03A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xmlns="" id="{18E6ADD4-0A1B-4409-B5F3-396CBEA499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xmlns="" id="{53477572-D8E4-4CF2-BF52-6D329F55B6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xmlns="" id="{BB05C170-77AC-415F-B87F-5FB6D39679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xmlns="" id="{4F10673C-1C53-4B3B-8748-77F030FAC0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9" name="直線コネクタ 558">
          <a:extLst>
            <a:ext uri="{FF2B5EF4-FFF2-40B4-BE49-F238E27FC236}">
              <a16:creationId xmlns:a16="http://schemas.microsoft.com/office/drawing/2014/main" xmlns="" id="{D6DE9193-A6E5-4229-ABC8-F9D534020A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0" name="テキスト ボックス 559">
          <a:extLst>
            <a:ext uri="{FF2B5EF4-FFF2-40B4-BE49-F238E27FC236}">
              <a16:creationId xmlns:a16="http://schemas.microsoft.com/office/drawing/2014/main" xmlns="" id="{AFCA55F8-E48A-4C4C-AA4B-E210A8CC27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1" name="直線コネクタ 560">
          <a:extLst>
            <a:ext uri="{FF2B5EF4-FFF2-40B4-BE49-F238E27FC236}">
              <a16:creationId xmlns:a16="http://schemas.microsoft.com/office/drawing/2014/main" xmlns="" id="{3C44027C-94BE-4622-B58B-452645E142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2" name="テキスト ボックス 561">
          <a:extLst>
            <a:ext uri="{FF2B5EF4-FFF2-40B4-BE49-F238E27FC236}">
              <a16:creationId xmlns:a16="http://schemas.microsoft.com/office/drawing/2014/main" xmlns="" id="{B2CDC287-D45C-451B-8670-18D7057B34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3" name="直線コネクタ 562">
          <a:extLst>
            <a:ext uri="{FF2B5EF4-FFF2-40B4-BE49-F238E27FC236}">
              <a16:creationId xmlns:a16="http://schemas.microsoft.com/office/drawing/2014/main" xmlns="" id="{8B6EF32E-404E-4F3C-B28B-22EF887E4F6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4" name="テキスト ボックス 563">
          <a:extLst>
            <a:ext uri="{FF2B5EF4-FFF2-40B4-BE49-F238E27FC236}">
              <a16:creationId xmlns:a16="http://schemas.microsoft.com/office/drawing/2014/main" xmlns="" id="{766FFF48-C01C-4B42-97B9-C39190CB893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5" name="直線コネクタ 564">
          <a:extLst>
            <a:ext uri="{FF2B5EF4-FFF2-40B4-BE49-F238E27FC236}">
              <a16:creationId xmlns:a16="http://schemas.microsoft.com/office/drawing/2014/main" xmlns="" id="{C3A5F1E9-74D3-4A5B-BA1C-32CE858842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6" name="テキスト ボックス 565">
          <a:extLst>
            <a:ext uri="{FF2B5EF4-FFF2-40B4-BE49-F238E27FC236}">
              <a16:creationId xmlns:a16="http://schemas.microsoft.com/office/drawing/2014/main" xmlns="" id="{74A38D8D-C5AC-4DA6-8617-A5CB9E7EE6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7" name="直線コネクタ 566">
          <a:extLst>
            <a:ext uri="{FF2B5EF4-FFF2-40B4-BE49-F238E27FC236}">
              <a16:creationId xmlns:a16="http://schemas.microsoft.com/office/drawing/2014/main" xmlns="" id="{D8104FED-E457-45E2-B9E4-9A66AC5A025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8" name="テキスト ボックス 567">
          <a:extLst>
            <a:ext uri="{FF2B5EF4-FFF2-40B4-BE49-F238E27FC236}">
              <a16:creationId xmlns:a16="http://schemas.microsoft.com/office/drawing/2014/main" xmlns="" id="{E7217E01-66C5-4AAE-B2A7-CF908F64EAE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xmlns="" id="{7F062A7D-04EA-48E9-B0C4-56E04BD541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a:extLst>
            <a:ext uri="{FF2B5EF4-FFF2-40B4-BE49-F238E27FC236}">
              <a16:creationId xmlns:a16="http://schemas.microsoft.com/office/drawing/2014/main" xmlns="" id="{EF5601BF-4922-4998-B027-C78D7736173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a:extLst>
            <a:ext uri="{FF2B5EF4-FFF2-40B4-BE49-F238E27FC236}">
              <a16:creationId xmlns:a16="http://schemas.microsoft.com/office/drawing/2014/main" xmlns="" id="{FD26EA5B-B652-40AD-8F93-056FBDDB22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72" name="直線コネクタ 571">
          <a:extLst>
            <a:ext uri="{FF2B5EF4-FFF2-40B4-BE49-F238E27FC236}">
              <a16:creationId xmlns:a16="http://schemas.microsoft.com/office/drawing/2014/main" xmlns="" id="{293562DF-FD1E-4803-9F9A-4861221E677C}"/>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573" name="【学校施設】&#10;一人当たり面積最小値テキスト">
          <a:extLst>
            <a:ext uri="{FF2B5EF4-FFF2-40B4-BE49-F238E27FC236}">
              <a16:creationId xmlns:a16="http://schemas.microsoft.com/office/drawing/2014/main" xmlns="" id="{0E551B2B-3C9C-4FD8-A2A8-566F69DB8E04}"/>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74" name="直線コネクタ 573">
          <a:extLst>
            <a:ext uri="{FF2B5EF4-FFF2-40B4-BE49-F238E27FC236}">
              <a16:creationId xmlns:a16="http://schemas.microsoft.com/office/drawing/2014/main" xmlns="" id="{B4701067-0A28-4B6C-8E09-BD0F9E7A1718}"/>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75" name="【学校施設】&#10;一人当たり面積最大値テキスト">
          <a:extLst>
            <a:ext uri="{FF2B5EF4-FFF2-40B4-BE49-F238E27FC236}">
              <a16:creationId xmlns:a16="http://schemas.microsoft.com/office/drawing/2014/main" xmlns="" id="{ACDA7C33-8D1C-42FF-98CD-EE628A8AF869}"/>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76" name="直線コネクタ 575">
          <a:extLst>
            <a:ext uri="{FF2B5EF4-FFF2-40B4-BE49-F238E27FC236}">
              <a16:creationId xmlns:a16="http://schemas.microsoft.com/office/drawing/2014/main" xmlns="" id="{88F8FFE3-D733-4954-8950-D28DB9756A34}"/>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577" name="【学校施設】&#10;一人当たり面積平均値テキスト">
          <a:extLst>
            <a:ext uri="{FF2B5EF4-FFF2-40B4-BE49-F238E27FC236}">
              <a16:creationId xmlns:a16="http://schemas.microsoft.com/office/drawing/2014/main" xmlns="" id="{0BA19C96-E461-48E8-8443-DAFDA1F49862}"/>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78" name="フローチャート: 判断 577">
          <a:extLst>
            <a:ext uri="{FF2B5EF4-FFF2-40B4-BE49-F238E27FC236}">
              <a16:creationId xmlns:a16="http://schemas.microsoft.com/office/drawing/2014/main" xmlns="" id="{C5A1531D-339B-416A-BF74-794C80136031}"/>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79" name="フローチャート: 判断 578">
          <a:extLst>
            <a:ext uri="{FF2B5EF4-FFF2-40B4-BE49-F238E27FC236}">
              <a16:creationId xmlns:a16="http://schemas.microsoft.com/office/drawing/2014/main" xmlns="" id="{F0313519-DAD2-4040-A4F2-7B2A8C90F6EC}"/>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80" name="フローチャート: 判断 579">
          <a:extLst>
            <a:ext uri="{FF2B5EF4-FFF2-40B4-BE49-F238E27FC236}">
              <a16:creationId xmlns:a16="http://schemas.microsoft.com/office/drawing/2014/main" xmlns="" id="{31BB8B34-92B9-4639-A895-0DB002750285}"/>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81" name="フローチャート: 判断 580">
          <a:extLst>
            <a:ext uri="{FF2B5EF4-FFF2-40B4-BE49-F238E27FC236}">
              <a16:creationId xmlns:a16="http://schemas.microsoft.com/office/drawing/2014/main" xmlns="" id="{5316C12F-17B0-4887-BC54-8931BACF844E}"/>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82" name="フローチャート: 判断 581">
          <a:extLst>
            <a:ext uri="{FF2B5EF4-FFF2-40B4-BE49-F238E27FC236}">
              <a16:creationId xmlns:a16="http://schemas.microsoft.com/office/drawing/2014/main" xmlns="" id="{6FA2AB1B-0849-48B1-B947-50A068B49499}"/>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xmlns="" id="{7AEF1CAC-FECF-4A9C-BCE9-F05F59007B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xmlns="" id="{3CBF0039-9E24-4FF2-BBE0-C5A16D68C6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xmlns="" id="{5772BC77-7412-4BC7-B646-7CB639CB57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xmlns="" id="{55A902C9-EFBD-4492-B4F2-70729CA532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xmlns="" id="{151BB1F3-2884-42ED-B6A5-C02DEF3121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588" name="楕円 587">
          <a:extLst>
            <a:ext uri="{FF2B5EF4-FFF2-40B4-BE49-F238E27FC236}">
              <a16:creationId xmlns:a16="http://schemas.microsoft.com/office/drawing/2014/main" xmlns="" id="{91B5832A-36F2-4F95-B93E-909E7960C138}"/>
            </a:ext>
          </a:extLst>
        </xdr:cNvPr>
        <xdr:cNvSpPr/>
      </xdr:nvSpPr>
      <xdr:spPr>
        <a:xfrm>
          <a:off x="2127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68644</xdr:rowOff>
    </xdr:from>
    <xdr:to>
      <xdr:col>107</xdr:col>
      <xdr:colOff>101600</xdr:colOff>
      <xdr:row>61</xdr:row>
      <xdr:rowOff>170244</xdr:rowOff>
    </xdr:to>
    <xdr:sp macro="" textlink="">
      <xdr:nvSpPr>
        <xdr:cNvPr id="589" name="楕円 588">
          <a:extLst>
            <a:ext uri="{FF2B5EF4-FFF2-40B4-BE49-F238E27FC236}">
              <a16:creationId xmlns:a16="http://schemas.microsoft.com/office/drawing/2014/main" xmlns="" id="{0AE21DBF-DCB5-4ACD-AFC4-713206749967}"/>
            </a:ext>
          </a:extLst>
        </xdr:cNvPr>
        <xdr:cNvSpPr/>
      </xdr:nvSpPr>
      <xdr:spPr>
        <a:xfrm>
          <a:off x="20383500" y="10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119444</xdr:rowOff>
    </xdr:to>
    <xdr:cxnSp macro="">
      <xdr:nvCxnSpPr>
        <xdr:cNvPr id="590" name="直線コネクタ 589">
          <a:extLst>
            <a:ext uri="{FF2B5EF4-FFF2-40B4-BE49-F238E27FC236}">
              <a16:creationId xmlns:a16="http://schemas.microsoft.com/office/drawing/2014/main" xmlns="" id="{8C46E630-E92D-4B6D-8DE6-796B21CB3693}"/>
            </a:ext>
          </a:extLst>
        </xdr:cNvPr>
        <xdr:cNvCxnSpPr/>
      </xdr:nvCxnSpPr>
      <xdr:spPr>
        <a:xfrm flipV="1">
          <a:off x="20434300" y="1057275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71310</xdr:rowOff>
    </xdr:from>
    <xdr:to>
      <xdr:col>102</xdr:col>
      <xdr:colOff>165100</xdr:colOff>
      <xdr:row>62</xdr:row>
      <xdr:rowOff>1460</xdr:rowOff>
    </xdr:to>
    <xdr:sp macro="" textlink="">
      <xdr:nvSpPr>
        <xdr:cNvPr id="591" name="楕円 590">
          <a:extLst>
            <a:ext uri="{FF2B5EF4-FFF2-40B4-BE49-F238E27FC236}">
              <a16:creationId xmlns:a16="http://schemas.microsoft.com/office/drawing/2014/main" xmlns="" id="{AF7AB4AA-B67A-4689-81B7-FC70FD18D5D8}"/>
            </a:ext>
          </a:extLst>
        </xdr:cNvPr>
        <xdr:cNvSpPr/>
      </xdr:nvSpPr>
      <xdr:spPr>
        <a:xfrm>
          <a:off x="19494500" y="105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119444</xdr:rowOff>
    </xdr:from>
    <xdr:to>
      <xdr:col>107</xdr:col>
      <xdr:colOff>50800</xdr:colOff>
      <xdr:row>61</xdr:row>
      <xdr:rowOff>122110</xdr:rowOff>
    </xdr:to>
    <xdr:cxnSp macro="">
      <xdr:nvCxnSpPr>
        <xdr:cNvPr id="592" name="直線コネクタ 591">
          <a:extLst>
            <a:ext uri="{FF2B5EF4-FFF2-40B4-BE49-F238E27FC236}">
              <a16:creationId xmlns:a16="http://schemas.microsoft.com/office/drawing/2014/main" xmlns="" id="{908727CB-8117-40BD-AE2E-8B7738232B8C}"/>
            </a:ext>
          </a:extLst>
        </xdr:cNvPr>
        <xdr:cNvCxnSpPr/>
      </xdr:nvCxnSpPr>
      <xdr:spPr>
        <a:xfrm flipV="1">
          <a:off x="19545300" y="1057789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73216</xdr:rowOff>
    </xdr:from>
    <xdr:to>
      <xdr:col>98</xdr:col>
      <xdr:colOff>38100</xdr:colOff>
      <xdr:row>62</xdr:row>
      <xdr:rowOff>3366</xdr:rowOff>
    </xdr:to>
    <xdr:sp macro="" textlink="">
      <xdr:nvSpPr>
        <xdr:cNvPr id="593" name="楕円 592">
          <a:extLst>
            <a:ext uri="{FF2B5EF4-FFF2-40B4-BE49-F238E27FC236}">
              <a16:creationId xmlns:a16="http://schemas.microsoft.com/office/drawing/2014/main" xmlns="" id="{A85F222E-6E28-442B-B082-F893CED726BC}"/>
            </a:ext>
          </a:extLst>
        </xdr:cNvPr>
        <xdr:cNvSpPr/>
      </xdr:nvSpPr>
      <xdr:spPr>
        <a:xfrm>
          <a:off x="18605500" y="105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122110</xdr:rowOff>
    </xdr:from>
    <xdr:to>
      <xdr:col>102</xdr:col>
      <xdr:colOff>114300</xdr:colOff>
      <xdr:row>61</xdr:row>
      <xdr:rowOff>124016</xdr:rowOff>
    </xdr:to>
    <xdr:cxnSp macro="">
      <xdr:nvCxnSpPr>
        <xdr:cNvPr id="594" name="直線コネクタ 593">
          <a:extLst>
            <a:ext uri="{FF2B5EF4-FFF2-40B4-BE49-F238E27FC236}">
              <a16:creationId xmlns:a16="http://schemas.microsoft.com/office/drawing/2014/main" xmlns="" id="{E7180E29-E5F1-459B-B2FC-0FB4404BE865}"/>
            </a:ext>
          </a:extLst>
        </xdr:cNvPr>
        <xdr:cNvCxnSpPr/>
      </xdr:nvCxnSpPr>
      <xdr:spPr>
        <a:xfrm flipV="1">
          <a:off x="18656300" y="1058056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95" name="n_1aveValue【学校施設】&#10;一人当たり面積">
          <a:extLst>
            <a:ext uri="{FF2B5EF4-FFF2-40B4-BE49-F238E27FC236}">
              <a16:creationId xmlns:a16="http://schemas.microsoft.com/office/drawing/2014/main" xmlns="" id="{28D3C664-1F3C-41CC-AB32-63DDB84D1747}"/>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96" name="n_2aveValue【学校施設】&#10;一人当たり面積">
          <a:extLst>
            <a:ext uri="{FF2B5EF4-FFF2-40B4-BE49-F238E27FC236}">
              <a16:creationId xmlns:a16="http://schemas.microsoft.com/office/drawing/2014/main" xmlns="" id="{8C7EF917-DD53-433B-9041-7892097E2993}"/>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97" name="n_3aveValue【学校施設】&#10;一人当たり面積">
          <a:extLst>
            <a:ext uri="{FF2B5EF4-FFF2-40B4-BE49-F238E27FC236}">
              <a16:creationId xmlns:a16="http://schemas.microsoft.com/office/drawing/2014/main" xmlns="" id="{88BC8AA5-5826-4A9D-8B6F-1493964A9C99}"/>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598" name="n_4aveValue【学校施設】&#10;一人当たり面積">
          <a:extLst>
            <a:ext uri="{FF2B5EF4-FFF2-40B4-BE49-F238E27FC236}">
              <a16:creationId xmlns:a16="http://schemas.microsoft.com/office/drawing/2014/main" xmlns="" id="{85E4671D-2461-4888-AF05-10C950063744}"/>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599" name="n_1mainValue【学校施設】&#10;一人当たり面積">
          <a:extLst>
            <a:ext uri="{FF2B5EF4-FFF2-40B4-BE49-F238E27FC236}">
              <a16:creationId xmlns:a16="http://schemas.microsoft.com/office/drawing/2014/main" xmlns="" id="{714C2047-7A9E-454E-8027-1786B95B116C}"/>
            </a:ext>
          </a:extLst>
        </xdr:cNvPr>
        <xdr:cNvSpPr txBox="1"/>
      </xdr:nvSpPr>
      <xdr:spPr>
        <a:xfrm>
          <a:off x="21075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161371</xdr:rowOff>
    </xdr:from>
    <xdr:ext cx="469744" cy="259045"/>
    <xdr:sp macro="" textlink="">
      <xdr:nvSpPr>
        <xdr:cNvPr id="600" name="n_2mainValue【学校施設】&#10;一人当たり面積">
          <a:extLst>
            <a:ext uri="{FF2B5EF4-FFF2-40B4-BE49-F238E27FC236}">
              <a16:creationId xmlns:a16="http://schemas.microsoft.com/office/drawing/2014/main" xmlns="" id="{2869F6ED-D2D6-4123-A3CA-279A7075B927}"/>
            </a:ext>
          </a:extLst>
        </xdr:cNvPr>
        <xdr:cNvSpPr txBox="1"/>
      </xdr:nvSpPr>
      <xdr:spPr>
        <a:xfrm>
          <a:off x="20199427" y="106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164037</xdr:rowOff>
    </xdr:from>
    <xdr:ext cx="469744" cy="259045"/>
    <xdr:sp macro="" textlink="">
      <xdr:nvSpPr>
        <xdr:cNvPr id="601" name="n_3mainValue【学校施設】&#10;一人当たり面積">
          <a:extLst>
            <a:ext uri="{FF2B5EF4-FFF2-40B4-BE49-F238E27FC236}">
              <a16:creationId xmlns:a16="http://schemas.microsoft.com/office/drawing/2014/main" xmlns="" id="{E8B2AD90-622D-4697-8DA6-D3CE24AD63C3}"/>
            </a:ext>
          </a:extLst>
        </xdr:cNvPr>
        <xdr:cNvSpPr txBox="1"/>
      </xdr:nvSpPr>
      <xdr:spPr>
        <a:xfrm>
          <a:off x="19310427" y="1062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19893</xdr:rowOff>
    </xdr:from>
    <xdr:ext cx="469744" cy="259045"/>
    <xdr:sp macro="" textlink="">
      <xdr:nvSpPr>
        <xdr:cNvPr id="602" name="n_4mainValue【学校施設】&#10;一人当たり面積">
          <a:extLst>
            <a:ext uri="{FF2B5EF4-FFF2-40B4-BE49-F238E27FC236}">
              <a16:creationId xmlns:a16="http://schemas.microsoft.com/office/drawing/2014/main" xmlns="" id="{4E18E117-B46A-4B3A-A236-C762964D9F1C}"/>
            </a:ext>
          </a:extLst>
        </xdr:cNvPr>
        <xdr:cNvSpPr txBox="1"/>
      </xdr:nvSpPr>
      <xdr:spPr>
        <a:xfrm>
          <a:off x="18421427" y="103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a:extLst>
            <a:ext uri="{FF2B5EF4-FFF2-40B4-BE49-F238E27FC236}">
              <a16:creationId xmlns:a16="http://schemas.microsoft.com/office/drawing/2014/main" xmlns="" id="{1F4F1629-001A-4D4E-8B87-D32F91513E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a:extLst>
            <a:ext uri="{FF2B5EF4-FFF2-40B4-BE49-F238E27FC236}">
              <a16:creationId xmlns:a16="http://schemas.microsoft.com/office/drawing/2014/main" xmlns="" id="{1CD713CE-D7DF-4B9F-9BB3-13A735CE78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a:extLst>
            <a:ext uri="{FF2B5EF4-FFF2-40B4-BE49-F238E27FC236}">
              <a16:creationId xmlns:a16="http://schemas.microsoft.com/office/drawing/2014/main" xmlns="" id="{D179ED6C-C32D-4BD2-AD69-291018C8CF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a:extLst>
            <a:ext uri="{FF2B5EF4-FFF2-40B4-BE49-F238E27FC236}">
              <a16:creationId xmlns:a16="http://schemas.microsoft.com/office/drawing/2014/main" xmlns="" id="{5ED10C34-9309-4A78-8DA9-6DA594B429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a:extLst>
            <a:ext uri="{FF2B5EF4-FFF2-40B4-BE49-F238E27FC236}">
              <a16:creationId xmlns:a16="http://schemas.microsoft.com/office/drawing/2014/main" xmlns="" id="{0095190B-259D-4111-A6CA-78C4D843AF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a:extLst>
            <a:ext uri="{FF2B5EF4-FFF2-40B4-BE49-F238E27FC236}">
              <a16:creationId xmlns:a16="http://schemas.microsoft.com/office/drawing/2014/main" xmlns="" id="{399B80C7-A972-4F2F-9F5A-54BB52D331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a:extLst>
            <a:ext uri="{FF2B5EF4-FFF2-40B4-BE49-F238E27FC236}">
              <a16:creationId xmlns:a16="http://schemas.microsoft.com/office/drawing/2014/main" xmlns="" id="{8C0CC02F-31BC-47EB-AB8E-8DF51E8A01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a:extLst>
            <a:ext uri="{FF2B5EF4-FFF2-40B4-BE49-F238E27FC236}">
              <a16:creationId xmlns:a16="http://schemas.microsoft.com/office/drawing/2014/main" xmlns="" id="{2017BA8C-7FC9-430F-84A9-DECC502EB3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a:extLst>
            <a:ext uri="{FF2B5EF4-FFF2-40B4-BE49-F238E27FC236}">
              <a16:creationId xmlns:a16="http://schemas.microsoft.com/office/drawing/2014/main" xmlns="" id="{581854E2-2E73-4CDA-8B00-5C8A598607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a:extLst>
            <a:ext uri="{FF2B5EF4-FFF2-40B4-BE49-F238E27FC236}">
              <a16:creationId xmlns:a16="http://schemas.microsoft.com/office/drawing/2014/main" xmlns="" id="{7EEEAB08-12EA-4942-A0F7-46FE78F0E6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a:extLst>
            <a:ext uri="{FF2B5EF4-FFF2-40B4-BE49-F238E27FC236}">
              <a16:creationId xmlns:a16="http://schemas.microsoft.com/office/drawing/2014/main" xmlns="" id="{7E2BD3BC-5402-48D4-B5B7-581D6A00D7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a:extLst>
            <a:ext uri="{FF2B5EF4-FFF2-40B4-BE49-F238E27FC236}">
              <a16:creationId xmlns:a16="http://schemas.microsoft.com/office/drawing/2014/main" xmlns="" id="{3C678033-359C-42B4-B867-2FB24FCE1D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a:extLst>
            <a:ext uri="{FF2B5EF4-FFF2-40B4-BE49-F238E27FC236}">
              <a16:creationId xmlns:a16="http://schemas.microsoft.com/office/drawing/2014/main" xmlns="" id="{FD41C38D-CFDB-4A04-9B7D-F6B44181F4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a:extLst>
            <a:ext uri="{FF2B5EF4-FFF2-40B4-BE49-F238E27FC236}">
              <a16:creationId xmlns:a16="http://schemas.microsoft.com/office/drawing/2014/main" xmlns="" id="{EF0D74C1-8C6D-4A31-8D48-404E71D33F9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a:extLst>
            <a:ext uri="{FF2B5EF4-FFF2-40B4-BE49-F238E27FC236}">
              <a16:creationId xmlns:a16="http://schemas.microsoft.com/office/drawing/2014/main" xmlns="" id="{8D944152-6405-492A-9D8C-3AA9287E34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a:extLst>
            <a:ext uri="{FF2B5EF4-FFF2-40B4-BE49-F238E27FC236}">
              <a16:creationId xmlns:a16="http://schemas.microsoft.com/office/drawing/2014/main" xmlns="" id="{DE4A8126-7FB2-4938-9CE0-D70A2999E4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xmlns="" id="{ECA0A030-677C-4D43-BB4A-75D6615E4E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xmlns="" id="{5C956A8A-EE88-4758-BB5A-2E7EE3B326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xmlns="" id="{EBA14C7D-4E5A-49E0-B3A7-283AC4F3D3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xmlns="" id="{7EA4D151-291E-400D-B262-8C86390684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xmlns="" id="{6BB24070-51A8-47B7-AF46-C69FEBCC633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xmlns="" id="{FFA060B3-8327-43ED-B75E-2BE08FE6C1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xmlns="" id="{210B9D34-ACBC-48F1-8452-A046F86200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xmlns="" id="{C2CF0157-1687-4620-822B-CCCB7C25BC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xmlns="" id="{5193FD49-6B5A-4B30-8A81-1BC56F1CAA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xmlns="" id="{B105411B-703F-47B4-9834-80FF18D15A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xmlns="" id="{C206307A-7F4C-48E5-9755-E730277E8C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xmlns="" id="{088863C8-47C7-4855-A6F0-B19720C1ECE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xmlns="" id="{BAC2029F-DF85-42A6-8442-FA9373357A3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xmlns="" id="{25CA4B49-A4B1-4749-8BCB-E63725385C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3" name="テキスト ボックス 632">
          <a:extLst>
            <a:ext uri="{FF2B5EF4-FFF2-40B4-BE49-F238E27FC236}">
              <a16:creationId xmlns:a16="http://schemas.microsoft.com/office/drawing/2014/main" xmlns="" id="{6CC966E7-61BA-4E39-B13A-E951B9B7668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xmlns="" id="{195CD4B0-8C9D-4688-832E-40F306D51B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5" name="テキスト ボックス 634">
          <a:extLst>
            <a:ext uri="{FF2B5EF4-FFF2-40B4-BE49-F238E27FC236}">
              <a16:creationId xmlns:a16="http://schemas.microsoft.com/office/drawing/2014/main" xmlns="" id="{1241D76D-EA5B-4E8E-8639-C053374ABD4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xmlns="" id="{6A7E841A-F9D7-433E-8BCD-3CB863E5CA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7" name="テキスト ボックス 636">
          <a:extLst>
            <a:ext uri="{FF2B5EF4-FFF2-40B4-BE49-F238E27FC236}">
              <a16:creationId xmlns:a16="http://schemas.microsoft.com/office/drawing/2014/main" xmlns="" id="{736BDC19-DE23-46C9-92CD-BCEE18C887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xmlns="" id="{E6AA8BA4-07EC-4A74-BDD8-707A0A5C84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9" name="テキスト ボックス 638">
          <a:extLst>
            <a:ext uri="{FF2B5EF4-FFF2-40B4-BE49-F238E27FC236}">
              <a16:creationId xmlns:a16="http://schemas.microsoft.com/office/drawing/2014/main" xmlns="" id="{AD6EC888-415A-4A03-AA71-F7F49C35E9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xmlns="" id="{5E9640C0-D4D3-4DCA-8822-A66136C92F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1" name="テキスト ボックス 640">
          <a:extLst>
            <a:ext uri="{FF2B5EF4-FFF2-40B4-BE49-F238E27FC236}">
              <a16:creationId xmlns:a16="http://schemas.microsoft.com/office/drawing/2014/main" xmlns="" id="{A15D3ACC-81C1-4AB4-9A21-2807D7BFE9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xmlns="" id="{BBBE2391-4C2E-4BA9-9236-3BC1F3C67A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a:extLst>
            <a:ext uri="{FF2B5EF4-FFF2-40B4-BE49-F238E27FC236}">
              <a16:creationId xmlns:a16="http://schemas.microsoft.com/office/drawing/2014/main" xmlns="" id="{F02C6E18-222F-4ECE-BA0E-A2E105F4CE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xmlns="" id="{D20310B6-72B7-49DA-9DEE-E06071E23C28}"/>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5" name="【公民館】&#10;有形固定資産減価償却率最小値テキスト">
          <a:extLst>
            <a:ext uri="{FF2B5EF4-FFF2-40B4-BE49-F238E27FC236}">
              <a16:creationId xmlns:a16="http://schemas.microsoft.com/office/drawing/2014/main" xmlns="" id="{9C9294F4-56BC-4272-A675-927DF20A681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xmlns="" id="{AF924481-8F93-425D-AFA9-D55B6AB9DDA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47" name="【公民館】&#10;有形固定資産減価償却率最大値テキスト">
          <a:extLst>
            <a:ext uri="{FF2B5EF4-FFF2-40B4-BE49-F238E27FC236}">
              <a16:creationId xmlns:a16="http://schemas.microsoft.com/office/drawing/2014/main" xmlns="" id="{29CCFC85-FFB0-4143-A2B3-155C160692F2}"/>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48" name="直線コネクタ 647">
          <a:extLst>
            <a:ext uri="{FF2B5EF4-FFF2-40B4-BE49-F238E27FC236}">
              <a16:creationId xmlns:a16="http://schemas.microsoft.com/office/drawing/2014/main" xmlns="" id="{8BBD6E81-A077-4721-A25E-D441DF50AE4A}"/>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11991</xdr:rowOff>
    </xdr:from>
    <xdr:ext cx="405111" cy="259045"/>
    <xdr:sp macro="" textlink="">
      <xdr:nvSpPr>
        <xdr:cNvPr id="649" name="【公民館】&#10;有形固定資産減価償却率平均値テキスト">
          <a:extLst>
            <a:ext uri="{FF2B5EF4-FFF2-40B4-BE49-F238E27FC236}">
              <a16:creationId xmlns:a16="http://schemas.microsoft.com/office/drawing/2014/main" xmlns="" id="{FEEEF164-FB40-43EF-B210-E4DABE8AAE6D}"/>
            </a:ext>
          </a:extLst>
        </xdr:cNvPr>
        <xdr:cNvSpPr txBox="1"/>
      </xdr:nvSpPr>
      <xdr:spPr>
        <a:xfrm>
          <a:off x="16357600" y="1818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50" name="フローチャート: 判断 649">
          <a:extLst>
            <a:ext uri="{FF2B5EF4-FFF2-40B4-BE49-F238E27FC236}">
              <a16:creationId xmlns:a16="http://schemas.microsoft.com/office/drawing/2014/main" xmlns="" id="{8545C662-F628-408B-BC58-DABEBEDE144D}"/>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51" name="フローチャート: 判断 650">
          <a:extLst>
            <a:ext uri="{FF2B5EF4-FFF2-40B4-BE49-F238E27FC236}">
              <a16:creationId xmlns:a16="http://schemas.microsoft.com/office/drawing/2014/main" xmlns="" id="{B0199277-7032-4E3E-8C59-92C4645F49D0}"/>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52" name="フローチャート: 判断 651">
          <a:extLst>
            <a:ext uri="{FF2B5EF4-FFF2-40B4-BE49-F238E27FC236}">
              <a16:creationId xmlns:a16="http://schemas.microsoft.com/office/drawing/2014/main" xmlns="" id="{E2C8573B-7DF3-4D77-9335-A213936C79DE}"/>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53" name="フローチャート: 判断 652">
          <a:extLst>
            <a:ext uri="{FF2B5EF4-FFF2-40B4-BE49-F238E27FC236}">
              <a16:creationId xmlns:a16="http://schemas.microsoft.com/office/drawing/2014/main" xmlns="" id="{6671E653-C4B5-4C2F-A8F1-E1047BAD2FA6}"/>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54" name="フローチャート: 判断 653">
          <a:extLst>
            <a:ext uri="{FF2B5EF4-FFF2-40B4-BE49-F238E27FC236}">
              <a16:creationId xmlns:a16="http://schemas.microsoft.com/office/drawing/2014/main" xmlns="" id="{EB05489A-8A72-4260-A34A-CA15C088AD59}"/>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xmlns="" id="{19D9B868-0AA7-4528-9979-0ED04C2772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35BFA038-8419-436B-A68A-CBFC6BB47A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28B776C1-5FB2-43E1-9D7F-04BF0A30B7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1AFEE15C-E72A-481B-9051-8FEFC4DF8B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xmlns="" id="{E6FD849B-121E-4A4E-BDB9-39AC94F5E1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660" name="楕円 659">
          <a:extLst>
            <a:ext uri="{FF2B5EF4-FFF2-40B4-BE49-F238E27FC236}">
              <a16:creationId xmlns:a16="http://schemas.microsoft.com/office/drawing/2014/main" xmlns="" id="{C8B057B4-ADBA-42ED-ACDE-84D2829D1558}"/>
            </a:ext>
          </a:extLst>
        </xdr:cNvPr>
        <xdr:cNvSpPr/>
      </xdr:nvSpPr>
      <xdr:spPr>
        <a:xfrm>
          <a:off x="15430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61" name="楕円 660">
          <a:extLst>
            <a:ext uri="{FF2B5EF4-FFF2-40B4-BE49-F238E27FC236}">
              <a16:creationId xmlns:a16="http://schemas.microsoft.com/office/drawing/2014/main" xmlns="" id="{CE7CFCF7-3F93-416E-9EFB-7C75EA768DFF}"/>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14151</xdr:rowOff>
    </xdr:to>
    <xdr:cxnSp macro="">
      <xdr:nvCxnSpPr>
        <xdr:cNvPr id="662" name="直線コネクタ 661">
          <a:extLst>
            <a:ext uri="{FF2B5EF4-FFF2-40B4-BE49-F238E27FC236}">
              <a16:creationId xmlns:a16="http://schemas.microsoft.com/office/drawing/2014/main" xmlns="" id="{540C7612-C2B6-4353-A092-EE57A70CD961}"/>
            </a:ext>
          </a:extLst>
        </xdr:cNvPr>
        <xdr:cNvCxnSpPr/>
      </xdr:nvCxnSpPr>
      <xdr:spPr>
        <a:xfrm>
          <a:off x="14592300" y="178384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663" name="楕円 662">
          <a:extLst>
            <a:ext uri="{FF2B5EF4-FFF2-40B4-BE49-F238E27FC236}">
              <a16:creationId xmlns:a16="http://schemas.microsoft.com/office/drawing/2014/main" xmlns="" id="{2DE5F16A-E7B6-4FB6-A6EF-0B24DEC57AF8}"/>
            </a:ext>
          </a:extLst>
        </xdr:cNvPr>
        <xdr:cNvSpPr/>
      </xdr:nvSpPr>
      <xdr:spPr>
        <a:xfrm>
          <a:off x="13652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7620</xdr:rowOff>
    </xdr:to>
    <xdr:cxnSp macro="">
      <xdr:nvCxnSpPr>
        <xdr:cNvPr id="664" name="直線コネクタ 663">
          <a:extLst>
            <a:ext uri="{FF2B5EF4-FFF2-40B4-BE49-F238E27FC236}">
              <a16:creationId xmlns:a16="http://schemas.microsoft.com/office/drawing/2014/main" xmlns="" id="{7B47373F-1429-44AF-9D69-0A8ACB40D7AD}"/>
            </a:ext>
          </a:extLst>
        </xdr:cNvPr>
        <xdr:cNvCxnSpPr/>
      </xdr:nvCxnSpPr>
      <xdr:spPr>
        <a:xfrm>
          <a:off x="13703300" y="178073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67855</xdr:rowOff>
    </xdr:from>
    <xdr:to>
      <xdr:col>67</xdr:col>
      <xdr:colOff>101600</xdr:colOff>
      <xdr:row>103</xdr:row>
      <xdr:rowOff>169455</xdr:rowOff>
    </xdr:to>
    <xdr:sp macro="" textlink="">
      <xdr:nvSpPr>
        <xdr:cNvPr id="665" name="楕円 664">
          <a:extLst>
            <a:ext uri="{FF2B5EF4-FFF2-40B4-BE49-F238E27FC236}">
              <a16:creationId xmlns:a16="http://schemas.microsoft.com/office/drawing/2014/main" xmlns="" id="{443ACF68-C7DF-4696-AA2C-F73E9A5C644E}"/>
            </a:ext>
          </a:extLst>
        </xdr:cNvPr>
        <xdr:cNvSpPr/>
      </xdr:nvSpPr>
      <xdr:spPr>
        <a:xfrm>
          <a:off x="12763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118655</xdr:rowOff>
    </xdr:from>
    <xdr:to>
      <xdr:col>71</xdr:col>
      <xdr:colOff>177800</xdr:colOff>
      <xdr:row>103</xdr:row>
      <xdr:rowOff>148045</xdr:rowOff>
    </xdr:to>
    <xdr:cxnSp macro="">
      <xdr:nvCxnSpPr>
        <xdr:cNvPr id="666" name="直線コネクタ 665">
          <a:extLst>
            <a:ext uri="{FF2B5EF4-FFF2-40B4-BE49-F238E27FC236}">
              <a16:creationId xmlns:a16="http://schemas.microsoft.com/office/drawing/2014/main" xmlns="" id="{070E523E-687E-466E-875C-E93504D41EF9}"/>
            </a:ext>
          </a:extLst>
        </xdr:cNvPr>
        <xdr:cNvCxnSpPr/>
      </xdr:nvCxnSpPr>
      <xdr:spPr>
        <a:xfrm>
          <a:off x="12814300" y="177780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106697</xdr:rowOff>
    </xdr:from>
    <xdr:ext cx="405111" cy="259045"/>
    <xdr:sp macro="" textlink="">
      <xdr:nvSpPr>
        <xdr:cNvPr id="667" name="n_1aveValue【公民館】&#10;有形固定資産減価償却率">
          <a:extLst>
            <a:ext uri="{FF2B5EF4-FFF2-40B4-BE49-F238E27FC236}">
              <a16:creationId xmlns:a16="http://schemas.microsoft.com/office/drawing/2014/main" xmlns="" id="{15B16BB0-3C65-43DF-B6C2-002CDD7DEAD3}"/>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68" name="n_2aveValue【公民館】&#10;有形固定資産減価償却率">
          <a:extLst>
            <a:ext uri="{FF2B5EF4-FFF2-40B4-BE49-F238E27FC236}">
              <a16:creationId xmlns:a16="http://schemas.microsoft.com/office/drawing/2014/main" xmlns="" id="{FA0CF904-B6AC-47B0-9D44-0E059B6C6D39}"/>
            </a:ext>
          </a:extLst>
        </xdr:cNvPr>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669" name="n_3aveValue【公民館】&#10;有形固定資産減価償却率">
          <a:extLst>
            <a:ext uri="{FF2B5EF4-FFF2-40B4-BE49-F238E27FC236}">
              <a16:creationId xmlns:a16="http://schemas.microsoft.com/office/drawing/2014/main" xmlns="" id="{01A29373-99A2-4300-B024-37FE0185532F}"/>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670" name="n_4aveValue【公民館】&#10;有形固定資産減価償却率">
          <a:extLst>
            <a:ext uri="{FF2B5EF4-FFF2-40B4-BE49-F238E27FC236}">
              <a16:creationId xmlns:a16="http://schemas.microsoft.com/office/drawing/2014/main" xmlns="" id="{D7493100-051B-4672-A8FF-895F97EA2694}"/>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81478</xdr:rowOff>
    </xdr:from>
    <xdr:ext cx="405111" cy="259045"/>
    <xdr:sp macro="" textlink="">
      <xdr:nvSpPr>
        <xdr:cNvPr id="671" name="n_1mainValue【公民館】&#10;有形固定資産減価償却率">
          <a:extLst>
            <a:ext uri="{FF2B5EF4-FFF2-40B4-BE49-F238E27FC236}">
              <a16:creationId xmlns:a16="http://schemas.microsoft.com/office/drawing/2014/main" xmlns="" id="{88D9D1F3-E76E-42BD-BEC7-02230037C0BA}"/>
            </a:ext>
          </a:extLst>
        </xdr:cNvPr>
        <xdr:cNvSpPr txBox="1"/>
      </xdr:nvSpPr>
      <xdr:spPr>
        <a:xfrm>
          <a:off x="15266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72" name="n_2mainValue【公民館】&#10;有形固定資産減価償却率">
          <a:extLst>
            <a:ext uri="{FF2B5EF4-FFF2-40B4-BE49-F238E27FC236}">
              <a16:creationId xmlns:a16="http://schemas.microsoft.com/office/drawing/2014/main" xmlns="" id="{DDEB2379-D995-4ACC-9D99-FE0B0D885DC0}"/>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673" name="n_3mainValue【公民館】&#10;有形固定資産減価償却率">
          <a:extLst>
            <a:ext uri="{FF2B5EF4-FFF2-40B4-BE49-F238E27FC236}">
              <a16:creationId xmlns:a16="http://schemas.microsoft.com/office/drawing/2014/main" xmlns="" id="{D752B7F6-A595-4371-B741-EE16178641C4}"/>
            </a:ext>
          </a:extLst>
        </xdr:cNvPr>
        <xdr:cNvSpPr txBox="1"/>
      </xdr:nvSpPr>
      <xdr:spPr>
        <a:xfrm>
          <a:off x="13500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14532</xdr:rowOff>
    </xdr:from>
    <xdr:ext cx="405111" cy="259045"/>
    <xdr:sp macro="" textlink="">
      <xdr:nvSpPr>
        <xdr:cNvPr id="674" name="n_4mainValue【公民館】&#10;有形固定資産減価償却率">
          <a:extLst>
            <a:ext uri="{FF2B5EF4-FFF2-40B4-BE49-F238E27FC236}">
              <a16:creationId xmlns:a16="http://schemas.microsoft.com/office/drawing/2014/main" xmlns="" id="{FC816E82-5CE3-4EA5-984B-5419855EEB59}"/>
            </a:ext>
          </a:extLst>
        </xdr:cNvPr>
        <xdr:cNvSpPr txBox="1"/>
      </xdr:nvSpPr>
      <xdr:spPr>
        <a:xfrm>
          <a:off x="12611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xmlns="" id="{16608461-15C7-4A40-8D2F-872535B09A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xmlns="" id="{3490FA6B-EF99-4924-810A-74D4944999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xmlns="" id="{157F26F3-02E6-4346-B672-3D68AD9335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xmlns="" id="{A07A0531-8A6D-4078-B105-072FF139E5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xmlns="" id="{A474AE9B-B9DE-4CDA-BFC5-8076CCB6CE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xmlns="" id="{DA5940E3-7856-4C30-9A52-C94391D1E5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xmlns="" id="{BC6D0C20-F55C-4758-9282-7AFD051D3D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xmlns="" id="{0A15D51D-52F7-4E37-9EC9-491920B43F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xmlns="" id="{6C5E29CA-3508-44FF-828C-2AF14B6F32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xmlns="" id="{87B8974B-B32A-4AB7-B45C-51D9296BE3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a:extLst>
            <a:ext uri="{FF2B5EF4-FFF2-40B4-BE49-F238E27FC236}">
              <a16:creationId xmlns:a16="http://schemas.microsoft.com/office/drawing/2014/main" xmlns="" id="{434C7BA0-09E2-42C7-800D-D478BD5860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a:extLst>
            <a:ext uri="{FF2B5EF4-FFF2-40B4-BE49-F238E27FC236}">
              <a16:creationId xmlns:a16="http://schemas.microsoft.com/office/drawing/2014/main" xmlns="" id="{93AEE574-33BB-477A-81D4-4417C637F4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a:extLst>
            <a:ext uri="{FF2B5EF4-FFF2-40B4-BE49-F238E27FC236}">
              <a16:creationId xmlns:a16="http://schemas.microsoft.com/office/drawing/2014/main" xmlns="" id="{F77AC26D-EE5F-4A26-806D-857BABED4F0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a:extLst>
            <a:ext uri="{FF2B5EF4-FFF2-40B4-BE49-F238E27FC236}">
              <a16:creationId xmlns:a16="http://schemas.microsoft.com/office/drawing/2014/main" xmlns="" id="{8D092C1C-0B30-4C4F-8078-963FAEC53DD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a:extLst>
            <a:ext uri="{FF2B5EF4-FFF2-40B4-BE49-F238E27FC236}">
              <a16:creationId xmlns:a16="http://schemas.microsoft.com/office/drawing/2014/main" xmlns="" id="{DE2B7083-DA71-4257-BFCC-FF13A4EE7CA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a:extLst>
            <a:ext uri="{FF2B5EF4-FFF2-40B4-BE49-F238E27FC236}">
              <a16:creationId xmlns:a16="http://schemas.microsoft.com/office/drawing/2014/main" xmlns="" id="{7C8B1C48-BE86-4248-A1F4-37702003E91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a:extLst>
            <a:ext uri="{FF2B5EF4-FFF2-40B4-BE49-F238E27FC236}">
              <a16:creationId xmlns:a16="http://schemas.microsoft.com/office/drawing/2014/main" xmlns="" id="{8501D25E-B40E-421E-978F-A2C9B3579A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a:extLst>
            <a:ext uri="{FF2B5EF4-FFF2-40B4-BE49-F238E27FC236}">
              <a16:creationId xmlns:a16="http://schemas.microsoft.com/office/drawing/2014/main" xmlns="" id="{CE39A102-2A78-4BB7-8E13-AE1CCC61296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a:extLst>
            <a:ext uri="{FF2B5EF4-FFF2-40B4-BE49-F238E27FC236}">
              <a16:creationId xmlns:a16="http://schemas.microsoft.com/office/drawing/2014/main" xmlns="" id="{4B71248E-C861-4419-A2E1-CA5D1FDE313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a:extLst>
            <a:ext uri="{FF2B5EF4-FFF2-40B4-BE49-F238E27FC236}">
              <a16:creationId xmlns:a16="http://schemas.microsoft.com/office/drawing/2014/main" xmlns="" id="{9A175FD3-0332-487A-A507-16838A325E9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a:extLst>
            <a:ext uri="{FF2B5EF4-FFF2-40B4-BE49-F238E27FC236}">
              <a16:creationId xmlns:a16="http://schemas.microsoft.com/office/drawing/2014/main" xmlns="" id="{80BF2FDB-9020-4476-8B80-6F89746292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a:extLst>
            <a:ext uri="{FF2B5EF4-FFF2-40B4-BE49-F238E27FC236}">
              <a16:creationId xmlns:a16="http://schemas.microsoft.com/office/drawing/2014/main" xmlns="" id="{1B088C07-BD31-4FC3-9572-D51A16273B2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xmlns="" id="{17ECE289-E6A3-42A4-AD50-34B1F8816C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a:extLst>
            <a:ext uri="{FF2B5EF4-FFF2-40B4-BE49-F238E27FC236}">
              <a16:creationId xmlns:a16="http://schemas.microsoft.com/office/drawing/2014/main" xmlns="" id="{337B6453-C86D-4890-ABB9-C5E51F5FE5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a:extLst>
            <a:ext uri="{FF2B5EF4-FFF2-40B4-BE49-F238E27FC236}">
              <a16:creationId xmlns:a16="http://schemas.microsoft.com/office/drawing/2014/main" xmlns="" id="{4041E484-FCB0-42CB-A9B3-A0B937324A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00" name="直線コネクタ 699">
          <a:extLst>
            <a:ext uri="{FF2B5EF4-FFF2-40B4-BE49-F238E27FC236}">
              <a16:creationId xmlns:a16="http://schemas.microsoft.com/office/drawing/2014/main" xmlns="" id="{D4C6B0F0-263D-476D-BACE-0717DD966318}"/>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01" name="【公民館】&#10;一人当たり面積最小値テキスト">
          <a:extLst>
            <a:ext uri="{FF2B5EF4-FFF2-40B4-BE49-F238E27FC236}">
              <a16:creationId xmlns:a16="http://schemas.microsoft.com/office/drawing/2014/main" xmlns="" id="{F2DA5823-9905-43F2-9B04-7531396855DD}"/>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02" name="直線コネクタ 701">
          <a:extLst>
            <a:ext uri="{FF2B5EF4-FFF2-40B4-BE49-F238E27FC236}">
              <a16:creationId xmlns:a16="http://schemas.microsoft.com/office/drawing/2014/main" xmlns="" id="{1CFDB142-9D41-48FD-9C40-27386C1A845B}"/>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03" name="【公民館】&#10;一人当たり面積最大値テキスト">
          <a:extLst>
            <a:ext uri="{FF2B5EF4-FFF2-40B4-BE49-F238E27FC236}">
              <a16:creationId xmlns:a16="http://schemas.microsoft.com/office/drawing/2014/main" xmlns="" id="{1271CE05-C86C-4066-88D8-DD359E53CAA9}"/>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04" name="直線コネクタ 703">
          <a:extLst>
            <a:ext uri="{FF2B5EF4-FFF2-40B4-BE49-F238E27FC236}">
              <a16:creationId xmlns:a16="http://schemas.microsoft.com/office/drawing/2014/main" xmlns="" id="{9CDAEDBE-7C30-45BC-9EB7-699F12843879}"/>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130537</xdr:rowOff>
    </xdr:from>
    <xdr:ext cx="469744" cy="259045"/>
    <xdr:sp macro="" textlink="">
      <xdr:nvSpPr>
        <xdr:cNvPr id="705" name="【公民館】&#10;一人当たり面積平均値テキスト">
          <a:extLst>
            <a:ext uri="{FF2B5EF4-FFF2-40B4-BE49-F238E27FC236}">
              <a16:creationId xmlns:a16="http://schemas.microsoft.com/office/drawing/2014/main" xmlns="" id="{9ADF1D57-060A-4525-8279-4D59140C0582}"/>
            </a:ext>
          </a:extLst>
        </xdr:cNvPr>
        <xdr:cNvSpPr txBox="1"/>
      </xdr:nvSpPr>
      <xdr:spPr>
        <a:xfrm>
          <a:off x="22199600" y="1847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06" name="フローチャート: 判断 705">
          <a:extLst>
            <a:ext uri="{FF2B5EF4-FFF2-40B4-BE49-F238E27FC236}">
              <a16:creationId xmlns:a16="http://schemas.microsoft.com/office/drawing/2014/main" xmlns="" id="{0561EF39-D731-4922-95D0-89060F85CD6E}"/>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07" name="フローチャート: 判断 706">
          <a:extLst>
            <a:ext uri="{FF2B5EF4-FFF2-40B4-BE49-F238E27FC236}">
              <a16:creationId xmlns:a16="http://schemas.microsoft.com/office/drawing/2014/main" xmlns="" id="{4837CDE4-A9D5-42D0-B949-26CCCBC7661E}"/>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08" name="フローチャート: 判断 707">
          <a:extLst>
            <a:ext uri="{FF2B5EF4-FFF2-40B4-BE49-F238E27FC236}">
              <a16:creationId xmlns:a16="http://schemas.microsoft.com/office/drawing/2014/main" xmlns="" id="{B90A05A2-6D60-4924-A7CD-E53E4C1D461D}"/>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09" name="フローチャート: 判断 708">
          <a:extLst>
            <a:ext uri="{FF2B5EF4-FFF2-40B4-BE49-F238E27FC236}">
              <a16:creationId xmlns:a16="http://schemas.microsoft.com/office/drawing/2014/main" xmlns="" id="{8FE27BF3-4B0F-412D-98CB-BDF794A62C46}"/>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10" name="フローチャート: 判断 709">
          <a:extLst>
            <a:ext uri="{FF2B5EF4-FFF2-40B4-BE49-F238E27FC236}">
              <a16:creationId xmlns:a16="http://schemas.microsoft.com/office/drawing/2014/main" xmlns="" id="{4DD3623A-79D7-460F-970A-0B855D7AB6C3}"/>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5E7FEBD8-DF00-44F8-9B3C-5024B0B4AD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E73A68E3-29F2-4F23-A861-255DB1C3E71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xmlns="" id="{959F28E1-8536-4A77-BEB9-0FA5D4CC44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xmlns="" id="{91D4B265-5D34-49A2-8343-C431C16387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F6A2885F-8130-4974-8105-05A6BFAA11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105736</xdr:rowOff>
    </xdr:from>
    <xdr:to>
      <xdr:col>112</xdr:col>
      <xdr:colOff>38100</xdr:colOff>
      <xdr:row>108</xdr:row>
      <xdr:rowOff>35886</xdr:rowOff>
    </xdr:to>
    <xdr:sp macro="" textlink="">
      <xdr:nvSpPr>
        <xdr:cNvPr id="716" name="楕円 715">
          <a:extLst>
            <a:ext uri="{FF2B5EF4-FFF2-40B4-BE49-F238E27FC236}">
              <a16:creationId xmlns:a16="http://schemas.microsoft.com/office/drawing/2014/main" xmlns="" id="{D850C30E-24D9-4C46-9770-6808E5FA2407}"/>
            </a:ext>
          </a:extLst>
        </xdr:cNvPr>
        <xdr:cNvSpPr/>
      </xdr:nvSpPr>
      <xdr:spPr>
        <a:xfrm>
          <a:off x="21272500" y="184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108023</xdr:rowOff>
    </xdr:from>
    <xdr:to>
      <xdr:col>107</xdr:col>
      <xdr:colOff>101600</xdr:colOff>
      <xdr:row>108</xdr:row>
      <xdr:rowOff>38173</xdr:rowOff>
    </xdr:to>
    <xdr:sp macro="" textlink="">
      <xdr:nvSpPr>
        <xdr:cNvPr id="717" name="楕円 716">
          <a:extLst>
            <a:ext uri="{FF2B5EF4-FFF2-40B4-BE49-F238E27FC236}">
              <a16:creationId xmlns:a16="http://schemas.microsoft.com/office/drawing/2014/main" xmlns="" id="{8D05AF30-73B1-40E4-8A35-A59A0D3835FA}"/>
            </a:ext>
          </a:extLst>
        </xdr:cNvPr>
        <xdr:cNvSpPr/>
      </xdr:nvSpPr>
      <xdr:spPr>
        <a:xfrm>
          <a:off x="20383500" y="184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156536</xdr:rowOff>
    </xdr:from>
    <xdr:to>
      <xdr:col>111</xdr:col>
      <xdr:colOff>177800</xdr:colOff>
      <xdr:row>107</xdr:row>
      <xdr:rowOff>158823</xdr:rowOff>
    </xdr:to>
    <xdr:cxnSp macro="">
      <xdr:nvCxnSpPr>
        <xdr:cNvPr id="718" name="直線コネクタ 717">
          <a:extLst>
            <a:ext uri="{FF2B5EF4-FFF2-40B4-BE49-F238E27FC236}">
              <a16:creationId xmlns:a16="http://schemas.microsoft.com/office/drawing/2014/main" xmlns="" id="{FB2E9BE5-D6B2-4D24-B0AA-F0D70915AFFE}"/>
            </a:ext>
          </a:extLst>
        </xdr:cNvPr>
        <xdr:cNvCxnSpPr/>
      </xdr:nvCxnSpPr>
      <xdr:spPr>
        <a:xfrm flipV="1">
          <a:off x="20434300" y="1850168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109328</xdr:rowOff>
    </xdr:from>
    <xdr:to>
      <xdr:col>102</xdr:col>
      <xdr:colOff>165100</xdr:colOff>
      <xdr:row>108</xdr:row>
      <xdr:rowOff>39478</xdr:rowOff>
    </xdr:to>
    <xdr:sp macro="" textlink="">
      <xdr:nvSpPr>
        <xdr:cNvPr id="719" name="楕円 718">
          <a:extLst>
            <a:ext uri="{FF2B5EF4-FFF2-40B4-BE49-F238E27FC236}">
              <a16:creationId xmlns:a16="http://schemas.microsoft.com/office/drawing/2014/main" xmlns="" id="{E63EEA96-DDFC-44D1-BCCD-A3028A9956DA}"/>
            </a:ext>
          </a:extLst>
        </xdr:cNvPr>
        <xdr:cNvSpPr/>
      </xdr:nvSpPr>
      <xdr:spPr>
        <a:xfrm>
          <a:off x="19494500" y="1845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158823</xdr:rowOff>
    </xdr:from>
    <xdr:to>
      <xdr:col>107</xdr:col>
      <xdr:colOff>50800</xdr:colOff>
      <xdr:row>107</xdr:row>
      <xdr:rowOff>160128</xdr:rowOff>
    </xdr:to>
    <xdr:cxnSp macro="">
      <xdr:nvCxnSpPr>
        <xdr:cNvPr id="720" name="直線コネクタ 719">
          <a:extLst>
            <a:ext uri="{FF2B5EF4-FFF2-40B4-BE49-F238E27FC236}">
              <a16:creationId xmlns:a16="http://schemas.microsoft.com/office/drawing/2014/main" xmlns="" id="{2CBEC819-A2BA-472F-8E1F-E7CE1B61F57F}"/>
            </a:ext>
          </a:extLst>
        </xdr:cNvPr>
        <xdr:cNvCxnSpPr/>
      </xdr:nvCxnSpPr>
      <xdr:spPr>
        <a:xfrm flipV="1">
          <a:off x="19545300" y="18503973"/>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110308</xdr:rowOff>
    </xdr:from>
    <xdr:to>
      <xdr:col>98</xdr:col>
      <xdr:colOff>38100</xdr:colOff>
      <xdr:row>108</xdr:row>
      <xdr:rowOff>40458</xdr:rowOff>
    </xdr:to>
    <xdr:sp macro="" textlink="">
      <xdr:nvSpPr>
        <xdr:cNvPr id="721" name="楕円 720">
          <a:extLst>
            <a:ext uri="{FF2B5EF4-FFF2-40B4-BE49-F238E27FC236}">
              <a16:creationId xmlns:a16="http://schemas.microsoft.com/office/drawing/2014/main" xmlns="" id="{E2968F63-79BC-4218-B380-756AF0280BDB}"/>
            </a:ext>
          </a:extLst>
        </xdr:cNvPr>
        <xdr:cNvSpPr/>
      </xdr:nvSpPr>
      <xdr:spPr>
        <a:xfrm>
          <a:off x="18605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160128</xdr:rowOff>
    </xdr:from>
    <xdr:to>
      <xdr:col>102</xdr:col>
      <xdr:colOff>114300</xdr:colOff>
      <xdr:row>107</xdr:row>
      <xdr:rowOff>161108</xdr:rowOff>
    </xdr:to>
    <xdr:cxnSp macro="">
      <xdr:nvCxnSpPr>
        <xdr:cNvPr id="722" name="直線コネクタ 721">
          <a:extLst>
            <a:ext uri="{FF2B5EF4-FFF2-40B4-BE49-F238E27FC236}">
              <a16:creationId xmlns:a16="http://schemas.microsoft.com/office/drawing/2014/main" xmlns="" id="{7F054E78-3D56-4CE9-BE7D-55076DEC3895}"/>
            </a:ext>
          </a:extLst>
        </xdr:cNvPr>
        <xdr:cNvCxnSpPr/>
      </xdr:nvCxnSpPr>
      <xdr:spPr>
        <a:xfrm flipV="1">
          <a:off x="18656300" y="1850527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82204</xdr:rowOff>
    </xdr:from>
    <xdr:ext cx="469744" cy="259045"/>
    <xdr:sp macro="" textlink="">
      <xdr:nvSpPr>
        <xdr:cNvPr id="723" name="n_1aveValue【公民館】&#10;一人当たり面積">
          <a:extLst>
            <a:ext uri="{FF2B5EF4-FFF2-40B4-BE49-F238E27FC236}">
              <a16:creationId xmlns:a16="http://schemas.microsoft.com/office/drawing/2014/main" xmlns="" id="{588A6A49-B15A-4D0E-A2CC-CD066BA5E67A}"/>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95593</xdr:rowOff>
    </xdr:from>
    <xdr:ext cx="469744" cy="259045"/>
    <xdr:sp macro="" textlink="">
      <xdr:nvSpPr>
        <xdr:cNvPr id="724" name="n_2aveValue【公民館】&#10;一人当たり面積">
          <a:extLst>
            <a:ext uri="{FF2B5EF4-FFF2-40B4-BE49-F238E27FC236}">
              <a16:creationId xmlns:a16="http://schemas.microsoft.com/office/drawing/2014/main" xmlns="" id="{9721D78F-6C7B-4019-85DF-E74E66B75183}"/>
            </a:ext>
          </a:extLst>
        </xdr:cNvPr>
        <xdr:cNvSpPr txBox="1"/>
      </xdr:nvSpPr>
      <xdr:spPr>
        <a:xfrm>
          <a:off x="20199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725" name="n_3aveValue【公民館】&#10;一人当たり面積">
          <a:extLst>
            <a:ext uri="{FF2B5EF4-FFF2-40B4-BE49-F238E27FC236}">
              <a16:creationId xmlns:a16="http://schemas.microsoft.com/office/drawing/2014/main" xmlns="" id="{2C4B6388-6AE9-41A7-9F48-7D53A3C3FF7C}"/>
            </a:ext>
          </a:extLst>
        </xdr:cNvPr>
        <xdr:cNvSpPr txBox="1"/>
      </xdr:nvSpPr>
      <xdr:spPr>
        <a:xfrm>
          <a:off x="19310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26" name="n_4aveValue【公民館】&#10;一人当たり面積">
          <a:extLst>
            <a:ext uri="{FF2B5EF4-FFF2-40B4-BE49-F238E27FC236}">
              <a16:creationId xmlns:a16="http://schemas.microsoft.com/office/drawing/2014/main" xmlns="" id="{D747B3B4-8DF4-44C0-9114-16126A84B930}"/>
            </a:ext>
          </a:extLst>
        </xdr:cNvPr>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52413</xdr:rowOff>
    </xdr:from>
    <xdr:ext cx="469744" cy="259045"/>
    <xdr:sp macro="" textlink="">
      <xdr:nvSpPr>
        <xdr:cNvPr id="727" name="n_1mainValue【公民館】&#10;一人当たり面積">
          <a:extLst>
            <a:ext uri="{FF2B5EF4-FFF2-40B4-BE49-F238E27FC236}">
              <a16:creationId xmlns:a16="http://schemas.microsoft.com/office/drawing/2014/main" xmlns="" id="{D327977A-9675-432F-B995-7FCE2478D1D6}"/>
            </a:ext>
          </a:extLst>
        </xdr:cNvPr>
        <xdr:cNvSpPr txBox="1"/>
      </xdr:nvSpPr>
      <xdr:spPr>
        <a:xfrm>
          <a:off x="21075727" y="1822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54700</xdr:rowOff>
    </xdr:from>
    <xdr:ext cx="469744" cy="259045"/>
    <xdr:sp macro="" textlink="">
      <xdr:nvSpPr>
        <xdr:cNvPr id="728" name="n_2mainValue【公民館】&#10;一人当たり面積">
          <a:extLst>
            <a:ext uri="{FF2B5EF4-FFF2-40B4-BE49-F238E27FC236}">
              <a16:creationId xmlns:a16="http://schemas.microsoft.com/office/drawing/2014/main" xmlns="" id="{8BA29BFA-F875-4328-B568-8DA7EAA666F3}"/>
            </a:ext>
          </a:extLst>
        </xdr:cNvPr>
        <xdr:cNvSpPr txBox="1"/>
      </xdr:nvSpPr>
      <xdr:spPr>
        <a:xfrm>
          <a:off x="20199427" y="182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56005</xdr:rowOff>
    </xdr:from>
    <xdr:ext cx="469744" cy="259045"/>
    <xdr:sp macro="" textlink="">
      <xdr:nvSpPr>
        <xdr:cNvPr id="729" name="n_3mainValue【公民館】&#10;一人当たり面積">
          <a:extLst>
            <a:ext uri="{FF2B5EF4-FFF2-40B4-BE49-F238E27FC236}">
              <a16:creationId xmlns:a16="http://schemas.microsoft.com/office/drawing/2014/main" xmlns="" id="{2F413A62-4809-44AA-9350-B51B6C7A6B69}"/>
            </a:ext>
          </a:extLst>
        </xdr:cNvPr>
        <xdr:cNvSpPr txBox="1"/>
      </xdr:nvSpPr>
      <xdr:spPr>
        <a:xfrm>
          <a:off x="19310427" y="182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56985</xdr:rowOff>
    </xdr:from>
    <xdr:ext cx="469744" cy="259045"/>
    <xdr:sp macro="" textlink="">
      <xdr:nvSpPr>
        <xdr:cNvPr id="730" name="n_4mainValue【公民館】&#10;一人当たり面積">
          <a:extLst>
            <a:ext uri="{FF2B5EF4-FFF2-40B4-BE49-F238E27FC236}">
              <a16:creationId xmlns:a16="http://schemas.microsoft.com/office/drawing/2014/main" xmlns="" id="{F00F3CC5-92C0-4AFD-93C2-9225947360C8}"/>
            </a:ext>
          </a:extLst>
        </xdr:cNvPr>
        <xdr:cNvSpPr txBox="1"/>
      </xdr:nvSpPr>
      <xdr:spPr>
        <a:xfrm>
          <a:off x="18421427" y="1823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1" name="正方形/長方形 730">
          <a:extLst>
            <a:ext uri="{FF2B5EF4-FFF2-40B4-BE49-F238E27FC236}">
              <a16:creationId xmlns:a16="http://schemas.microsoft.com/office/drawing/2014/main" xmlns="" id="{E2AE7350-FA16-406C-A43E-9F1385016D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2" name="正方形/長方形 731">
          <a:extLst>
            <a:ext uri="{FF2B5EF4-FFF2-40B4-BE49-F238E27FC236}">
              <a16:creationId xmlns:a16="http://schemas.microsoft.com/office/drawing/2014/main" xmlns="" id="{B3CE7405-ED3B-4B25-A742-B23AE0D7A3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3" name="テキスト ボックス 732">
          <a:extLst>
            <a:ext uri="{FF2B5EF4-FFF2-40B4-BE49-F238E27FC236}">
              <a16:creationId xmlns:a16="http://schemas.microsoft.com/office/drawing/2014/main" xmlns="" id="{DD8D32A1-3DC6-4DC4-97B5-A489D6FEDA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年度現在の数値であるが、類似団体平均と比較して有形固定資産減価償却率が特に高くなっている施設は、公営住宅であり、低くなっている施設は公民館である。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公営住宅については、長寿命化計画に基づいて、耐用年数を経過して安全性が確保できない物件には新規入居者を入れず、入居者がいなくなったものから解体し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おり、今後改善していく見込である。</a:t>
          </a:r>
          <a:endParaRPr lang="ja-JP" altLang="ja-JP" sz="1400">
            <a:effectLst/>
          </a:endParaRPr>
        </a:p>
        <a:p>
          <a:r>
            <a:rPr kumimoji="1" lang="ja-JP" altLang="ja-JP" sz="1100">
              <a:solidFill>
                <a:schemeClr val="dk1"/>
              </a:solidFill>
              <a:effectLst/>
              <a:latin typeface="+mn-lt"/>
              <a:ea typeface="+mn-ea"/>
              <a:cs typeface="+mn-cs"/>
            </a:rPr>
            <a:t>公民館が類似団体より低くなっているのは、げんきの杜が比較的新しいためであると考えられるが、設置から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年以上が経過しており、今後維持管理費は増加していくと予想される。</a:t>
          </a:r>
          <a:endParaRPr lang="ja-JP" altLang="ja-JP" sz="1400">
            <a:effectLst/>
          </a:endParaRPr>
        </a:p>
        <a:p>
          <a:r>
            <a:rPr kumimoji="1" lang="ja-JP" altLang="ja-JP" sz="1100">
              <a:solidFill>
                <a:schemeClr val="dk1"/>
              </a:solidFill>
              <a:effectLst/>
              <a:latin typeface="+mn-lt"/>
              <a:ea typeface="+mn-ea"/>
              <a:cs typeface="+mn-cs"/>
            </a:rPr>
            <a:t>保育所について、一人当たり面積が類似団体と比較すると低い数値となっているが、町内には他に私立保育所が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か所あるため、必要な施設は整っていると考えられる。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年度については固定資産台帳は整備中である。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613DB3E-F42B-468E-8F58-A89A32D14C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308C458-32B5-44F0-9038-C790D09CF1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BB5C697-858D-410A-A851-87258FB55B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3C8A191-F6DD-46BE-9D79-CDA000598D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14BCDAD-0458-416E-B8A7-5BFAD53DAA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7DAFEB9-DA2D-4977-B506-344A87DAD0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97FCD35-326D-4EBF-9AC3-894202E8B4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F2CACC3-D8DD-4411-B69A-19794A8A2D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9987768-3AAC-4418-B928-3006F15D93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DEC7D44-775F-4825-9F5F-64BF2D6324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6C584AF-B894-4C2E-9FC0-8C72470B08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57986FE-AF10-4E78-B4A8-BABF4C2724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A249DFB-5D9F-44E5-BAB3-2334747A9B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4359FAC-0521-4D82-B1C2-0FF85DA777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DE55CAA-2440-4755-96A6-94645588ED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193436A-652B-407B-BD09-73422666395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BEA251D-4766-41CA-877A-0FBA7752B4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D4C4DBE-BFC4-4E98-8F65-2740409FE1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2DC66E1-22F5-41E8-851C-631C94858D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B75E153-5C18-4D74-87BF-BD141886D3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D5B1EB7-69E0-4BC8-8608-690EEAF433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0977B02-248D-4B8E-9D14-20340D5F7F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7929399-2EBC-4AB9-BC4B-8E07A8F3FD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0423CA2-2BB4-4F38-8D0D-90B1E66957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2CEFF89-A705-433E-A232-F4A1393EF2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98EC47D-B757-4390-9A37-8E49F72DCA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F48B95B-62C7-41B8-AB2D-9B84D68CBD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A8FF8A1-4AE8-4D87-8313-3155D5FA4A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3DFC8EB-15AD-4FEF-80A0-2047B9339F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D7EA594-FF12-40AC-AED0-A6801C25B1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33F7361-C889-4348-A1A3-3EF6ADD14A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7796B5B-2D6E-4A2E-98EF-DBB8BCFB26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B572868-F6FE-4386-98F5-755FA11384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4503985-5E67-499E-83EB-5BE2FFAECF7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E676CB6-CB59-4C16-A228-D03EED5DD9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52B3247-4C54-4C43-891E-C196EBA79A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713E33B-081F-4CC8-8FAB-89B1B39D8C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31B7930-E6EF-4342-AB12-CB8143D288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4483966-D4D8-4660-8BBF-02869EBE4A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EBBDEAA-04A6-48C1-940F-B8AD184134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62BAF59-DC5B-43EF-949F-A9CF27B332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D81FBAB-28F6-4887-AB26-B6C31CDFB2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5AD1817E-D017-4F31-99B0-4C91390E3D7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2CD528F-7654-4CC1-86F9-A513CAE8455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EBBEE27E-959B-48D1-B185-B93C5E382A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1D829D0-B6BE-426D-A493-6E8FCD46A61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D73A1AFE-348C-4A35-A49D-AF5533C6AA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C4CCE7D-F449-48B4-AFC4-7CD1A7513B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E16EA65-78F8-4077-8237-6419A455F77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60D6DE3-CF66-483A-885F-BA222D2EB7E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877AF18-435D-4CF5-A5B5-1548E8669F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AD71949F-FAAC-4DC6-BDA4-86BE5130D72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1AB1875-4EE1-474D-9322-E4D7444C7E0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C011FFE-0D69-46E9-8850-27AA60EBD4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6274BB84-EA74-4FB4-8A78-3B21604B41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0F27AB2-79DF-4861-BD38-571B5A66F2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D61DC7AE-9466-43C4-B03E-0C76C0C96F85}"/>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6C6F218B-88DB-4095-90C1-3B09471A5BD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5ECDACFE-0EC7-46D9-A5FB-ABA7EC19037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E630E3A6-9A66-4B98-A314-66AB0810AC9D}"/>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xmlns="" id="{77463FAC-5B53-4629-87F4-89692900ED8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50AC7B1F-9339-4E60-B46D-E9CC8D7DFF77}"/>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xmlns="" id="{1CF5A783-BD66-48B2-B19C-E4DC38760098}"/>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xmlns="" id="{AEE8D337-15EF-44CE-A9E0-9319978BA573}"/>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xmlns="" id="{50DB40B3-D40D-4EFA-9093-A8B0F786187F}"/>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xmlns="" id="{BDA15DE1-06D2-45FC-9498-F84548EEF432}"/>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xmlns="" id="{3B20CCA1-CDDE-4969-AA19-DBCC9F380ABD}"/>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7211CCB-573A-40A5-B25D-C303D60839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AFCF1F3-18B8-4593-94F6-82D182F1BC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57CF9AC-A58E-42E8-A62B-75EAA33ACE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6FDE5BC-583A-4A0E-B90D-8E15423A8A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663338C-A8F4-43B7-924E-247AD95504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157661</xdr:rowOff>
    </xdr:from>
    <xdr:to>
      <xdr:col>20</xdr:col>
      <xdr:colOff>38100</xdr:colOff>
      <xdr:row>37</xdr:row>
      <xdr:rowOff>87811</xdr:rowOff>
    </xdr:to>
    <xdr:sp macro="" textlink="">
      <xdr:nvSpPr>
        <xdr:cNvPr id="74" name="楕円 73">
          <a:extLst>
            <a:ext uri="{FF2B5EF4-FFF2-40B4-BE49-F238E27FC236}">
              <a16:creationId xmlns:a16="http://schemas.microsoft.com/office/drawing/2014/main" xmlns="" id="{4FA8B4AA-A644-4573-9F35-E1A95DFDE7B3}"/>
            </a:ext>
          </a:extLst>
        </xdr:cNvPr>
        <xdr:cNvSpPr/>
      </xdr:nvSpPr>
      <xdr:spPr>
        <a:xfrm>
          <a:off x="3746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125004</xdr:rowOff>
    </xdr:from>
    <xdr:to>
      <xdr:col>15</xdr:col>
      <xdr:colOff>101600</xdr:colOff>
      <xdr:row>37</xdr:row>
      <xdr:rowOff>55154</xdr:rowOff>
    </xdr:to>
    <xdr:sp macro="" textlink="">
      <xdr:nvSpPr>
        <xdr:cNvPr id="75" name="楕円 74">
          <a:extLst>
            <a:ext uri="{FF2B5EF4-FFF2-40B4-BE49-F238E27FC236}">
              <a16:creationId xmlns:a16="http://schemas.microsoft.com/office/drawing/2014/main" xmlns="" id="{AA840882-650D-4B6C-9921-E9FC3F3365DC}"/>
            </a:ext>
          </a:extLst>
        </xdr:cNvPr>
        <xdr:cNvSpPr/>
      </xdr:nvSpPr>
      <xdr:spPr>
        <a:xfrm>
          <a:off x="2857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xdr:rowOff>
    </xdr:from>
    <xdr:to>
      <xdr:col>19</xdr:col>
      <xdr:colOff>177800</xdr:colOff>
      <xdr:row>37</xdr:row>
      <xdr:rowOff>37011</xdr:rowOff>
    </xdr:to>
    <xdr:cxnSp macro="">
      <xdr:nvCxnSpPr>
        <xdr:cNvPr id="76" name="直線コネクタ 75">
          <a:extLst>
            <a:ext uri="{FF2B5EF4-FFF2-40B4-BE49-F238E27FC236}">
              <a16:creationId xmlns:a16="http://schemas.microsoft.com/office/drawing/2014/main" xmlns="" id="{86AEC794-D9DD-4DDC-B33F-F7E84F00E001}"/>
            </a:ext>
          </a:extLst>
        </xdr:cNvPr>
        <xdr:cNvCxnSpPr/>
      </xdr:nvCxnSpPr>
      <xdr:spPr>
        <a:xfrm>
          <a:off x="2908300" y="63480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92347</xdr:rowOff>
    </xdr:from>
    <xdr:to>
      <xdr:col>10</xdr:col>
      <xdr:colOff>165100</xdr:colOff>
      <xdr:row>37</xdr:row>
      <xdr:rowOff>22497</xdr:rowOff>
    </xdr:to>
    <xdr:sp macro="" textlink="">
      <xdr:nvSpPr>
        <xdr:cNvPr id="77" name="楕円 76">
          <a:extLst>
            <a:ext uri="{FF2B5EF4-FFF2-40B4-BE49-F238E27FC236}">
              <a16:creationId xmlns:a16="http://schemas.microsoft.com/office/drawing/2014/main" xmlns="" id="{6BE65967-294A-4C57-9715-5B7D12863D6E}"/>
            </a:ext>
          </a:extLst>
        </xdr:cNvPr>
        <xdr:cNvSpPr/>
      </xdr:nvSpPr>
      <xdr:spPr>
        <a:xfrm>
          <a:off x="1968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143147</xdr:rowOff>
    </xdr:from>
    <xdr:to>
      <xdr:col>15</xdr:col>
      <xdr:colOff>50800</xdr:colOff>
      <xdr:row>37</xdr:row>
      <xdr:rowOff>4354</xdr:rowOff>
    </xdr:to>
    <xdr:cxnSp macro="">
      <xdr:nvCxnSpPr>
        <xdr:cNvPr id="78" name="直線コネクタ 77">
          <a:extLst>
            <a:ext uri="{FF2B5EF4-FFF2-40B4-BE49-F238E27FC236}">
              <a16:creationId xmlns:a16="http://schemas.microsoft.com/office/drawing/2014/main" xmlns="" id="{E4669D37-A524-4DAA-AB41-3276E5376F07}"/>
            </a:ext>
          </a:extLst>
        </xdr:cNvPr>
        <xdr:cNvCxnSpPr/>
      </xdr:nvCxnSpPr>
      <xdr:spPr>
        <a:xfrm>
          <a:off x="2019300" y="63153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79" name="楕円 78">
          <a:extLst>
            <a:ext uri="{FF2B5EF4-FFF2-40B4-BE49-F238E27FC236}">
              <a16:creationId xmlns:a16="http://schemas.microsoft.com/office/drawing/2014/main" xmlns="" id="{BB80D030-8AC1-4301-A035-F614363DA9EA}"/>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143147</xdr:rowOff>
    </xdr:to>
    <xdr:cxnSp macro="">
      <xdr:nvCxnSpPr>
        <xdr:cNvPr id="80" name="直線コネクタ 79">
          <a:extLst>
            <a:ext uri="{FF2B5EF4-FFF2-40B4-BE49-F238E27FC236}">
              <a16:creationId xmlns:a16="http://schemas.microsoft.com/office/drawing/2014/main" xmlns="" id="{B4164B5A-9045-4A63-8041-9CA653EF5393}"/>
            </a:ext>
          </a:extLst>
        </xdr:cNvPr>
        <xdr:cNvCxnSpPr/>
      </xdr:nvCxnSpPr>
      <xdr:spPr>
        <a:xfrm>
          <a:off x="1130300" y="628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1" name="n_1aveValue【図書館】&#10;有形固定資産減価償却率">
          <a:extLst>
            <a:ext uri="{FF2B5EF4-FFF2-40B4-BE49-F238E27FC236}">
              <a16:creationId xmlns:a16="http://schemas.microsoft.com/office/drawing/2014/main" xmlns="" id="{F3CB8C82-A963-4583-8623-C5C0F0505950}"/>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2" name="n_2aveValue【図書館】&#10;有形固定資産減価償却率">
          <a:extLst>
            <a:ext uri="{FF2B5EF4-FFF2-40B4-BE49-F238E27FC236}">
              <a16:creationId xmlns:a16="http://schemas.microsoft.com/office/drawing/2014/main" xmlns="" id="{2B5B2138-FAAF-4989-8073-AB717E759789}"/>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3" name="n_3aveValue【図書館】&#10;有形固定資産減価償却率">
          <a:extLst>
            <a:ext uri="{FF2B5EF4-FFF2-40B4-BE49-F238E27FC236}">
              <a16:creationId xmlns:a16="http://schemas.microsoft.com/office/drawing/2014/main" xmlns="" id="{FAD7214E-754A-4922-8C0A-03262CDDC2A9}"/>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4" name="n_4aveValue【図書館】&#10;有形固定資産減価償却率">
          <a:extLst>
            <a:ext uri="{FF2B5EF4-FFF2-40B4-BE49-F238E27FC236}">
              <a16:creationId xmlns:a16="http://schemas.microsoft.com/office/drawing/2014/main" xmlns="" id="{8528D8C8-9DB3-4626-9CEB-85B1163A2400}"/>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104338</xdr:rowOff>
    </xdr:from>
    <xdr:ext cx="405111" cy="259045"/>
    <xdr:sp macro="" textlink="">
      <xdr:nvSpPr>
        <xdr:cNvPr id="85" name="n_1mainValue【図書館】&#10;有形固定資産減価償却率">
          <a:extLst>
            <a:ext uri="{FF2B5EF4-FFF2-40B4-BE49-F238E27FC236}">
              <a16:creationId xmlns:a16="http://schemas.microsoft.com/office/drawing/2014/main" xmlns="" id="{254DE504-8012-46E6-9762-9177C9B2E30E}"/>
            </a:ext>
          </a:extLst>
        </xdr:cNvPr>
        <xdr:cNvSpPr txBox="1"/>
      </xdr:nvSpPr>
      <xdr:spPr>
        <a:xfrm>
          <a:off x="3582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71681</xdr:rowOff>
    </xdr:from>
    <xdr:ext cx="405111" cy="259045"/>
    <xdr:sp macro="" textlink="">
      <xdr:nvSpPr>
        <xdr:cNvPr id="86" name="n_2mainValue【図書館】&#10;有形固定資産減価償却率">
          <a:extLst>
            <a:ext uri="{FF2B5EF4-FFF2-40B4-BE49-F238E27FC236}">
              <a16:creationId xmlns:a16="http://schemas.microsoft.com/office/drawing/2014/main" xmlns="" id="{37927189-918E-4A09-B41D-A61C9232251D}"/>
            </a:ext>
          </a:extLst>
        </xdr:cNvPr>
        <xdr:cNvSpPr txBox="1"/>
      </xdr:nvSpPr>
      <xdr:spPr>
        <a:xfrm>
          <a:off x="2705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39024</xdr:rowOff>
    </xdr:from>
    <xdr:ext cx="405111" cy="259045"/>
    <xdr:sp macro="" textlink="">
      <xdr:nvSpPr>
        <xdr:cNvPr id="87" name="n_3mainValue【図書館】&#10;有形固定資産減価償却率">
          <a:extLst>
            <a:ext uri="{FF2B5EF4-FFF2-40B4-BE49-F238E27FC236}">
              <a16:creationId xmlns:a16="http://schemas.microsoft.com/office/drawing/2014/main" xmlns="" id="{F1AFAB99-A559-43BA-9246-B93CDED8B9DF}"/>
            </a:ext>
          </a:extLst>
        </xdr:cNvPr>
        <xdr:cNvSpPr txBox="1"/>
      </xdr:nvSpPr>
      <xdr:spPr>
        <a:xfrm>
          <a:off x="1816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8" name="n_4mainValue【図書館】&#10;有形固定資産減価償却率">
          <a:extLst>
            <a:ext uri="{FF2B5EF4-FFF2-40B4-BE49-F238E27FC236}">
              <a16:creationId xmlns:a16="http://schemas.microsoft.com/office/drawing/2014/main" xmlns="" id="{470C2054-B32C-4D6B-8B99-DB807CA268B6}"/>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602E5131-BB6E-42FC-ADC7-536D42D0CA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C81F4964-3A4F-4E9B-A799-40751345A1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2154E5D-47C8-457C-862E-64CACA51DA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A18FE9EE-19DD-40BA-A660-A87ACB2181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445C270B-88A0-4BBC-9E5E-95D4F8B125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9DBDC451-E23E-4295-9DDA-A695083639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B4B1B182-7162-438E-BAA3-3A935D094B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5C876BEB-B178-4A26-A4E1-9767CFFF06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B6E8D00D-5D44-401F-9658-1A4A9D73FD8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5394DA0C-F3E7-4591-B702-7D6CFFF6DC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xmlns="" id="{61CD38C0-903D-43EC-A458-63080CD6C00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xmlns="" id="{C0C7A3B6-DD6C-4E25-AF56-1A16F7D99B6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xmlns="" id="{104C93A6-1D27-44C1-9044-66DB8F16F22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xmlns="" id="{5B0DDC04-8D17-4EA9-9010-06EE7C7D947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xmlns="" id="{F91D19C0-B22A-4AC6-8A77-3A1ABD04850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xmlns="" id="{454960B1-466D-404E-AC16-C91289E2918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xmlns="" id="{7C03BE2E-7760-468A-9EA2-AC6EEBFFDA8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xmlns="" id="{7DE71792-C089-4450-889E-A87BEBA244D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E8CA95A9-98A0-413F-BD2A-F294B0F6D2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xmlns="" id="{61805670-0799-4C35-8F2E-23E084C3D20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xmlns="" id="{C3DBE40D-F020-447A-9963-31C8818349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25908</xdr:rowOff>
    </xdr:from>
    <xdr:to>
      <xdr:col>54</xdr:col>
      <xdr:colOff>189865</xdr:colOff>
      <xdr:row>41</xdr:row>
      <xdr:rowOff>73914</xdr:rowOff>
    </xdr:to>
    <xdr:cxnSp macro="">
      <xdr:nvCxnSpPr>
        <xdr:cNvPr id="110" name="直線コネクタ 109">
          <a:extLst>
            <a:ext uri="{FF2B5EF4-FFF2-40B4-BE49-F238E27FC236}">
              <a16:creationId xmlns:a16="http://schemas.microsoft.com/office/drawing/2014/main" xmlns="" id="{F0507BA2-191B-4F2A-8020-8F7A40B5FE4B}"/>
            </a:ext>
          </a:extLst>
        </xdr:cNvPr>
        <xdr:cNvCxnSpPr/>
      </xdr:nvCxnSpPr>
      <xdr:spPr>
        <a:xfrm flipV="1">
          <a:off x="10476865" y="6026658"/>
          <a:ext cx="0"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1" name="【図書館】&#10;一人当たり面積最小値テキスト">
          <a:extLst>
            <a:ext uri="{FF2B5EF4-FFF2-40B4-BE49-F238E27FC236}">
              <a16:creationId xmlns:a16="http://schemas.microsoft.com/office/drawing/2014/main" xmlns="" id="{0D8C5116-3589-44C9-9307-DDCDF97A4ED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2" name="直線コネクタ 111">
          <a:extLst>
            <a:ext uri="{FF2B5EF4-FFF2-40B4-BE49-F238E27FC236}">
              <a16:creationId xmlns:a16="http://schemas.microsoft.com/office/drawing/2014/main" xmlns="" id="{C7FA4881-4801-41FC-BBD4-563CE5BBAD04}"/>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144035</xdr:rowOff>
    </xdr:from>
    <xdr:ext cx="469744" cy="259045"/>
    <xdr:sp macro="" textlink="">
      <xdr:nvSpPr>
        <xdr:cNvPr id="113" name="【図書館】&#10;一人当たり面積最大値テキスト">
          <a:extLst>
            <a:ext uri="{FF2B5EF4-FFF2-40B4-BE49-F238E27FC236}">
              <a16:creationId xmlns:a16="http://schemas.microsoft.com/office/drawing/2014/main" xmlns="" id="{151FD1C9-E397-4F28-B6A3-69CC278A6AC4}"/>
            </a:ext>
          </a:extLst>
        </xdr:cNvPr>
        <xdr:cNvSpPr txBox="1"/>
      </xdr:nvSpPr>
      <xdr:spPr>
        <a:xfrm>
          <a:off x="10515600" y="58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25908</xdr:rowOff>
    </xdr:from>
    <xdr:to>
      <xdr:col>55</xdr:col>
      <xdr:colOff>88900</xdr:colOff>
      <xdr:row>35</xdr:row>
      <xdr:rowOff>25908</xdr:rowOff>
    </xdr:to>
    <xdr:cxnSp macro="">
      <xdr:nvCxnSpPr>
        <xdr:cNvPr id="114" name="直線コネクタ 113">
          <a:extLst>
            <a:ext uri="{FF2B5EF4-FFF2-40B4-BE49-F238E27FC236}">
              <a16:creationId xmlns:a16="http://schemas.microsoft.com/office/drawing/2014/main" xmlns="" id="{B0995887-6C70-4329-9FB4-BED3DBECA30C}"/>
            </a:ext>
          </a:extLst>
        </xdr:cNvPr>
        <xdr:cNvCxnSpPr/>
      </xdr:nvCxnSpPr>
      <xdr:spPr>
        <a:xfrm>
          <a:off x="10388600" y="60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56405</xdr:rowOff>
    </xdr:from>
    <xdr:ext cx="469744" cy="259045"/>
    <xdr:sp macro="" textlink="">
      <xdr:nvSpPr>
        <xdr:cNvPr id="115" name="【図書館】&#10;一人当たり面積平均値テキスト">
          <a:extLst>
            <a:ext uri="{FF2B5EF4-FFF2-40B4-BE49-F238E27FC236}">
              <a16:creationId xmlns:a16="http://schemas.microsoft.com/office/drawing/2014/main" xmlns="" id="{ECCF7A0E-6D88-4D7F-BA70-3C42A8A7062A}"/>
            </a:ext>
          </a:extLst>
        </xdr:cNvPr>
        <xdr:cNvSpPr txBox="1"/>
      </xdr:nvSpPr>
      <xdr:spPr>
        <a:xfrm>
          <a:off x="10515600" y="674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77978</xdr:rowOff>
    </xdr:from>
    <xdr:to>
      <xdr:col>55</xdr:col>
      <xdr:colOff>50800</xdr:colOff>
      <xdr:row>40</xdr:row>
      <xdr:rowOff>8128</xdr:rowOff>
    </xdr:to>
    <xdr:sp macro="" textlink="">
      <xdr:nvSpPr>
        <xdr:cNvPr id="116" name="フローチャート: 判断 115">
          <a:extLst>
            <a:ext uri="{FF2B5EF4-FFF2-40B4-BE49-F238E27FC236}">
              <a16:creationId xmlns:a16="http://schemas.microsoft.com/office/drawing/2014/main" xmlns="" id="{45F44741-B42B-44EE-8652-10F3B7D5A70D}"/>
            </a:ext>
          </a:extLst>
        </xdr:cNvPr>
        <xdr:cNvSpPr/>
      </xdr:nvSpPr>
      <xdr:spPr>
        <a:xfrm>
          <a:off x="104267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34544</xdr:rowOff>
    </xdr:from>
    <xdr:to>
      <xdr:col>50</xdr:col>
      <xdr:colOff>165100</xdr:colOff>
      <xdr:row>39</xdr:row>
      <xdr:rowOff>136144</xdr:rowOff>
    </xdr:to>
    <xdr:sp macro="" textlink="">
      <xdr:nvSpPr>
        <xdr:cNvPr id="117" name="フローチャート: 判断 116">
          <a:extLst>
            <a:ext uri="{FF2B5EF4-FFF2-40B4-BE49-F238E27FC236}">
              <a16:creationId xmlns:a16="http://schemas.microsoft.com/office/drawing/2014/main" xmlns="" id="{12582F29-3D7D-4E06-855E-A94DAC53E856}"/>
            </a:ext>
          </a:extLst>
        </xdr:cNvPr>
        <xdr:cNvSpPr/>
      </xdr:nvSpPr>
      <xdr:spPr>
        <a:xfrm>
          <a:off x="958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8" name="フローチャート: 判断 117">
          <a:extLst>
            <a:ext uri="{FF2B5EF4-FFF2-40B4-BE49-F238E27FC236}">
              <a16:creationId xmlns:a16="http://schemas.microsoft.com/office/drawing/2014/main" xmlns="" id="{3F3D19E9-FA6D-4BD8-A7A5-AB2BCC7CEE97}"/>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114554</xdr:rowOff>
    </xdr:from>
    <xdr:to>
      <xdr:col>41</xdr:col>
      <xdr:colOff>101600</xdr:colOff>
      <xdr:row>40</xdr:row>
      <xdr:rowOff>44704</xdr:rowOff>
    </xdr:to>
    <xdr:sp macro="" textlink="">
      <xdr:nvSpPr>
        <xdr:cNvPr id="119" name="フローチャート: 判断 118">
          <a:extLst>
            <a:ext uri="{FF2B5EF4-FFF2-40B4-BE49-F238E27FC236}">
              <a16:creationId xmlns:a16="http://schemas.microsoft.com/office/drawing/2014/main" xmlns="" id="{219FFADD-75D9-4111-AFF9-19D3D8FDA3E1}"/>
            </a:ext>
          </a:extLst>
        </xdr:cNvPr>
        <xdr:cNvSpPr/>
      </xdr:nvSpPr>
      <xdr:spPr>
        <a:xfrm>
          <a:off x="7810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20" name="フローチャート: 判断 119">
          <a:extLst>
            <a:ext uri="{FF2B5EF4-FFF2-40B4-BE49-F238E27FC236}">
              <a16:creationId xmlns:a16="http://schemas.microsoft.com/office/drawing/2014/main" xmlns="" id="{24A2B973-420D-4710-8251-31A9E79327FB}"/>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6A0FCFD9-FD3A-4ED2-B1DE-E546762381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8A6FE61D-1CCD-4D0D-8832-D39D5E9219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F54976B6-E205-43D6-9F8A-2E0E0075F5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EB97A23A-9463-42A2-BD31-AA983AB632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0BA9579-7C2E-4A80-8262-4FBBE22A2B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16256</xdr:rowOff>
    </xdr:from>
    <xdr:to>
      <xdr:col>50</xdr:col>
      <xdr:colOff>165100</xdr:colOff>
      <xdr:row>34</xdr:row>
      <xdr:rowOff>117856</xdr:rowOff>
    </xdr:to>
    <xdr:sp macro="" textlink="">
      <xdr:nvSpPr>
        <xdr:cNvPr id="126" name="楕円 125">
          <a:extLst>
            <a:ext uri="{FF2B5EF4-FFF2-40B4-BE49-F238E27FC236}">
              <a16:creationId xmlns:a16="http://schemas.microsoft.com/office/drawing/2014/main" xmlns="" id="{B5FEA01B-970E-4D1A-8862-49F0EE1773E7}"/>
            </a:ext>
          </a:extLst>
        </xdr:cNvPr>
        <xdr:cNvSpPr/>
      </xdr:nvSpPr>
      <xdr:spPr>
        <a:xfrm>
          <a:off x="95885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29972</xdr:rowOff>
    </xdr:from>
    <xdr:to>
      <xdr:col>46</xdr:col>
      <xdr:colOff>38100</xdr:colOff>
      <xdr:row>34</xdr:row>
      <xdr:rowOff>131572</xdr:rowOff>
    </xdr:to>
    <xdr:sp macro="" textlink="">
      <xdr:nvSpPr>
        <xdr:cNvPr id="127" name="楕円 126">
          <a:extLst>
            <a:ext uri="{FF2B5EF4-FFF2-40B4-BE49-F238E27FC236}">
              <a16:creationId xmlns:a16="http://schemas.microsoft.com/office/drawing/2014/main" xmlns="" id="{D30DE099-5C88-41AC-BFBB-98C0F095A11F}"/>
            </a:ext>
          </a:extLst>
        </xdr:cNvPr>
        <xdr:cNvSpPr/>
      </xdr:nvSpPr>
      <xdr:spPr>
        <a:xfrm>
          <a:off x="8699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67056</xdr:rowOff>
    </xdr:from>
    <xdr:to>
      <xdr:col>50</xdr:col>
      <xdr:colOff>114300</xdr:colOff>
      <xdr:row>34</xdr:row>
      <xdr:rowOff>80772</xdr:rowOff>
    </xdr:to>
    <xdr:cxnSp macro="">
      <xdr:nvCxnSpPr>
        <xdr:cNvPr id="128" name="直線コネクタ 127">
          <a:extLst>
            <a:ext uri="{FF2B5EF4-FFF2-40B4-BE49-F238E27FC236}">
              <a16:creationId xmlns:a16="http://schemas.microsoft.com/office/drawing/2014/main" xmlns="" id="{CE233A1B-4645-4A52-B1C8-7A4DCDB0A738}"/>
            </a:ext>
          </a:extLst>
        </xdr:cNvPr>
        <xdr:cNvCxnSpPr/>
      </xdr:nvCxnSpPr>
      <xdr:spPr>
        <a:xfrm flipV="1">
          <a:off x="8750300" y="5896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36830</xdr:rowOff>
    </xdr:from>
    <xdr:to>
      <xdr:col>41</xdr:col>
      <xdr:colOff>101600</xdr:colOff>
      <xdr:row>34</xdr:row>
      <xdr:rowOff>138430</xdr:rowOff>
    </xdr:to>
    <xdr:sp macro="" textlink="">
      <xdr:nvSpPr>
        <xdr:cNvPr id="129" name="楕円 128">
          <a:extLst>
            <a:ext uri="{FF2B5EF4-FFF2-40B4-BE49-F238E27FC236}">
              <a16:creationId xmlns:a16="http://schemas.microsoft.com/office/drawing/2014/main" xmlns="" id="{BE01EB8E-E596-4AA8-B1EB-CD28232D115C}"/>
            </a:ext>
          </a:extLst>
        </xdr:cNvPr>
        <xdr:cNvSpPr/>
      </xdr:nvSpPr>
      <xdr:spPr>
        <a:xfrm>
          <a:off x="7810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80772</xdr:rowOff>
    </xdr:from>
    <xdr:to>
      <xdr:col>45</xdr:col>
      <xdr:colOff>177800</xdr:colOff>
      <xdr:row>34</xdr:row>
      <xdr:rowOff>87630</xdr:rowOff>
    </xdr:to>
    <xdr:cxnSp macro="">
      <xdr:nvCxnSpPr>
        <xdr:cNvPr id="130" name="直線コネクタ 129">
          <a:extLst>
            <a:ext uri="{FF2B5EF4-FFF2-40B4-BE49-F238E27FC236}">
              <a16:creationId xmlns:a16="http://schemas.microsoft.com/office/drawing/2014/main" xmlns="" id="{82F7FCC6-3298-47B3-BE36-5B669BFD1B72}"/>
            </a:ext>
          </a:extLst>
        </xdr:cNvPr>
        <xdr:cNvCxnSpPr/>
      </xdr:nvCxnSpPr>
      <xdr:spPr>
        <a:xfrm flipV="1">
          <a:off x="7861300" y="5910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41402</xdr:rowOff>
    </xdr:from>
    <xdr:to>
      <xdr:col>36</xdr:col>
      <xdr:colOff>165100</xdr:colOff>
      <xdr:row>34</xdr:row>
      <xdr:rowOff>143002</xdr:rowOff>
    </xdr:to>
    <xdr:sp macro="" textlink="">
      <xdr:nvSpPr>
        <xdr:cNvPr id="131" name="楕円 130">
          <a:extLst>
            <a:ext uri="{FF2B5EF4-FFF2-40B4-BE49-F238E27FC236}">
              <a16:creationId xmlns:a16="http://schemas.microsoft.com/office/drawing/2014/main" xmlns="" id="{76697060-E192-4A8A-AD55-1572F856302F}"/>
            </a:ext>
          </a:extLst>
        </xdr:cNvPr>
        <xdr:cNvSpPr/>
      </xdr:nvSpPr>
      <xdr:spPr>
        <a:xfrm>
          <a:off x="6921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87630</xdr:rowOff>
    </xdr:from>
    <xdr:to>
      <xdr:col>41</xdr:col>
      <xdr:colOff>50800</xdr:colOff>
      <xdr:row>34</xdr:row>
      <xdr:rowOff>92202</xdr:rowOff>
    </xdr:to>
    <xdr:cxnSp macro="">
      <xdr:nvCxnSpPr>
        <xdr:cNvPr id="132" name="直線コネクタ 131">
          <a:extLst>
            <a:ext uri="{FF2B5EF4-FFF2-40B4-BE49-F238E27FC236}">
              <a16:creationId xmlns:a16="http://schemas.microsoft.com/office/drawing/2014/main" xmlns="" id="{6CF5A6A3-6719-412B-9128-9B5134065BD6}"/>
            </a:ext>
          </a:extLst>
        </xdr:cNvPr>
        <xdr:cNvCxnSpPr/>
      </xdr:nvCxnSpPr>
      <xdr:spPr>
        <a:xfrm flipV="1">
          <a:off x="6972300" y="59169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127271</xdr:rowOff>
    </xdr:from>
    <xdr:ext cx="469744" cy="259045"/>
    <xdr:sp macro="" textlink="">
      <xdr:nvSpPr>
        <xdr:cNvPr id="133" name="n_1aveValue【図書館】&#10;一人当たり面積">
          <a:extLst>
            <a:ext uri="{FF2B5EF4-FFF2-40B4-BE49-F238E27FC236}">
              <a16:creationId xmlns:a16="http://schemas.microsoft.com/office/drawing/2014/main" xmlns="" id="{D4BDA533-D0A8-4D49-85A9-179358D16009}"/>
            </a:ext>
          </a:extLst>
        </xdr:cNvPr>
        <xdr:cNvSpPr txBox="1"/>
      </xdr:nvSpPr>
      <xdr:spPr>
        <a:xfrm>
          <a:off x="93917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34" name="n_2aveValue【図書館】&#10;一人当たり面積">
          <a:extLst>
            <a:ext uri="{FF2B5EF4-FFF2-40B4-BE49-F238E27FC236}">
              <a16:creationId xmlns:a16="http://schemas.microsoft.com/office/drawing/2014/main" xmlns="" id="{4AD2A733-ABD4-4CC2-B648-31E328268A64}"/>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35" name="n_3aveValue【図書館】&#10;一人当たり面積">
          <a:extLst>
            <a:ext uri="{FF2B5EF4-FFF2-40B4-BE49-F238E27FC236}">
              <a16:creationId xmlns:a16="http://schemas.microsoft.com/office/drawing/2014/main" xmlns="" id="{F6E9B42E-AB9F-4D66-9410-9814CFF8744B}"/>
            </a:ext>
          </a:extLst>
        </xdr:cNvPr>
        <xdr:cNvSpPr txBox="1"/>
      </xdr:nvSpPr>
      <xdr:spPr>
        <a:xfrm>
          <a:off x="7626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6" name="n_4aveValue【図書館】&#10;一人当たり面積">
          <a:extLst>
            <a:ext uri="{FF2B5EF4-FFF2-40B4-BE49-F238E27FC236}">
              <a16:creationId xmlns:a16="http://schemas.microsoft.com/office/drawing/2014/main" xmlns="" id="{1B203659-2071-47E3-9000-3A5792935AFC}"/>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134383</xdr:rowOff>
    </xdr:from>
    <xdr:ext cx="469744" cy="259045"/>
    <xdr:sp macro="" textlink="">
      <xdr:nvSpPr>
        <xdr:cNvPr id="137" name="n_1mainValue【図書館】&#10;一人当たり面積">
          <a:extLst>
            <a:ext uri="{FF2B5EF4-FFF2-40B4-BE49-F238E27FC236}">
              <a16:creationId xmlns:a16="http://schemas.microsoft.com/office/drawing/2014/main" xmlns="" id="{2F7C2F11-AD88-4749-AECC-860E31F92E71}"/>
            </a:ext>
          </a:extLst>
        </xdr:cNvPr>
        <xdr:cNvSpPr txBox="1"/>
      </xdr:nvSpPr>
      <xdr:spPr>
        <a:xfrm>
          <a:off x="9391727" y="562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148099</xdr:rowOff>
    </xdr:from>
    <xdr:ext cx="469744" cy="259045"/>
    <xdr:sp macro="" textlink="">
      <xdr:nvSpPr>
        <xdr:cNvPr id="138" name="n_2mainValue【図書館】&#10;一人当たり面積">
          <a:extLst>
            <a:ext uri="{FF2B5EF4-FFF2-40B4-BE49-F238E27FC236}">
              <a16:creationId xmlns:a16="http://schemas.microsoft.com/office/drawing/2014/main" xmlns="" id="{0A73B535-A2AA-4D43-BDDE-1D9DA06514EE}"/>
            </a:ext>
          </a:extLst>
        </xdr:cNvPr>
        <xdr:cNvSpPr txBox="1"/>
      </xdr:nvSpPr>
      <xdr:spPr>
        <a:xfrm>
          <a:off x="85154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154957</xdr:rowOff>
    </xdr:from>
    <xdr:ext cx="469744" cy="259045"/>
    <xdr:sp macro="" textlink="">
      <xdr:nvSpPr>
        <xdr:cNvPr id="139" name="n_3mainValue【図書館】&#10;一人当たり面積">
          <a:extLst>
            <a:ext uri="{FF2B5EF4-FFF2-40B4-BE49-F238E27FC236}">
              <a16:creationId xmlns:a16="http://schemas.microsoft.com/office/drawing/2014/main" xmlns="" id="{B1FD516F-8E3D-4C2F-B326-A02CA1AF735F}"/>
            </a:ext>
          </a:extLst>
        </xdr:cNvPr>
        <xdr:cNvSpPr txBox="1"/>
      </xdr:nvSpPr>
      <xdr:spPr>
        <a:xfrm>
          <a:off x="762642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159529</xdr:rowOff>
    </xdr:from>
    <xdr:ext cx="469744" cy="259045"/>
    <xdr:sp macro="" textlink="">
      <xdr:nvSpPr>
        <xdr:cNvPr id="140" name="n_4mainValue【図書館】&#10;一人当たり面積">
          <a:extLst>
            <a:ext uri="{FF2B5EF4-FFF2-40B4-BE49-F238E27FC236}">
              <a16:creationId xmlns:a16="http://schemas.microsoft.com/office/drawing/2014/main" xmlns="" id="{E1A12FC0-3FC4-46F1-BEB4-E7DE4695C0FD}"/>
            </a:ext>
          </a:extLst>
        </xdr:cNvPr>
        <xdr:cNvSpPr txBox="1"/>
      </xdr:nvSpPr>
      <xdr:spPr>
        <a:xfrm>
          <a:off x="673742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xmlns="" id="{4EF45A00-25B0-4027-B0E9-4BCBA63224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xmlns="" id="{5DFC2ACE-5462-451A-AE27-93E9F65500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xmlns="" id="{18D787BC-45E6-468C-8F05-43C590A6E8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xmlns="" id="{7D6993B9-FBB7-43F3-A13C-23199CB36A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xmlns="" id="{3A7C8ECD-77D5-46A6-9243-508A9DF0D9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xmlns="" id="{F5B2A505-4A25-454B-95A5-D241F9CF79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xmlns="" id="{1A0557AD-4D1F-4AD1-AB3C-FF27D747D0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xmlns="" id="{8F119370-CDF4-48E0-927C-BD09B89929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xmlns="" id="{F4676588-411C-40A9-B15E-306DF26E34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xmlns="" id="{5162EBBB-3614-4B43-A69E-F5C55EE212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xmlns="" id="{9B59E71B-7C5C-479E-802D-7EBD234197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xmlns="" id="{CC56F4C3-5C1B-42B7-8BF9-0899211695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xmlns="" id="{6BBFEFEA-C1A1-4AB5-A54C-4CEC4FF3B15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xmlns="" id="{52A07A8C-A109-4DDE-9C20-D26F84253D3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xmlns="" id="{AD577873-3062-4E2D-83E2-4851D7251C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xmlns="" id="{E9FB0518-344B-46C6-AC3A-F9392CF0D2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xmlns="" id="{5FA1CD26-8577-4694-8623-01BFCAB150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xmlns="" id="{D2848251-8514-496A-BEFF-E62F65F5831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xmlns="" id="{017739DE-729B-465E-BAF8-DA663846483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xmlns="" id="{EC9AD0F4-4C2A-49D4-AB85-A83316465F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xmlns="" id="{CD990A83-54D8-4C6B-902B-A1FBCA572D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xmlns="" id="{EDE06F53-B89B-423A-A631-2ED2204FF1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xmlns="" id="{41942E44-5F4A-4164-87F3-31F125A0D3B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3CC11B6B-F3BA-4241-A697-9B42138FCC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xmlns="" id="{C51B9AA2-3A37-4460-9D8B-147D46CD9D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xmlns="" id="{8539FECA-5931-44C6-9492-4723ECD07CC2}"/>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xmlns="" id="{66812594-F42B-4A52-9EA5-E9A1CDC2A3C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xmlns="" id="{3617EC97-B69B-4A9C-BD34-5981EE089E9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69" name="【体育館・プール】&#10;有形固定資産減価償却率最大値テキスト">
          <a:extLst>
            <a:ext uri="{FF2B5EF4-FFF2-40B4-BE49-F238E27FC236}">
              <a16:creationId xmlns:a16="http://schemas.microsoft.com/office/drawing/2014/main" xmlns="" id="{6CAD23A3-EFCC-48C4-A40E-8D1151CFF735}"/>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0" name="直線コネクタ 169">
          <a:extLst>
            <a:ext uri="{FF2B5EF4-FFF2-40B4-BE49-F238E27FC236}">
              <a16:creationId xmlns:a16="http://schemas.microsoft.com/office/drawing/2014/main" xmlns="" id="{E5C4DFBC-10A4-425A-8E54-CF03B425EF7E}"/>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xmlns="" id="{C5DBAF66-7929-4E10-B11B-87DFDCADD811}"/>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72" name="フローチャート: 判断 171">
          <a:extLst>
            <a:ext uri="{FF2B5EF4-FFF2-40B4-BE49-F238E27FC236}">
              <a16:creationId xmlns:a16="http://schemas.microsoft.com/office/drawing/2014/main" xmlns="" id="{217908D5-5741-40F9-A889-AD26C02832CA}"/>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73" name="フローチャート: 判断 172">
          <a:extLst>
            <a:ext uri="{FF2B5EF4-FFF2-40B4-BE49-F238E27FC236}">
              <a16:creationId xmlns:a16="http://schemas.microsoft.com/office/drawing/2014/main" xmlns="" id="{0E9945FC-BC78-443C-90A8-6E08B00EC9E7}"/>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74" name="フローチャート: 判断 173">
          <a:extLst>
            <a:ext uri="{FF2B5EF4-FFF2-40B4-BE49-F238E27FC236}">
              <a16:creationId xmlns:a16="http://schemas.microsoft.com/office/drawing/2014/main" xmlns="" id="{30635727-40F9-44A0-BC2E-171DCCE42DD7}"/>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75" name="フローチャート: 判断 174">
          <a:extLst>
            <a:ext uri="{FF2B5EF4-FFF2-40B4-BE49-F238E27FC236}">
              <a16:creationId xmlns:a16="http://schemas.microsoft.com/office/drawing/2014/main" xmlns="" id="{0EA0B797-1E42-4E8C-B5D5-A8AF3E490D8A}"/>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76" name="フローチャート: 判断 175">
          <a:extLst>
            <a:ext uri="{FF2B5EF4-FFF2-40B4-BE49-F238E27FC236}">
              <a16:creationId xmlns:a16="http://schemas.microsoft.com/office/drawing/2014/main" xmlns="" id="{B2E30E43-2C66-463C-A22C-EEB80E809786}"/>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D9BB1ABC-9196-4B30-BA30-3F579877B8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9E07F7E6-96EE-41C3-8591-7D347CBC5D8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6F632B2D-2749-4DF3-B4A2-2A2D4BFD43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24C82F51-183E-4188-BC7A-3F81F4BEEF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727310A9-B549-4813-A54C-1879E22369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58601</xdr:rowOff>
    </xdr:from>
    <xdr:to>
      <xdr:col>20</xdr:col>
      <xdr:colOff>38100</xdr:colOff>
      <xdr:row>63</xdr:row>
      <xdr:rowOff>160201</xdr:rowOff>
    </xdr:to>
    <xdr:sp macro="" textlink="">
      <xdr:nvSpPr>
        <xdr:cNvPr id="182" name="楕円 181">
          <a:extLst>
            <a:ext uri="{FF2B5EF4-FFF2-40B4-BE49-F238E27FC236}">
              <a16:creationId xmlns:a16="http://schemas.microsoft.com/office/drawing/2014/main" xmlns="" id="{AA786961-03EA-48E9-A31C-73457FEC552C}"/>
            </a:ext>
          </a:extLst>
        </xdr:cNvPr>
        <xdr:cNvSpPr/>
      </xdr:nvSpPr>
      <xdr:spPr>
        <a:xfrm>
          <a:off x="3746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19413</xdr:rowOff>
    </xdr:from>
    <xdr:to>
      <xdr:col>15</xdr:col>
      <xdr:colOff>101600</xdr:colOff>
      <xdr:row>63</xdr:row>
      <xdr:rowOff>121013</xdr:rowOff>
    </xdr:to>
    <xdr:sp macro="" textlink="">
      <xdr:nvSpPr>
        <xdr:cNvPr id="183" name="楕円 182">
          <a:extLst>
            <a:ext uri="{FF2B5EF4-FFF2-40B4-BE49-F238E27FC236}">
              <a16:creationId xmlns:a16="http://schemas.microsoft.com/office/drawing/2014/main" xmlns="" id="{BB0AC0DB-D4C2-471A-8DC8-7CD418AB3899}"/>
            </a:ext>
          </a:extLst>
        </xdr:cNvPr>
        <xdr:cNvSpPr/>
      </xdr:nvSpPr>
      <xdr:spPr>
        <a:xfrm>
          <a:off x="2857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70213</xdr:rowOff>
    </xdr:from>
    <xdr:to>
      <xdr:col>19</xdr:col>
      <xdr:colOff>177800</xdr:colOff>
      <xdr:row>63</xdr:row>
      <xdr:rowOff>109401</xdr:rowOff>
    </xdr:to>
    <xdr:cxnSp macro="">
      <xdr:nvCxnSpPr>
        <xdr:cNvPr id="184" name="直線コネクタ 183">
          <a:extLst>
            <a:ext uri="{FF2B5EF4-FFF2-40B4-BE49-F238E27FC236}">
              <a16:creationId xmlns:a16="http://schemas.microsoft.com/office/drawing/2014/main" xmlns="" id="{0BD965AE-360B-4183-8556-6C117FB8E6EE}"/>
            </a:ext>
          </a:extLst>
        </xdr:cNvPr>
        <xdr:cNvCxnSpPr/>
      </xdr:nvCxnSpPr>
      <xdr:spPr>
        <a:xfrm>
          <a:off x="2908300" y="108715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151674</xdr:rowOff>
    </xdr:from>
    <xdr:to>
      <xdr:col>10</xdr:col>
      <xdr:colOff>165100</xdr:colOff>
      <xdr:row>63</xdr:row>
      <xdr:rowOff>81824</xdr:rowOff>
    </xdr:to>
    <xdr:sp macro="" textlink="">
      <xdr:nvSpPr>
        <xdr:cNvPr id="185" name="楕円 184">
          <a:extLst>
            <a:ext uri="{FF2B5EF4-FFF2-40B4-BE49-F238E27FC236}">
              <a16:creationId xmlns:a16="http://schemas.microsoft.com/office/drawing/2014/main" xmlns="" id="{8E3F7404-79E8-4DFC-9A3A-C5A72D6F1024}"/>
            </a:ext>
          </a:extLst>
        </xdr:cNvPr>
        <xdr:cNvSpPr/>
      </xdr:nvSpPr>
      <xdr:spPr>
        <a:xfrm>
          <a:off x="1968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31024</xdr:rowOff>
    </xdr:from>
    <xdr:to>
      <xdr:col>15</xdr:col>
      <xdr:colOff>50800</xdr:colOff>
      <xdr:row>63</xdr:row>
      <xdr:rowOff>70213</xdr:rowOff>
    </xdr:to>
    <xdr:cxnSp macro="">
      <xdr:nvCxnSpPr>
        <xdr:cNvPr id="186" name="直線コネクタ 185">
          <a:extLst>
            <a:ext uri="{FF2B5EF4-FFF2-40B4-BE49-F238E27FC236}">
              <a16:creationId xmlns:a16="http://schemas.microsoft.com/office/drawing/2014/main" xmlns="" id="{49B73A3D-21B7-4348-BB5D-99C14E446ED0}"/>
            </a:ext>
          </a:extLst>
        </xdr:cNvPr>
        <xdr:cNvCxnSpPr/>
      </xdr:nvCxnSpPr>
      <xdr:spPr>
        <a:xfrm>
          <a:off x="2019300" y="108323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87" name="楕円 186">
          <a:extLst>
            <a:ext uri="{FF2B5EF4-FFF2-40B4-BE49-F238E27FC236}">
              <a16:creationId xmlns:a16="http://schemas.microsoft.com/office/drawing/2014/main" xmlns="" id="{4F8C5F69-8D16-43E1-9CA4-6DFC229DB838}"/>
            </a:ext>
          </a:extLst>
        </xdr:cNvPr>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31024</xdr:rowOff>
    </xdr:from>
    <xdr:to>
      <xdr:col>10</xdr:col>
      <xdr:colOff>114300</xdr:colOff>
      <xdr:row>63</xdr:row>
      <xdr:rowOff>34290</xdr:rowOff>
    </xdr:to>
    <xdr:cxnSp macro="">
      <xdr:nvCxnSpPr>
        <xdr:cNvPr id="188" name="直線コネクタ 187">
          <a:extLst>
            <a:ext uri="{FF2B5EF4-FFF2-40B4-BE49-F238E27FC236}">
              <a16:creationId xmlns:a16="http://schemas.microsoft.com/office/drawing/2014/main" xmlns="" id="{2BF3432B-2711-48A8-9937-C4F9AD792176}"/>
            </a:ext>
          </a:extLst>
        </xdr:cNvPr>
        <xdr:cNvCxnSpPr/>
      </xdr:nvCxnSpPr>
      <xdr:spPr>
        <a:xfrm flipV="1">
          <a:off x="1130300" y="108323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89" name="n_1aveValue【体育館・プール】&#10;有形固定資産減価償却率">
          <a:extLst>
            <a:ext uri="{FF2B5EF4-FFF2-40B4-BE49-F238E27FC236}">
              <a16:creationId xmlns:a16="http://schemas.microsoft.com/office/drawing/2014/main" xmlns="" id="{2F30BFCD-DD67-469E-8D67-08470054DA83}"/>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190" name="n_2aveValue【体育館・プール】&#10;有形固定資産減価償却率">
          <a:extLst>
            <a:ext uri="{FF2B5EF4-FFF2-40B4-BE49-F238E27FC236}">
              <a16:creationId xmlns:a16="http://schemas.microsoft.com/office/drawing/2014/main" xmlns="" id="{92EC9E5D-B4FC-4C74-9960-A0DF389937C0}"/>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91" name="n_3aveValue【体育館・プール】&#10;有形固定資産減価償却率">
          <a:extLst>
            <a:ext uri="{FF2B5EF4-FFF2-40B4-BE49-F238E27FC236}">
              <a16:creationId xmlns:a16="http://schemas.microsoft.com/office/drawing/2014/main" xmlns="" id="{DC06A845-E4E0-4663-A401-A3E784FC8283}"/>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92" name="n_4aveValue【体育館・プール】&#10;有形固定資産減価償却率">
          <a:extLst>
            <a:ext uri="{FF2B5EF4-FFF2-40B4-BE49-F238E27FC236}">
              <a16:creationId xmlns:a16="http://schemas.microsoft.com/office/drawing/2014/main" xmlns="" id="{A26262BB-9744-4229-ADF2-0B58126A5683}"/>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151328</xdr:rowOff>
    </xdr:from>
    <xdr:ext cx="405111" cy="259045"/>
    <xdr:sp macro="" textlink="">
      <xdr:nvSpPr>
        <xdr:cNvPr id="193" name="n_1mainValue【体育館・プール】&#10;有形固定資産減価償却率">
          <a:extLst>
            <a:ext uri="{FF2B5EF4-FFF2-40B4-BE49-F238E27FC236}">
              <a16:creationId xmlns:a16="http://schemas.microsoft.com/office/drawing/2014/main" xmlns="" id="{F5780E96-80FA-4778-8907-04686E8B2D5D}"/>
            </a:ext>
          </a:extLst>
        </xdr:cNvPr>
        <xdr:cNvSpPr txBox="1"/>
      </xdr:nvSpPr>
      <xdr:spPr>
        <a:xfrm>
          <a:off x="35820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112140</xdr:rowOff>
    </xdr:from>
    <xdr:ext cx="405111" cy="259045"/>
    <xdr:sp macro="" textlink="">
      <xdr:nvSpPr>
        <xdr:cNvPr id="194" name="n_2mainValue【体育館・プール】&#10;有形固定資産減価償却率">
          <a:extLst>
            <a:ext uri="{FF2B5EF4-FFF2-40B4-BE49-F238E27FC236}">
              <a16:creationId xmlns:a16="http://schemas.microsoft.com/office/drawing/2014/main" xmlns="" id="{BBB7EA65-10DC-4DA5-B0B9-72702697E2D7}"/>
            </a:ext>
          </a:extLst>
        </xdr:cNvPr>
        <xdr:cNvSpPr txBox="1"/>
      </xdr:nvSpPr>
      <xdr:spPr>
        <a:xfrm>
          <a:off x="2705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72951</xdr:rowOff>
    </xdr:from>
    <xdr:ext cx="405111" cy="259045"/>
    <xdr:sp macro="" textlink="">
      <xdr:nvSpPr>
        <xdr:cNvPr id="195" name="n_3mainValue【体育館・プール】&#10;有形固定資産減価償却率">
          <a:extLst>
            <a:ext uri="{FF2B5EF4-FFF2-40B4-BE49-F238E27FC236}">
              <a16:creationId xmlns:a16="http://schemas.microsoft.com/office/drawing/2014/main" xmlns="" id="{D519ECF5-D540-4CC9-B779-4A7A824174D0}"/>
            </a:ext>
          </a:extLst>
        </xdr:cNvPr>
        <xdr:cNvSpPr txBox="1"/>
      </xdr:nvSpPr>
      <xdr:spPr>
        <a:xfrm>
          <a:off x="1816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196" name="n_4mainValue【体育館・プール】&#10;有形固定資産減価償却率">
          <a:extLst>
            <a:ext uri="{FF2B5EF4-FFF2-40B4-BE49-F238E27FC236}">
              <a16:creationId xmlns:a16="http://schemas.microsoft.com/office/drawing/2014/main" xmlns="" id="{A80B53C8-7C34-4E65-9EF7-93E51A7F53D2}"/>
            </a:ext>
          </a:extLst>
        </xdr:cNvPr>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xmlns="" id="{E46D1BFB-A2BB-42B4-96C0-D504932DD7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xmlns="" id="{59086B5B-B442-401C-9678-075D35B9FC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xmlns="" id="{89031038-050E-47B4-B0E1-4C38026F34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xmlns="" id="{244A8446-7BB2-4C20-AD03-5354491D4D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xmlns="" id="{B65D46BF-E359-45E6-86A5-DDF16E26D0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xmlns="" id="{D4C4A143-487C-4779-80F6-DCB6FF9072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xmlns="" id="{1491E404-CF0D-4ABE-B476-9E41C22514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xmlns="" id="{E4C32484-C5D3-4D9C-9EE6-FBACC5E547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xmlns="" id="{5636C347-C495-4CC0-9F25-63C78EAA17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xmlns="" id="{FEDEE285-4885-4368-A2BE-52A91D86C2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xmlns="" id="{C3CBBCD1-FAC6-4F04-B353-D230E76ECF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a:extLst>
            <a:ext uri="{FF2B5EF4-FFF2-40B4-BE49-F238E27FC236}">
              <a16:creationId xmlns:a16="http://schemas.microsoft.com/office/drawing/2014/main" xmlns="" id="{6DC4818D-FC0B-40FF-81F6-8D764707A2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xmlns="" id="{C0BD8B74-AF92-499F-A3C9-F054AA7B196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a:extLst>
            <a:ext uri="{FF2B5EF4-FFF2-40B4-BE49-F238E27FC236}">
              <a16:creationId xmlns:a16="http://schemas.microsoft.com/office/drawing/2014/main" xmlns="" id="{2631B55C-2BF0-4F9A-8624-5A6443A79CD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xmlns="" id="{63C67868-F521-4539-8C8D-6E103A0BF0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a:extLst>
            <a:ext uri="{FF2B5EF4-FFF2-40B4-BE49-F238E27FC236}">
              <a16:creationId xmlns:a16="http://schemas.microsoft.com/office/drawing/2014/main" xmlns="" id="{C405B436-1739-4680-9889-37435AA511D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xmlns="" id="{02C98003-CF7E-401F-AE3D-E6054D3CDB1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a:extLst>
            <a:ext uri="{FF2B5EF4-FFF2-40B4-BE49-F238E27FC236}">
              <a16:creationId xmlns:a16="http://schemas.microsoft.com/office/drawing/2014/main" xmlns="" id="{8AEE5893-A6E6-4721-A754-BD3035E7F5D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xmlns="" id="{989B7C68-1844-4A96-99E5-3A0FF0AD355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a:extLst>
            <a:ext uri="{FF2B5EF4-FFF2-40B4-BE49-F238E27FC236}">
              <a16:creationId xmlns:a16="http://schemas.microsoft.com/office/drawing/2014/main" xmlns="" id="{C50BB8AA-60E8-4945-B054-4C266CDFD2E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xmlns="" id="{87CFF251-C01F-4162-B491-8472FEDE3DA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xmlns="" id="{D2CC7773-6FFE-423F-A472-61868772BE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a:extLst>
            <a:ext uri="{FF2B5EF4-FFF2-40B4-BE49-F238E27FC236}">
              <a16:creationId xmlns:a16="http://schemas.microsoft.com/office/drawing/2014/main" xmlns="" id="{DF632264-DFBA-471F-BD22-1E5388ECF0E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20" name="直線コネクタ 219">
          <a:extLst>
            <a:ext uri="{FF2B5EF4-FFF2-40B4-BE49-F238E27FC236}">
              <a16:creationId xmlns:a16="http://schemas.microsoft.com/office/drawing/2014/main" xmlns="" id="{5B8DF7CC-2702-4EF8-B183-645252DCC67C}"/>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21" name="【体育館・プール】&#10;一人当たり面積最小値テキスト">
          <a:extLst>
            <a:ext uri="{FF2B5EF4-FFF2-40B4-BE49-F238E27FC236}">
              <a16:creationId xmlns:a16="http://schemas.microsoft.com/office/drawing/2014/main" xmlns="" id="{E3661DEC-3F05-4AF5-8985-20AE95B42D89}"/>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22" name="直線コネクタ 221">
          <a:extLst>
            <a:ext uri="{FF2B5EF4-FFF2-40B4-BE49-F238E27FC236}">
              <a16:creationId xmlns:a16="http://schemas.microsoft.com/office/drawing/2014/main" xmlns="" id="{46BB6C97-DD01-4353-AF33-FF571C02A082}"/>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23" name="【体育館・プール】&#10;一人当たり面積最大値テキスト">
          <a:extLst>
            <a:ext uri="{FF2B5EF4-FFF2-40B4-BE49-F238E27FC236}">
              <a16:creationId xmlns:a16="http://schemas.microsoft.com/office/drawing/2014/main" xmlns="" id="{8D4A2326-966B-4B5F-9457-4898E727A556}"/>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24" name="直線コネクタ 223">
          <a:extLst>
            <a:ext uri="{FF2B5EF4-FFF2-40B4-BE49-F238E27FC236}">
              <a16:creationId xmlns:a16="http://schemas.microsoft.com/office/drawing/2014/main" xmlns="" id="{BBF8BEB0-6CC9-4319-85E2-6807B51B319C}"/>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25" name="【体育館・プール】&#10;一人当たり面積平均値テキスト">
          <a:extLst>
            <a:ext uri="{FF2B5EF4-FFF2-40B4-BE49-F238E27FC236}">
              <a16:creationId xmlns:a16="http://schemas.microsoft.com/office/drawing/2014/main" xmlns="" id="{E2DD0292-C48E-4A37-A502-F5472CC69F6D}"/>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26" name="フローチャート: 判断 225">
          <a:extLst>
            <a:ext uri="{FF2B5EF4-FFF2-40B4-BE49-F238E27FC236}">
              <a16:creationId xmlns:a16="http://schemas.microsoft.com/office/drawing/2014/main" xmlns="" id="{633D9E04-9278-4819-A86D-DE55A276BF81}"/>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27" name="フローチャート: 判断 226">
          <a:extLst>
            <a:ext uri="{FF2B5EF4-FFF2-40B4-BE49-F238E27FC236}">
              <a16:creationId xmlns:a16="http://schemas.microsoft.com/office/drawing/2014/main" xmlns="" id="{BDD332C8-6873-47A4-935C-F6D9002E24CD}"/>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28" name="フローチャート: 判断 227">
          <a:extLst>
            <a:ext uri="{FF2B5EF4-FFF2-40B4-BE49-F238E27FC236}">
              <a16:creationId xmlns:a16="http://schemas.microsoft.com/office/drawing/2014/main" xmlns="" id="{042F39A9-D003-409C-9C85-4072799D4C51}"/>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29" name="フローチャート: 判断 228">
          <a:extLst>
            <a:ext uri="{FF2B5EF4-FFF2-40B4-BE49-F238E27FC236}">
              <a16:creationId xmlns:a16="http://schemas.microsoft.com/office/drawing/2014/main" xmlns="" id="{39C70582-8FBE-4AFA-8FFF-7284E72E9441}"/>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30" name="フローチャート: 判断 229">
          <a:extLst>
            <a:ext uri="{FF2B5EF4-FFF2-40B4-BE49-F238E27FC236}">
              <a16:creationId xmlns:a16="http://schemas.microsoft.com/office/drawing/2014/main" xmlns="" id="{1B9873F2-52E8-430C-A388-035B1A28C33D}"/>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785894F7-D084-4E63-BBC4-915367AE93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7155EC1E-3CFB-4187-8968-0E97CFE2FC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FE2D961B-22FE-4212-9B81-F0D3ABA5A5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BB9805A1-35E1-4566-A2E8-4536D07289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3FC8E982-451E-405B-B8C8-3F89036919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62738</xdr:rowOff>
    </xdr:from>
    <xdr:to>
      <xdr:col>50</xdr:col>
      <xdr:colOff>165100</xdr:colOff>
      <xdr:row>63</xdr:row>
      <xdr:rowOff>164338</xdr:rowOff>
    </xdr:to>
    <xdr:sp macro="" textlink="">
      <xdr:nvSpPr>
        <xdr:cNvPr id="236" name="楕円 235">
          <a:extLst>
            <a:ext uri="{FF2B5EF4-FFF2-40B4-BE49-F238E27FC236}">
              <a16:creationId xmlns:a16="http://schemas.microsoft.com/office/drawing/2014/main" xmlns="" id="{C0D8E9E9-91B3-4D7D-996B-572E11DC4F63}"/>
            </a:ext>
          </a:extLst>
        </xdr:cNvPr>
        <xdr:cNvSpPr/>
      </xdr:nvSpPr>
      <xdr:spPr>
        <a:xfrm>
          <a:off x="9588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64262</xdr:rowOff>
    </xdr:from>
    <xdr:to>
      <xdr:col>46</xdr:col>
      <xdr:colOff>38100</xdr:colOff>
      <xdr:row>63</xdr:row>
      <xdr:rowOff>165862</xdr:rowOff>
    </xdr:to>
    <xdr:sp macro="" textlink="">
      <xdr:nvSpPr>
        <xdr:cNvPr id="237" name="楕円 236">
          <a:extLst>
            <a:ext uri="{FF2B5EF4-FFF2-40B4-BE49-F238E27FC236}">
              <a16:creationId xmlns:a16="http://schemas.microsoft.com/office/drawing/2014/main" xmlns="" id="{6C21199C-5A68-45D5-BE3E-614F59BE97A0}"/>
            </a:ext>
          </a:extLst>
        </xdr:cNvPr>
        <xdr:cNvSpPr/>
      </xdr:nvSpPr>
      <xdr:spPr>
        <a:xfrm>
          <a:off x="8699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113538</xdr:rowOff>
    </xdr:from>
    <xdr:to>
      <xdr:col>50</xdr:col>
      <xdr:colOff>114300</xdr:colOff>
      <xdr:row>63</xdr:row>
      <xdr:rowOff>115062</xdr:rowOff>
    </xdr:to>
    <xdr:cxnSp macro="">
      <xdr:nvCxnSpPr>
        <xdr:cNvPr id="238" name="直線コネクタ 237">
          <a:extLst>
            <a:ext uri="{FF2B5EF4-FFF2-40B4-BE49-F238E27FC236}">
              <a16:creationId xmlns:a16="http://schemas.microsoft.com/office/drawing/2014/main" xmlns="" id="{5BDAC85F-030C-4D71-96C3-33D573EAC90E}"/>
            </a:ext>
          </a:extLst>
        </xdr:cNvPr>
        <xdr:cNvCxnSpPr/>
      </xdr:nvCxnSpPr>
      <xdr:spPr>
        <a:xfrm flipV="1">
          <a:off x="8750300" y="109148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65024</xdr:rowOff>
    </xdr:from>
    <xdr:to>
      <xdr:col>41</xdr:col>
      <xdr:colOff>101600</xdr:colOff>
      <xdr:row>63</xdr:row>
      <xdr:rowOff>166624</xdr:rowOff>
    </xdr:to>
    <xdr:sp macro="" textlink="">
      <xdr:nvSpPr>
        <xdr:cNvPr id="239" name="楕円 238">
          <a:extLst>
            <a:ext uri="{FF2B5EF4-FFF2-40B4-BE49-F238E27FC236}">
              <a16:creationId xmlns:a16="http://schemas.microsoft.com/office/drawing/2014/main" xmlns="" id="{909C7C0A-93D8-4E72-94C7-B0BC78444E30}"/>
            </a:ext>
          </a:extLst>
        </xdr:cNvPr>
        <xdr:cNvSpPr/>
      </xdr:nvSpPr>
      <xdr:spPr>
        <a:xfrm>
          <a:off x="7810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115062</xdr:rowOff>
    </xdr:from>
    <xdr:to>
      <xdr:col>45</xdr:col>
      <xdr:colOff>177800</xdr:colOff>
      <xdr:row>63</xdr:row>
      <xdr:rowOff>115824</xdr:rowOff>
    </xdr:to>
    <xdr:cxnSp macro="">
      <xdr:nvCxnSpPr>
        <xdr:cNvPr id="240" name="直線コネクタ 239">
          <a:extLst>
            <a:ext uri="{FF2B5EF4-FFF2-40B4-BE49-F238E27FC236}">
              <a16:creationId xmlns:a16="http://schemas.microsoft.com/office/drawing/2014/main" xmlns="" id="{EFFFF04D-6664-428B-AD61-34EDE8CDEAF6}"/>
            </a:ext>
          </a:extLst>
        </xdr:cNvPr>
        <xdr:cNvCxnSpPr/>
      </xdr:nvCxnSpPr>
      <xdr:spPr>
        <a:xfrm flipV="1">
          <a:off x="7861300" y="109164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115316</xdr:rowOff>
    </xdr:from>
    <xdr:to>
      <xdr:col>36</xdr:col>
      <xdr:colOff>165100</xdr:colOff>
      <xdr:row>63</xdr:row>
      <xdr:rowOff>45466</xdr:rowOff>
    </xdr:to>
    <xdr:sp macro="" textlink="">
      <xdr:nvSpPr>
        <xdr:cNvPr id="241" name="楕円 240">
          <a:extLst>
            <a:ext uri="{FF2B5EF4-FFF2-40B4-BE49-F238E27FC236}">
              <a16:creationId xmlns:a16="http://schemas.microsoft.com/office/drawing/2014/main" xmlns="" id="{210D5D96-6775-4E47-933D-9CA097D07B80}"/>
            </a:ext>
          </a:extLst>
        </xdr:cNvPr>
        <xdr:cNvSpPr/>
      </xdr:nvSpPr>
      <xdr:spPr>
        <a:xfrm>
          <a:off x="6921500" y="107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166116</xdr:rowOff>
    </xdr:from>
    <xdr:to>
      <xdr:col>41</xdr:col>
      <xdr:colOff>50800</xdr:colOff>
      <xdr:row>63</xdr:row>
      <xdr:rowOff>115824</xdr:rowOff>
    </xdr:to>
    <xdr:cxnSp macro="">
      <xdr:nvCxnSpPr>
        <xdr:cNvPr id="242" name="直線コネクタ 241">
          <a:extLst>
            <a:ext uri="{FF2B5EF4-FFF2-40B4-BE49-F238E27FC236}">
              <a16:creationId xmlns:a16="http://schemas.microsoft.com/office/drawing/2014/main" xmlns="" id="{01FEAE2E-2367-4160-A742-C17035D8687A}"/>
            </a:ext>
          </a:extLst>
        </xdr:cNvPr>
        <xdr:cNvCxnSpPr/>
      </xdr:nvCxnSpPr>
      <xdr:spPr>
        <a:xfrm>
          <a:off x="6972300" y="1079601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43" name="n_1aveValue【体育館・プール】&#10;一人当たり面積">
          <a:extLst>
            <a:ext uri="{FF2B5EF4-FFF2-40B4-BE49-F238E27FC236}">
              <a16:creationId xmlns:a16="http://schemas.microsoft.com/office/drawing/2014/main" xmlns="" id="{BFA471A4-0AA2-4A21-B42E-68D2423832DF}"/>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44" name="n_2aveValue【体育館・プール】&#10;一人当たり面積">
          <a:extLst>
            <a:ext uri="{FF2B5EF4-FFF2-40B4-BE49-F238E27FC236}">
              <a16:creationId xmlns:a16="http://schemas.microsoft.com/office/drawing/2014/main" xmlns="" id="{C0B05B91-BF67-4D64-AE4A-9F45A58ABFBA}"/>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45" name="n_3aveValue【体育館・プール】&#10;一人当たり面積">
          <a:extLst>
            <a:ext uri="{FF2B5EF4-FFF2-40B4-BE49-F238E27FC236}">
              <a16:creationId xmlns:a16="http://schemas.microsoft.com/office/drawing/2014/main" xmlns="" id="{72430026-A474-41F1-971F-A987FB12DD15}"/>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46" name="n_4aveValue【体育館・プール】&#10;一人当たり面積">
          <a:extLst>
            <a:ext uri="{FF2B5EF4-FFF2-40B4-BE49-F238E27FC236}">
              <a16:creationId xmlns:a16="http://schemas.microsoft.com/office/drawing/2014/main" xmlns="" id="{69EEBB8F-85A2-4C54-8475-90087F7DA332}"/>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155465</xdr:rowOff>
    </xdr:from>
    <xdr:ext cx="469744" cy="259045"/>
    <xdr:sp macro="" textlink="">
      <xdr:nvSpPr>
        <xdr:cNvPr id="247" name="n_1mainValue【体育館・プール】&#10;一人当たり面積">
          <a:extLst>
            <a:ext uri="{FF2B5EF4-FFF2-40B4-BE49-F238E27FC236}">
              <a16:creationId xmlns:a16="http://schemas.microsoft.com/office/drawing/2014/main" xmlns="" id="{8A688975-BB0F-4D39-A921-F43B19A14845}"/>
            </a:ext>
          </a:extLst>
        </xdr:cNvPr>
        <xdr:cNvSpPr txBox="1"/>
      </xdr:nvSpPr>
      <xdr:spPr>
        <a:xfrm>
          <a:off x="93917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156989</xdr:rowOff>
    </xdr:from>
    <xdr:ext cx="469744" cy="259045"/>
    <xdr:sp macro="" textlink="">
      <xdr:nvSpPr>
        <xdr:cNvPr id="248" name="n_2mainValue【体育館・プール】&#10;一人当たり面積">
          <a:extLst>
            <a:ext uri="{FF2B5EF4-FFF2-40B4-BE49-F238E27FC236}">
              <a16:creationId xmlns:a16="http://schemas.microsoft.com/office/drawing/2014/main" xmlns="" id="{324F8A9B-85A1-4B32-9F37-5A9B085121DC}"/>
            </a:ext>
          </a:extLst>
        </xdr:cNvPr>
        <xdr:cNvSpPr txBox="1"/>
      </xdr:nvSpPr>
      <xdr:spPr>
        <a:xfrm>
          <a:off x="8515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157751</xdr:rowOff>
    </xdr:from>
    <xdr:ext cx="469744" cy="259045"/>
    <xdr:sp macro="" textlink="">
      <xdr:nvSpPr>
        <xdr:cNvPr id="249" name="n_3mainValue【体育館・プール】&#10;一人当たり面積">
          <a:extLst>
            <a:ext uri="{FF2B5EF4-FFF2-40B4-BE49-F238E27FC236}">
              <a16:creationId xmlns:a16="http://schemas.microsoft.com/office/drawing/2014/main" xmlns="" id="{1E0E0817-FDBD-43E1-A92A-44296701CAA2}"/>
            </a:ext>
          </a:extLst>
        </xdr:cNvPr>
        <xdr:cNvSpPr txBox="1"/>
      </xdr:nvSpPr>
      <xdr:spPr>
        <a:xfrm>
          <a:off x="7626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36593</xdr:rowOff>
    </xdr:from>
    <xdr:ext cx="469744" cy="259045"/>
    <xdr:sp macro="" textlink="">
      <xdr:nvSpPr>
        <xdr:cNvPr id="250" name="n_4mainValue【体育館・プール】&#10;一人当たり面積">
          <a:extLst>
            <a:ext uri="{FF2B5EF4-FFF2-40B4-BE49-F238E27FC236}">
              <a16:creationId xmlns:a16="http://schemas.microsoft.com/office/drawing/2014/main" xmlns="" id="{2B8282DB-BA66-4DF4-994F-E48ED7813214}"/>
            </a:ext>
          </a:extLst>
        </xdr:cNvPr>
        <xdr:cNvSpPr txBox="1"/>
      </xdr:nvSpPr>
      <xdr:spPr>
        <a:xfrm>
          <a:off x="6737427" y="108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xmlns="" id="{D7209F0A-CBC1-46A7-BB49-1CD6EFADDD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xmlns="" id="{D0E78E96-0123-4AA9-A03E-484F65A701D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xmlns="" id="{265B98C5-2E3F-4877-A295-22FE91B573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xmlns="" id="{89E0402C-087B-483F-A167-EE9592139B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xmlns="" id="{82469B11-3FB8-437D-89BC-011C950A68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xmlns="" id="{FB1755EF-BFD3-43E5-8BA4-38553550B8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xmlns="" id="{5F8BFC3B-AABB-46C0-BFF9-5CE769597C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xmlns="" id="{50F1CF3C-2870-46F2-8973-80988998C7A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xmlns="" id="{27BA69B5-9EBD-477D-8F71-C550D662F9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xmlns="" id="{D3FB9F3E-B289-4713-AECA-6710B0730C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xmlns="" id="{15D99A4D-13CF-4458-AEB1-68E7AAEFBD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xmlns="" id="{50D8AF77-22CB-455B-85F3-DC734B1E5E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xmlns="" id="{672FCA01-EB9B-4310-BF3F-45A5FF6291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xmlns="" id="{0A16DD66-93BB-4912-B8E3-619756893D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xmlns="" id="{26139473-E074-4D86-99D7-88FD0853BD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xmlns="" id="{18B38370-1370-4D4A-8745-633D8955238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xmlns="" id="{B60D5FE8-F99F-44F9-BD18-16B461A3CA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xmlns="" id="{DD675364-51EA-492E-9912-264077B5BB6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xmlns="" id="{D0E98C57-34B2-4A32-890E-F8C0374541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xmlns="" id="{7C2028DD-D2B3-4EF6-99FE-5DB81B0D71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xmlns="" id="{8767F53D-AD93-4441-B3FD-B19CB4F1E8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xmlns="" id="{B2F9C1A4-6D71-4881-B0BD-04D61C84EE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xmlns="" id="{6C25AC52-3C0C-4F9F-97CF-BE857C58B8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xmlns="" id="{B642812F-FC9E-44E2-9B3F-A103313FD3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xmlns="" id="{3D51ED25-EE30-465C-8472-0042F64CD19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xmlns="" id="{BA9D05C4-FE51-472F-BB1A-1F81FC2E4EB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xmlns="" id="{682389A9-9878-4D85-BFC7-05DC1C01B13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8" name="直線コネクタ 277">
          <a:extLst>
            <a:ext uri="{FF2B5EF4-FFF2-40B4-BE49-F238E27FC236}">
              <a16:creationId xmlns:a16="http://schemas.microsoft.com/office/drawing/2014/main" xmlns="" id="{AE8FD347-F160-4801-BD06-EBCC3EE0A75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9" name="テキスト ボックス 278">
          <a:extLst>
            <a:ext uri="{FF2B5EF4-FFF2-40B4-BE49-F238E27FC236}">
              <a16:creationId xmlns:a16="http://schemas.microsoft.com/office/drawing/2014/main" xmlns="" id="{B27540F4-280E-4E31-A5CE-ECADD9F7C4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0" name="直線コネクタ 279">
          <a:extLst>
            <a:ext uri="{FF2B5EF4-FFF2-40B4-BE49-F238E27FC236}">
              <a16:creationId xmlns:a16="http://schemas.microsoft.com/office/drawing/2014/main" xmlns="" id="{D462513B-1FC2-43A8-94EC-E79B222703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1" name="テキスト ボックス 280">
          <a:extLst>
            <a:ext uri="{FF2B5EF4-FFF2-40B4-BE49-F238E27FC236}">
              <a16:creationId xmlns:a16="http://schemas.microsoft.com/office/drawing/2014/main" xmlns="" id="{C6E895D7-457C-40BB-9330-B946C1D9488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2" name="直線コネクタ 281">
          <a:extLst>
            <a:ext uri="{FF2B5EF4-FFF2-40B4-BE49-F238E27FC236}">
              <a16:creationId xmlns:a16="http://schemas.microsoft.com/office/drawing/2014/main" xmlns="" id="{4A16E21D-12C2-411C-874A-3FC0F87105F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3" name="テキスト ボックス 282">
          <a:extLst>
            <a:ext uri="{FF2B5EF4-FFF2-40B4-BE49-F238E27FC236}">
              <a16:creationId xmlns:a16="http://schemas.microsoft.com/office/drawing/2014/main" xmlns="" id="{329FC31D-734C-461D-9E6E-142FBA5174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4" name="直線コネクタ 283">
          <a:extLst>
            <a:ext uri="{FF2B5EF4-FFF2-40B4-BE49-F238E27FC236}">
              <a16:creationId xmlns:a16="http://schemas.microsoft.com/office/drawing/2014/main" xmlns="" id="{6E0E2F39-D76F-4633-AE25-4A1974471DF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5" name="テキスト ボックス 284">
          <a:extLst>
            <a:ext uri="{FF2B5EF4-FFF2-40B4-BE49-F238E27FC236}">
              <a16:creationId xmlns:a16="http://schemas.microsoft.com/office/drawing/2014/main" xmlns="" id="{AC5F3ADF-76CD-47D2-B660-3867366B276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6" name="直線コネクタ 285">
          <a:extLst>
            <a:ext uri="{FF2B5EF4-FFF2-40B4-BE49-F238E27FC236}">
              <a16:creationId xmlns:a16="http://schemas.microsoft.com/office/drawing/2014/main" xmlns="" id="{E449E350-91DA-436C-A316-8FF48963A42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7" name="テキスト ボックス 286">
          <a:extLst>
            <a:ext uri="{FF2B5EF4-FFF2-40B4-BE49-F238E27FC236}">
              <a16:creationId xmlns:a16="http://schemas.microsoft.com/office/drawing/2014/main" xmlns="" id="{8D8C67EB-BBE6-4F8B-8E8E-3A8F662A9E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8" name="直線コネクタ 287">
          <a:extLst>
            <a:ext uri="{FF2B5EF4-FFF2-40B4-BE49-F238E27FC236}">
              <a16:creationId xmlns:a16="http://schemas.microsoft.com/office/drawing/2014/main" xmlns="" id="{B3795CCF-D600-4173-A2C9-C41237A2E63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9" name="テキスト ボックス 288">
          <a:extLst>
            <a:ext uri="{FF2B5EF4-FFF2-40B4-BE49-F238E27FC236}">
              <a16:creationId xmlns:a16="http://schemas.microsoft.com/office/drawing/2014/main" xmlns="" id="{CEDA141D-2B86-4BDF-8BAF-6A07B5730E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xmlns="" id="{E2B28FCD-18F3-4848-AF3F-042EA89666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xmlns="" id="{E7C56B54-9568-4ADA-9A75-5C1C194A1A8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292" name="直線コネクタ 291">
          <a:extLst>
            <a:ext uri="{FF2B5EF4-FFF2-40B4-BE49-F238E27FC236}">
              <a16:creationId xmlns:a16="http://schemas.microsoft.com/office/drawing/2014/main" xmlns="" id="{ECF5D8F6-28EE-4CE8-946B-834D09BDC529}"/>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3" name="【市民会館】&#10;有形固定資産減価償却率最小値テキスト">
          <a:extLst>
            <a:ext uri="{FF2B5EF4-FFF2-40B4-BE49-F238E27FC236}">
              <a16:creationId xmlns:a16="http://schemas.microsoft.com/office/drawing/2014/main" xmlns="" id="{B689208A-3499-4D38-ACBD-343366AF7EE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4" name="直線コネクタ 293">
          <a:extLst>
            <a:ext uri="{FF2B5EF4-FFF2-40B4-BE49-F238E27FC236}">
              <a16:creationId xmlns:a16="http://schemas.microsoft.com/office/drawing/2014/main" xmlns="" id="{DB458694-FE56-473C-AB42-BB457A774E5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295" name="【市民会館】&#10;有形固定資産減価償却率最大値テキスト">
          <a:extLst>
            <a:ext uri="{FF2B5EF4-FFF2-40B4-BE49-F238E27FC236}">
              <a16:creationId xmlns:a16="http://schemas.microsoft.com/office/drawing/2014/main" xmlns="" id="{3BB231AB-8B6A-49F0-9BFA-60D0767B9E75}"/>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296" name="直線コネクタ 295">
          <a:extLst>
            <a:ext uri="{FF2B5EF4-FFF2-40B4-BE49-F238E27FC236}">
              <a16:creationId xmlns:a16="http://schemas.microsoft.com/office/drawing/2014/main" xmlns="" id="{20F89A70-F317-4FE9-A964-A4ED7B170AD6}"/>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297" name="【市民会館】&#10;有形固定資産減価償却率平均値テキスト">
          <a:extLst>
            <a:ext uri="{FF2B5EF4-FFF2-40B4-BE49-F238E27FC236}">
              <a16:creationId xmlns:a16="http://schemas.microsoft.com/office/drawing/2014/main" xmlns="" id="{B6E75B0F-E6C7-4410-A4B1-B7C89DDC3813}"/>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298" name="フローチャート: 判断 297">
          <a:extLst>
            <a:ext uri="{FF2B5EF4-FFF2-40B4-BE49-F238E27FC236}">
              <a16:creationId xmlns:a16="http://schemas.microsoft.com/office/drawing/2014/main" xmlns="" id="{3AE7C896-EE0E-4A34-B6EE-9BCCD5C5B199}"/>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299" name="フローチャート: 判断 298">
          <a:extLst>
            <a:ext uri="{FF2B5EF4-FFF2-40B4-BE49-F238E27FC236}">
              <a16:creationId xmlns:a16="http://schemas.microsoft.com/office/drawing/2014/main" xmlns="" id="{C225335C-6765-4DCC-82CD-B0B89DFF67BF}"/>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300" name="フローチャート: 判断 299">
          <a:extLst>
            <a:ext uri="{FF2B5EF4-FFF2-40B4-BE49-F238E27FC236}">
              <a16:creationId xmlns:a16="http://schemas.microsoft.com/office/drawing/2014/main" xmlns="" id="{BDB93941-BCE9-4695-BF3E-C6058FBA85EC}"/>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301" name="フローチャート: 判断 300">
          <a:extLst>
            <a:ext uri="{FF2B5EF4-FFF2-40B4-BE49-F238E27FC236}">
              <a16:creationId xmlns:a16="http://schemas.microsoft.com/office/drawing/2014/main" xmlns="" id="{BF4165D5-AAB8-4D25-8462-065E34D8DBFC}"/>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02" name="フローチャート: 判断 301">
          <a:extLst>
            <a:ext uri="{FF2B5EF4-FFF2-40B4-BE49-F238E27FC236}">
              <a16:creationId xmlns:a16="http://schemas.microsoft.com/office/drawing/2014/main" xmlns="" id="{AF63AB53-EE66-4F7E-9999-AF16602F1203}"/>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xmlns="" id="{AAD9861C-1808-4421-9A9D-5281DFE2A9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xmlns="" id="{5C59D1FA-8786-4CDE-AF57-76687ACF37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xmlns="" id="{7F2C22A9-59FA-46BA-84FD-219FD2D04D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xmlns="" id="{7B74682A-CBD2-484B-B22F-B4A81C1C41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xmlns="" id="{0D83C038-46BA-449B-B212-8A453127768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100512</xdr:rowOff>
    </xdr:from>
    <xdr:to>
      <xdr:col>20</xdr:col>
      <xdr:colOff>38100</xdr:colOff>
      <xdr:row>104</xdr:row>
      <xdr:rowOff>30662</xdr:rowOff>
    </xdr:to>
    <xdr:sp macro="" textlink="">
      <xdr:nvSpPr>
        <xdr:cNvPr id="308" name="楕円 307">
          <a:extLst>
            <a:ext uri="{FF2B5EF4-FFF2-40B4-BE49-F238E27FC236}">
              <a16:creationId xmlns:a16="http://schemas.microsoft.com/office/drawing/2014/main" xmlns="" id="{7A44A94B-3962-424D-AC06-F00634BD156D}"/>
            </a:ext>
          </a:extLst>
        </xdr:cNvPr>
        <xdr:cNvSpPr/>
      </xdr:nvSpPr>
      <xdr:spPr>
        <a:xfrm>
          <a:off x="3746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67855</xdr:rowOff>
    </xdr:from>
    <xdr:to>
      <xdr:col>15</xdr:col>
      <xdr:colOff>101600</xdr:colOff>
      <xdr:row>103</xdr:row>
      <xdr:rowOff>169455</xdr:rowOff>
    </xdr:to>
    <xdr:sp macro="" textlink="">
      <xdr:nvSpPr>
        <xdr:cNvPr id="309" name="楕円 308">
          <a:extLst>
            <a:ext uri="{FF2B5EF4-FFF2-40B4-BE49-F238E27FC236}">
              <a16:creationId xmlns:a16="http://schemas.microsoft.com/office/drawing/2014/main" xmlns="" id="{BE5151E6-EFA0-4C48-AB61-CC695AAEC5EE}"/>
            </a:ext>
          </a:extLst>
        </xdr:cNvPr>
        <xdr:cNvSpPr/>
      </xdr:nvSpPr>
      <xdr:spPr>
        <a:xfrm>
          <a:off x="2857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118655</xdr:rowOff>
    </xdr:from>
    <xdr:to>
      <xdr:col>19</xdr:col>
      <xdr:colOff>177800</xdr:colOff>
      <xdr:row>103</xdr:row>
      <xdr:rowOff>151312</xdr:rowOff>
    </xdr:to>
    <xdr:cxnSp macro="">
      <xdr:nvCxnSpPr>
        <xdr:cNvPr id="310" name="直線コネクタ 309">
          <a:extLst>
            <a:ext uri="{FF2B5EF4-FFF2-40B4-BE49-F238E27FC236}">
              <a16:creationId xmlns:a16="http://schemas.microsoft.com/office/drawing/2014/main" xmlns="" id="{E7D38BCC-2654-431E-9817-76E8C84214A5}"/>
            </a:ext>
          </a:extLst>
        </xdr:cNvPr>
        <xdr:cNvCxnSpPr/>
      </xdr:nvCxnSpPr>
      <xdr:spPr>
        <a:xfrm>
          <a:off x="2908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35198</xdr:rowOff>
    </xdr:from>
    <xdr:to>
      <xdr:col>10</xdr:col>
      <xdr:colOff>165100</xdr:colOff>
      <xdr:row>103</xdr:row>
      <xdr:rowOff>136798</xdr:rowOff>
    </xdr:to>
    <xdr:sp macro="" textlink="">
      <xdr:nvSpPr>
        <xdr:cNvPr id="311" name="楕円 310">
          <a:extLst>
            <a:ext uri="{FF2B5EF4-FFF2-40B4-BE49-F238E27FC236}">
              <a16:creationId xmlns:a16="http://schemas.microsoft.com/office/drawing/2014/main" xmlns="" id="{946B4DA7-7BBA-4AA1-AB02-78347709D637}"/>
            </a:ext>
          </a:extLst>
        </xdr:cNvPr>
        <xdr:cNvSpPr/>
      </xdr:nvSpPr>
      <xdr:spPr>
        <a:xfrm>
          <a:off x="1968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85998</xdr:rowOff>
    </xdr:from>
    <xdr:to>
      <xdr:col>15</xdr:col>
      <xdr:colOff>50800</xdr:colOff>
      <xdr:row>103</xdr:row>
      <xdr:rowOff>118655</xdr:rowOff>
    </xdr:to>
    <xdr:cxnSp macro="">
      <xdr:nvCxnSpPr>
        <xdr:cNvPr id="312" name="直線コネクタ 311">
          <a:extLst>
            <a:ext uri="{FF2B5EF4-FFF2-40B4-BE49-F238E27FC236}">
              <a16:creationId xmlns:a16="http://schemas.microsoft.com/office/drawing/2014/main" xmlns="" id="{97632094-A8A1-459D-93D1-4115C10B9EEB}"/>
            </a:ext>
          </a:extLst>
        </xdr:cNvPr>
        <xdr:cNvCxnSpPr/>
      </xdr:nvCxnSpPr>
      <xdr:spPr>
        <a:xfrm>
          <a:off x="2019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2539</xdr:rowOff>
    </xdr:from>
    <xdr:to>
      <xdr:col>6</xdr:col>
      <xdr:colOff>38100</xdr:colOff>
      <xdr:row>103</xdr:row>
      <xdr:rowOff>104139</xdr:rowOff>
    </xdr:to>
    <xdr:sp macro="" textlink="">
      <xdr:nvSpPr>
        <xdr:cNvPr id="313" name="楕円 312">
          <a:extLst>
            <a:ext uri="{FF2B5EF4-FFF2-40B4-BE49-F238E27FC236}">
              <a16:creationId xmlns:a16="http://schemas.microsoft.com/office/drawing/2014/main" xmlns="" id="{0D0C293F-4C2E-41DE-8080-9019E948BCA0}"/>
            </a:ext>
          </a:extLst>
        </xdr:cNvPr>
        <xdr:cNvSpPr/>
      </xdr:nvSpPr>
      <xdr:spPr>
        <a:xfrm>
          <a:off x="1079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53339</xdr:rowOff>
    </xdr:from>
    <xdr:to>
      <xdr:col>10</xdr:col>
      <xdr:colOff>114300</xdr:colOff>
      <xdr:row>103</xdr:row>
      <xdr:rowOff>85998</xdr:rowOff>
    </xdr:to>
    <xdr:cxnSp macro="">
      <xdr:nvCxnSpPr>
        <xdr:cNvPr id="314" name="直線コネクタ 313">
          <a:extLst>
            <a:ext uri="{FF2B5EF4-FFF2-40B4-BE49-F238E27FC236}">
              <a16:creationId xmlns:a16="http://schemas.microsoft.com/office/drawing/2014/main" xmlns="" id="{D050B85D-9B48-44F6-BFB1-934CDF4C2344}"/>
            </a:ext>
          </a:extLst>
        </xdr:cNvPr>
        <xdr:cNvCxnSpPr/>
      </xdr:nvCxnSpPr>
      <xdr:spPr>
        <a:xfrm>
          <a:off x="1130300" y="177126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315" name="n_1aveValue【市民会館】&#10;有形固定資産減価償却率">
          <a:extLst>
            <a:ext uri="{FF2B5EF4-FFF2-40B4-BE49-F238E27FC236}">
              <a16:creationId xmlns:a16="http://schemas.microsoft.com/office/drawing/2014/main" xmlns="" id="{B736310D-D78A-440E-B734-F02AA6B57FCF}"/>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16" name="n_2aveValue【市民会館】&#10;有形固定資産減価償却率">
          <a:extLst>
            <a:ext uri="{FF2B5EF4-FFF2-40B4-BE49-F238E27FC236}">
              <a16:creationId xmlns:a16="http://schemas.microsoft.com/office/drawing/2014/main" xmlns="" id="{8259D4D9-2B63-45FD-9041-A464F1620944}"/>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8726</xdr:rowOff>
    </xdr:from>
    <xdr:ext cx="405111" cy="259045"/>
    <xdr:sp macro="" textlink="">
      <xdr:nvSpPr>
        <xdr:cNvPr id="317" name="n_3aveValue【市民会館】&#10;有形固定資産減価償却率">
          <a:extLst>
            <a:ext uri="{FF2B5EF4-FFF2-40B4-BE49-F238E27FC236}">
              <a16:creationId xmlns:a16="http://schemas.microsoft.com/office/drawing/2014/main" xmlns="" id="{3EB82E6F-CD43-4305-B071-31052D3392A9}"/>
            </a:ext>
          </a:extLst>
        </xdr:cNvPr>
        <xdr:cNvSpPr txBox="1"/>
      </xdr:nvSpPr>
      <xdr:spPr>
        <a:xfrm>
          <a:off x="1816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129557</xdr:rowOff>
    </xdr:from>
    <xdr:ext cx="405111" cy="259045"/>
    <xdr:sp macro="" textlink="">
      <xdr:nvSpPr>
        <xdr:cNvPr id="318" name="n_4aveValue【市民会館】&#10;有形固定資産減価償却率">
          <a:extLst>
            <a:ext uri="{FF2B5EF4-FFF2-40B4-BE49-F238E27FC236}">
              <a16:creationId xmlns:a16="http://schemas.microsoft.com/office/drawing/2014/main" xmlns="" id="{F34ECBC7-D49B-450F-BA0E-A75E8C17328B}"/>
            </a:ext>
          </a:extLst>
        </xdr:cNvPr>
        <xdr:cNvSpPr txBox="1"/>
      </xdr:nvSpPr>
      <xdr:spPr>
        <a:xfrm>
          <a:off x="927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47189</xdr:rowOff>
    </xdr:from>
    <xdr:ext cx="405111" cy="259045"/>
    <xdr:sp macro="" textlink="">
      <xdr:nvSpPr>
        <xdr:cNvPr id="319" name="n_1mainValue【市民会館】&#10;有形固定資産減価償却率">
          <a:extLst>
            <a:ext uri="{FF2B5EF4-FFF2-40B4-BE49-F238E27FC236}">
              <a16:creationId xmlns:a16="http://schemas.microsoft.com/office/drawing/2014/main" xmlns="" id="{0499E82A-DEAA-4AEF-8889-1F9CEB71ACA3}"/>
            </a:ext>
          </a:extLst>
        </xdr:cNvPr>
        <xdr:cNvSpPr txBox="1"/>
      </xdr:nvSpPr>
      <xdr:spPr>
        <a:xfrm>
          <a:off x="35820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14532</xdr:rowOff>
    </xdr:from>
    <xdr:ext cx="405111" cy="259045"/>
    <xdr:sp macro="" textlink="">
      <xdr:nvSpPr>
        <xdr:cNvPr id="320" name="n_2mainValue【市民会館】&#10;有形固定資産減価償却率">
          <a:extLst>
            <a:ext uri="{FF2B5EF4-FFF2-40B4-BE49-F238E27FC236}">
              <a16:creationId xmlns:a16="http://schemas.microsoft.com/office/drawing/2014/main" xmlns="" id="{3B698FFB-7B2D-4D8F-9567-D8DB358B1AED}"/>
            </a:ext>
          </a:extLst>
        </xdr:cNvPr>
        <xdr:cNvSpPr txBox="1"/>
      </xdr:nvSpPr>
      <xdr:spPr>
        <a:xfrm>
          <a:off x="2705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153325</xdr:rowOff>
    </xdr:from>
    <xdr:ext cx="405111" cy="259045"/>
    <xdr:sp macro="" textlink="">
      <xdr:nvSpPr>
        <xdr:cNvPr id="321" name="n_3mainValue【市民会館】&#10;有形固定資産減価償却率">
          <a:extLst>
            <a:ext uri="{FF2B5EF4-FFF2-40B4-BE49-F238E27FC236}">
              <a16:creationId xmlns:a16="http://schemas.microsoft.com/office/drawing/2014/main" xmlns="" id="{3441DCBE-27A1-4743-9543-AFB3D90F9732}"/>
            </a:ext>
          </a:extLst>
        </xdr:cNvPr>
        <xdr:cNvSpPr txBox="1"/>
      </xdr:nvSpPr>
      <xdr:spPr>
        <a:xfrm>
          <a:off x="1816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322" name="n_4mainValue【市民会館】&#10;有形固定資産減価償却率">
          <a:extLst>
            <a:ext uri="{FF2B5EF4-FFF2-40B4-BE49-F238E27FC236}">
              <a16:creationId xmlns:a16="http://schemas.microsoft.com/office/drawing/2014/main" xmlns="" id="{782F43BA-9BE1-470E-9469-755A27B5E1C4}"/>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xmlns="" id="{B148B6E3-656A-430B-BCD9-903F97688C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xmlns="" id="{3DA79096-6FD7-4B65-8382-126F37210F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xmlns="" id="{0DBB083A-AB83-4FB0-B4DC-585F1ABB9C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xmlns="" id="{22E09609-314D-4FCF-A3F9-99DD6C474C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xmlns="" id="{EC7210D3-B4C6-4C44-A546-8E7A54615F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xmlns="" id="{D97534A3-68EA-47A7-9C1A-9CD7949D53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xmlns="" id="{6D7BC166-4B96-4A71-A0A4-AF7151C919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xmlns="" id="{B22AAFB1-5154-45B1-A77F-7E364173A3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xmlns="" id="{6572B95A-E5A3-4A54-AED2-36E5166EC2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xmlns="" id="{923AC6C5-BB50-4BFC-86CC-27F5160B04D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xmlns="" id="{A9E9F55C-944F-488E-BD88-86668FC90ED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xmlns="" id="{207B315C-433A-4DE0-AB77-EB74336D965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xmlns="" id="{DBCCA37F-6278-4860-B05C-2CEA4DCE57E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xmlns="" id="{185AE658-4D9C-4CEA-AD44-EBE24ABEE79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xmlns="" id="{39C37C65-D998-4EDF-837D-B47C64B1499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xmlns="" id="{38813A21-BDBD-4782-BCF5-60E08C5E16E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xmlns="" id="{796AC05E-399A-4071-BDF3-E620B8AA27E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xmlns="" id="{67E36015-B525-4D2B-8507-3517AA8218E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xmlns="" id="{C792D42B-81DF-4648-A709-64E96546911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xmlns="" id="{DE5B1E5F-9A1E-4D66-8D77-FB35AFBEF56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xmlns="" id="{00D0DC05-0145-4ECB-ADD1-E1ED426FC5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xmlns="" id="{3F95C57B-53A2-4EAC-BFB1-FC816537CED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xmlns="" id="{59D5C6B6-3CD7-4F6B-A3B2-41323F785F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46" name="直線コネクタ 345">
          <a:extLst>
            <a:ext uri="{FF2B5EF4-FFF2-40B4-BE49-F238E27FC236}">
              <a16:creationId xmlns:a16="http://schemas.microsoft.com/office/drawing/2014/main" xmlns="" id="{214C7CB8-B9E8-46FA-B0B6-CE4DBEDFD910}"/>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7" name="【市民会館】&#10;一人当たり面積最小値テキスト">
          <a:extLst>
            <a:ext uri="{FF2B5EF4-FFF2-40B4-BE49-F238E27FC236}">
              <a16:creationId xmlns:a16="http://schemas.microsoft.com/office/drawing/2014/main" xmlns="" id="{50C6038C-74D4-4E3A-A996-51A3A65AB95D}"/>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8" name="直線コネクタ 347">
          <a:extLst>
            <a:ext uri="{FF2B5EF4-FFF2-40B4-BE49-F238E27FC236}">
              <a16:creationId xmlns:a16="http://schemas.microsoft.com/office/drawing/2014/main" xmlns="" id="{CA974931-0B2C-4DA1-8E7A-A8BC7B52F1F5}"/>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49" name="【市民会館】&#10;一人当たり面積最大値テキスト">
          <a:extLst>
            <a:ext uri="{FF2B5EF4-FFF2-40B4-BE49-F238E27FC236}">
              <a16:creationId xmlns:a16="http://schemas.microsoft.com/office/drawing/2014/main" xmlns="" id="{6CCA8A6C-4BBB-4E0E-9D03-C974D5146EA9}"/>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50" name="直線コネクタ 349">
          <a:extLst>
            <a:ext uri="{FF2B5EF4-FFF2-40B4-BE49-F238E27FC236}">
              <a16:creationId xmlns:a16="http://schemas.microsoft.com/office/drawing/2014/main" xmlns="" id="{534C09CF-B735-485F-9D26-3846551C0E76}"/>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113555</xdr:rowOff>
    </xdr:from>
    <xdr:ext cx="469744" cy="259045"/>
    <xdr:sp macro="" textlink="">
      <xdr:nvSpPr>
        <xdr:cNvPr id="351" name="【市民会館】&#10;一人当たり面積平均値テキスト">
          <a:extLst>
            <a:ext uri="{FF2B5EF4-FFF2-40B4-BE49-F238E27FC236}">
              <a16:creationId xmlns:a16="http://schemas.microsoft.com/office/drawing/2014/main" xmlns="" id="{DC128AA0-1429-4AC4-B269-A94E36B92F8E}"/>
            </a:ext>
          </a:extLst>
        </xdr:cNvPr>
        <xdr:cNvSpPr txBox="1"/>
      </xdr:nvSpPr>
      <xdr:spPr>
        <a:xfrm>
          <a:off x="10515600" y="1828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52" name="フローチャート: 判断 351">
          <a:extLst>
            <a:ext uri="{FF2B5EF4-FFF2-40B4-BE49-F238E27FC236}">
              <a16:creationId xmlns:a16="http://schemas.microsoft.com/office/drawing/2014/main" xmlns="" id="{6F98FD92-A48D-4136-826D-68F1EEBCCC61}"/>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53" name="フローチャート: 判断 352">
          <a:extLst>
            <a:ext uri="{FF2B5EF4-FFF2-40B4-BE49-F238E27FC236}">
              <a16:creationId xmlns:a16="http://schemas.microsoft.com/office/drawing/2014/main" xmlns="" id="{DCCFA880-C2A0-4C75-8ABF-8D52F5F227E9}"/>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54" name="フローチャート: 判断 353">
          <a:extLst>
            <a:ext uri="{FF2B5EF4-FFF2-40B4-BE49-F238E27FC236}">
              <a16:creationId xmlns:a16="http://schemas.microsoft.com/office/drawing/2014/main" xmlns="" id="{98DE0E91-88D7-4DCA-B2EA-7DF88F85ED06}"/>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55" name="フローチャート: 判断 354">
          <a:extLst>
            <a:ext uri="{FF2B5EF4-FFF2-40B4-BE49-F238E27FC236}">
              <a16:creationId xmlns:a16="http://schemas.microsoft.com/office/drawing/2014/main" xmlns="" id="{65881718-C186-4C82-B6E1-B43848439D01}"/>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56" name="フローチャート: 判断 355">
          <a:extLst>
            <a:ext uri="{FF2B5EF4-FFF2-40B4-BE49-F238E27FC236}">
              <a16:creationId xmlns:a16="http://schemas.microsoft.com/office/drawing/2014/main" xmlns="" id="{88375489-E5FC-41DF-A4A8-34B5FF7C6942}"/>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xmlns="" id="{1DB9A9E4-3899-4891-B36F-57A006915D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xmlns="" id="{191C4A55-E15D-4559-8CDA-BE1DF664FCA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xmlns="" id="{3A89CC73-8DED-4CAC-A6B1-1F2A0199226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xmlns="" id="{C29888B4-D85F-4A92-8242-D4E40FF486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xmlns="" id="{9C55DABB-941C-44C9-985A-EAB767F3D2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22352</xdr:rowOff>
    </xdr:from>
    <xdr:to>
      <xdr:col>50</xdr:col>
      <xdr:colOff>165100</xdr:colOff>
      <xdr:row>106</xdr:row>
      <xdr:rowOff>123952</xdr:rowOff>
    </xdr:to>
    <xdr:sp macro="" textlink="">
      <xdr:nvSpPr>
        <xdr:cNvPr id="362" name="楕円 361">
          <a:extLst>
            <a:ext uri="{FF2B5EF4-FFF2-40B4-BE49-F238E27FC236}">
              <a16:creationId xmlns:a16="http://schemas.microsoft.com/office/drawing/2014/main" xmlns="" id="{A38F1BCB-6BCF-4981-A493-E8AD3A5F5057}"/>
            </a:ext>
          </a:extLst>
        </xdr:cNvPr>
        <xdr:cNvSpPr/>
      </xdr:nvSpPr>
      <xdr:spPr>
        <a:xfrm>
          <a:off x="9588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26924</xdr:rowOff>
    </xdr:from>
    <xdr:to>
      <xdr:col>46</xdr:col>
      <xdr:colOff>38100</xdr:colOff>
      <xdr:row>106</xdr:row>
      <xdr:rowOff>128524</xdr:rowOff>
    </xdr:to>
    <xdr:sp macro="" textlink="">
      <xdr:nvSpPr>
        <xdr:cNvPr id="363" name="楕円 362">
          <a:extLst>
            <a:ext uri="{FF2B5EF4-FFF2-40B4-BE49-F238E27FC236}">
              <a16:creationId xmlns:a16="http://schemas.microsoft.com/office/drawing/2014/main" xmlns="" id="{88B0C4F3-CBC6-4CE7-8F0A-53A3CD3FFAE5}"/>
            </a:ext>
          </a:extLst>
        </xdr:cNvPr>
        <xdr:cNvSpPr/>
      </xdr:nvSpPr>
      <xdr:spPr>
        <a:xfrm>
          <a:off x="8699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73152</xdr:rowOff>
    </xdr:from>
    <xdr:to>
      <xdr:col>50</xdr:col>
      <xdr:colOff>114300</xdr:colOff>
      <xdr:row>106</xdr:row>
      <xdr:rowOff>77724</xdr:rowOff>
    </xdr:to>
    <xdr:cxnSp macro="">
      <xdr:nvCxnSpPr>
        <xdr:cNvPr id="364" name="直線コネクタ 363">
          <a:extLst>
            <a:ext uri="{FF2B5EF4-FFF2-40B4-BE49-F238E27FC236}">
              <a16:creationId xmlns:a16="http://schemas.microsoft.com/office/drawing/2014/main" xmlns="" id="{8E9CBF24-6935-4915-93A4-87239BC143C7}"/>
            </a:ext>
          </a:extLst>
        </xdr:cNvPr>
        <xdr:cNvCxnSpPr/>
      </xdr:nvCxnSpPr>
      <xdr:spPr>
        <a:xfrm flipV="1">
          <a:off x="8750300" y="182468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29211</xdr:rowOff>
    </xdr:from>
    <xdr:to>
      <xdr:col>41</xdr:col>
      <xdr:colOff>101600</xdr:colOff>
      <xdr:row>106</xdr:row>
      <xdr:rowOff>130811</xdr:rowOff>
    </xdr:to>
    <xdr:sp macro="" textlink="">
      <xdr:nvSpPr>
        <xdr:cNvPr id="365" name="楕円 364">
          <a:extLst>
            <a:ext uri="{FF2B5EF4-FFF2-40B4-BE49-F238E27FC236}">
              <a16:creationId xmlns:a16="http://schemas.microsoft.com/office/drawing/2014/main" xmlns="" id="{34BE8284-21CC-4895-8A42-831FFC36801B}"/>
            </a:ext>
          </a:extLst>
        </xdr:cNvPr>
        <xdr:cNvSpPr/>
      </xdr:nvSpPr>
      <xdr:spPr>
        <a:xfrm>
          <a:off x="781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77724</xdr:rowOff>
    </xdr:from>
    <xdr:to>
      <xdr:col>45</xdr:col>
      <xdr:colOff>177800</xdr:colOff>
      <xdr:row>106</xdr:row>
      <xdr:rowOff>80011</xdr:rowOff>
    </xdr:to>
    <xdr:cxnSp macro="">
      <xdr:nvCxnSpPr>
        <xdr:cNvPr id="366" name="直線コネクタ 365">
          <a:extLst>
            <a:ext uri="{FF2B5EF4-FFF2-40B4-BE49-F238E27FC236}">
              <a16:creationId xmlns:a16="http://schemas.microsoft.com/office/drawing/2014/main" xmlns="" id="{26B2AEF3-AF1B-4857-920C-99A7CE31A36D}"/>
            </a:ext>
          </a:extLst>
        </xdr:cNvPr>
        <xdr:cNvCxnSpPr/>
      </xdr:nvCxnSpPr>
      <xdr:spPr>
        <a:xfrm flipV="1">
          <a:off x="7861300" y="18251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367" name="楕円 366">
          <a:extLst>
            <a:ext uri="{FF2B5EF4-FFF2-40B4-BE49-F238E27FC236}">
              <a16:creationId xmlns:a16="http://schemas.microsoft.com/office/drawing/2014/main" xmlns="" id="{51738DF8-5419-436E-A022-AE70E7F2582B}"/>
            </a:ext>
          </a:extLst>
        </xdr:cNvPr>
        <xdr:cNvSpPr/>
      </xdr:nvSpPr>
      <xdr:spPr>
        <a:xfrm>
          <a:off x="692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160020</xdr:rowOff>
    </xdr:from>
    <xdr:to>
      <xdr:col>41</xdr:col>
      <xdr:colOff>50800</xdr:colOff>
      <xdr:row>106</xdr:row>
      <xdr:rowOff>80011</xdr:rowOff>
    </xdr:to>
    <xdr:cxnSp macro="">
      <xdr:nvCxnSpPr>
        <xdr:cNvPr id="368" name="直線コネクタ 367">
          <a:extLst>
            <a:ext uri="{FF2B5EF4-FFF2-40B4-BE49-F238E27FC236}">
              <a16:creationId xmlns:a16="http://schemas.microsoft.com/office/drawing/2014/main" xmlns="" id="{8EE626F8-E83E-49DD-AB72-82F0264A9CA5}"/>
            </a:ext>
          </a:extLst>
        </xdr:cNvPr>
        <xdr:cNvCxnSpPr/>
      </xdr:nvCxnSpPr>
      <xdr:spPr>
        <a:xfrm>
          <a:off x="6972300" y="181622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64025</xdr:rowOff>
    </xdr:from>
    <xdr:ext cx="469744" cy="259045"/>
    <xdr:sp macro="" textlink="">
      <xdr:nvSpPr>
        <xdr:cNvPr id="369" name="n_1aveValue【市民会館】&#10;一人当たり面積">
          <a:extLst>
            <a:ext uri="{FF2B5EF4-FFF2-40B4-BE49-F238E27FC236}">
              <a16:creationId xmlns:a16="http://schemas.microsoft.com/office/drawing/2014/main" xmlns="" id="{E23E832E-EB2C-441E-81C7-168AA59E4AA8}"/>
            </a:ext>
          </a:extLst>
        </xdr:cNvPr>
        <xdr:cNvSpPr txBox="1"/>
      </xdr:nvSpPr>
      <xdr:spPr>
        <a:xfrm>
          <a:off x="93917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370" name="n_2aveValue【市民会館】&#10;一人当たり面積">
          <a:extLst>
            <a:ext uri="{FF2B5EF4-FFF2-40B4-BE49-F238E27FC236}">
              <a16:creationId xmlns:a16="http://schemas.microsoft.com/office/drawing/2014/main" xmlns="" id="{BE28EF1E-EEB5-4FB3-AA23-F01BB99DB82F}"/>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371" name="n_3aveValue【市民会館】&#10;一人当たり面積">
          <a:extLst>
            <a:ext uri="{FF2B5EF4-FFF2-40B4-BE49-F238E27FC236}">
              <a16:creationId xmlns:a16="http://schemas.microsoft.com/office/drawing/2014/main" xmlns="" id="{83B18C30-2973-4E28-BF99-193806EABE93}"/>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372" name="n_4aveValue【市民会館】&#10;一人当たり面積">
          <a:extLst>
            <a:ext uri="{FF2B5EF4-FFF2-40B4-BE49-F238E27FC236}">
              <a16:creationId xmlns:a16="http://schemas.microsoft.com/office/drawing/2014/main" xmlns="" id="{CB2F7A05-F422-4AA8-B819-2001EC7E343D}"/>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140479</xdr:rowOff>
    </xdr:from>
    <xdr:ext cx="469744" cy="259045"/>
    <xdr:sp macro="" textlink="">
      <xdr:nvSpPr>
        <xdr:cNvPr id="373" name="n_1mainValue【市民会館】&#10;一人当たり面積">
          <a:extLst>
            <a:ext uri="{FF2B5EF4-FFF2-40B4-BE49-F238E27FC236}">
              <a16:creationId xmlns:a16="http://schemas.microsoft.com/office/drawing/2014/main" xmlns="" id="{01D3B42A-F83D-442E-B55D-707FF23FF4DF}"/>
            </a:ext>
          </a:extLst>
        </xdr:cNvPr>
        <xdr:cNvSpPr txBox="1"/>
      </xdr:nvSpPr>
      <xdr:spPr>
        <a:xfrm>
          <a:off x="93917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145051</xdr:rowOff>
    </xdr:from>
    <xdr:ext cx="469744" cy="259045"/>
    <xdr:sp macro="" textlink="">
      <xdr:nvSpPr>
        <xdr:cNvPr id="374" name="n_2mainValue【市民会館】&#10;一人当たり面積">
          <a:extLst>
            <a:ext uri="{FF2B5EF4-FFF2-40B4-BE49-F238E27FC236}">
              <a16:creationId xmlns:a16="http://schemas.microsoft.com/office/drawing/2014/main" xmlns="" id="{E347FBF6-6113-40C1-B4C8-6890AE7C2817}"/>
            </a:ext>
          </a:extLst>
        </xdr:cNvPr>
        <xdr:cNvSpPr txBox="1"/>
      </xdr:nvSpPr>
      <xdr:spPr>
        <a:xfrm>
          <a:off x="85154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147338</xdr:rowOff>
    </xdr:from>
    <xdr:ext cx="469744" cy="259045"/>
    <xdr:sp macro="" textlink="">
      <xdr:nvSpPr>
        <xdr:cNvPr id="375" name="n_3mainValue【市民会館】&#10;一人当たり面積">
          <a:extLst>
            <a:ext uri="{FF2B5EF4-FFF2-40B4-BE49-F238E27FC236}">
              <a16:creationId xmlns:a16="http://schemas.microsoft.com/office/drawing/2014/main" xmlns="" id="{3D50BAA7-8145-498D-9B66-8B55899F846C}"/>
            </a:ext>
          </a:extLst>
        </xdr:cNvPr>
        <xdr:cNvSpPr txBox="1"/>
      </xdr:nvSpPr>
      <xdr:spPr>
        <a:xfrm>
          <a:off x="7626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55897</xdr:rowOff>
    </xdr:from>
    <xdr:ext cx="469744" cy="259045"/>
    <xdr:sp macro="" textlink="">
      <xdr:nvSpPr>
        <xdr:cNvPr id="376" name="n_4mainValue【市民会館】&#10;一人当たり面積">
          <a:extLst>
            <a:ext uri="{FF2B5EF4-FFF2-40B4-BE49-F238E27FC236}">
              <a16:creationId xmlns:a16="http://schemas.microsoft.com/office/drawing/2014/main" xmlns="" id="{20FBA970-F0D4-41D0-831B-448D799D6955}"/>
            </a:ext>
          </a:extLst>
        </xdr:cNvPr>
        <xdr:cNvSpPr txBox="1"/>
      </xdr:nvSpPr>
      <xdr:spPr>
        <a:xfrm>
          <a:off x="6737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0F54418A-77B5-499F-9F43-D3E270E13C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1B972737-E951-41FC-A3E1-AB82384ED9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86074EF8-A563-41DA-B3FA-B8B453E3E9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A1A67334-4542-4782-BBDB-ED7B4A9E07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574D6509-51DA-4AB3-9F0E-E22DA713AB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2F0E67F5-0772-4251-88E7-B91F00AFC8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58246C2B-8AE6-4FC9-8B42-FA93B02B60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242D74DE-FB2E-480F-8B03-933C4EA40F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E4E25BB6-475C-4EED-99BF-144B85E382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152B9C6A-2213-4864-BF7D-BD6EF94B4E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xmlns="" id="{415E018F-8ED6-41F2-96C5-BEBAF4C49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xmlns="" id="{6AA17F5A-FB25-49C4-BF77-742AFE7215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xmlns="" id="{06023ADB-A48E-431D-A9E3-D1D2FD63512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xmlns="" id="{748EDF38-96A5-447D-A63E-F80BCB12B2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xmlns="" id="{19F99A1A-28BD-4CA6-B35C-84952F834D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xmlns="" id="{14C26745-24EA-4FA7-82EA-4E0B397B33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xmlns="" id="{946653B3-1662-4B92-831A-4A4AB64C5C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xmlns="" id="{E8C6F471-1062-4761-8C49-7ABC5A723F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xmlns="" id="{3E619697-EAAE-4A88-9344-A7311FC3977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xmlns="" id="{38C24F49-4B28-47E8-907D-9E9DD8214D1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xmlns="" id="{5514A124-D9D5-447D-A7B4-32EF37DD3AB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xmlns="" id="{C0B46C59-BB89-476C-BFE9-1243534A3A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xmlns="" id="{A876E1E7-4B5D-4227-97D9-D22AC143A8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xmlns="" id="{72B388B9-7F25-43DB-9667-2D4530A31D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xmlns="" id="{8A5A9196-6173-4EAF-8827-47A29B453CE5}"/>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a:extLst>
            <a:ext uri="{FF2B5EF4-FFF2-40B4-BE49-F238E27FC236}">
              <a16:creationId xmlns:a16="http://schemas.microsoft.com/office/drawing/2014/main" xmlns="" id="{6BA4A107-F004-4B8A-BD3E-E62E683478F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xmlns="" id="{F0865BF1-57C8-409C-B058-9717F3FA363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xmlns="" id="{767F54FE-A5D9-4421-AA34-0D1C29090587}"/>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05" name="直線コネクタ 404">
          <a:extLst>
            <a:ext uri="{FF2B5EF4-FFF2-40B4-BE49-F238E27FC236}">
              <a16:creationId xmlns:a16="http://schemas.microsoft.com/office/drawing/2014/main" xmlns="" id="{01488D63-BAA6-4A70-B122-AE89BC1F5AE3}"/>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xmlns="" id="{F6327FC1-4612-43E6-A334-F342779C58FE}"/>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07" name="フローチャート: 判断 406">
          <a:extLst>
            <a:ext uri="{FF2B5EF4-FFF2-40B4-BE49-F238E27FC236}">
              <a16:creationId xmlns:a16="http://schemas.microsoft.com/office/drawing/2014/main" xmlns="" id="{5D3A5D06-C389-42B3-BC41-D2BCA029C4E1}"/>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08" name="フローチャート: 判断 407">
          <a:extLst>
            <a:ext uri="{FF2B5EF4-FFF2-40B4-BE49-F238E27FC236}">
              <a16:creationId xmlns:a16="http://schemas.microsoft.com/office/drawing/2014/main" xmlns="" id="{80789A7F-7095-4BEA-8997-CCEBC139B2DD}"/>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09" name="フローチャート: 判断 408">
          <a:extLst>
            <a:ext uri="{FF2B5EF4-FFF2-40B4-BE49-F238E27FC236}">
              <a16:creationId xmlns:a16="http://schemas.microsoft.com/office/drawing/2014/main" xmlns="" id="{4C137E35-ABE4-4E00-8D36-312E1B9C05FB}"/>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10" name="フローチャート: 判断 409">
          <a:extLst>
            <a:ext uri="{FF2B5EF4-FFF2-40B4-BE49-F238E27FC236}">
              <a16:creationId xmlns:a16="http://schemas.microsoft.com/office/drawing/2014/main" xmlns="" id="{A5EAA984-937A-41B2-85F6-9322282E515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11" name="フローチャート: 判断 410">
          <a:extLst>
            <a:ext uri="{FF2B5EF4-FFF2-40B4-BE49-F238E27FC236}">
              <a16:creationId xmlns:a16="http://schemas.microsoft.com/office/drawing/2014/main" xmlns="" id="{9C32E8E6-1A3E-470E-B181-E9F792E9D5C2}"/>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FC86B493-2CAE-4D6F-83F8-A7FF799173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C3552B98-8DB4-484F-BD2E-539742D97B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F12D5057-F638-4FF5-AD26-C998FC44D7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86943909-A091-44FD-A7AA-94DD4B8439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CC7EB230-3A66-4A7D-9ABF-8A11AFFAAD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46355</xdr:rowOff>
    </xdr:from>
    <xdr:to>
      <xdr:col>81</xdr:col>
      <xdr:colOff>101600</xdr:colOff>
      <xdr:row>40</xdr:row>
      <xdr:rowOff>147955</xdr:rowOff>
    </xdr:to>
    <xdr:sp macro="" textlink="">
      <xdr:nvSpPr>
        <xdr:cNvPr id="417" name="楕円 416">
          <a:extLst>
            <a:ext uri="{FF2B5EF4-FFF2-40B4-BE49-F238E27FC236}">
              <a16:creationId xmlns:a16="http://schemas.microsoft.com/office/drawing/2014/main" xmlns="" id="{151C5B02-4414-4020-904E-206DB71D6548}"/>
            </a:ext>
          </a:extLst>
        </xdr:cNvPr>
        <xdr:cNvSpPr/>
      </xdr:nvSpPr>
      <xdr:spPr>
        <a:xfrm>
          <a:off x="15430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10160</xdr:rowOff>
    </xdr:from>
    <xdr:to>
      <xdr:col>76</xdr:col>
      <xdr:colOff>165100</xdr:colOff>
      <xdr:row>40</xdr:row>
      <xdr:rowOff>111760</xdr:rowOff>
    </xdr:to>
    <xdr:sp macro="" textlink="">
      <xdr:nvSpPr>
        <xdr:cNvPr id="418" name="楕円 417">
          <a:extLst>
            <a:ext uri="{FF2B5EF4-FFF2-40B4-BE49-F238E27FC236}">
              <a16:creationId xmlns:a16="http://schemas.microsoft.com/office/drawing/2014/main" xmlns="" id="{444611DC-607A-4C1D-9F87-5DB3A7DBE5C8}"/>
            </a:ext>
          </a:extLst>
        </xdr:cNvPr>
        <xdr:cNvSpPr/>
      </xdr:nvSpPr>
      <xdr:spPr>
        <a:xfrm>
          <a:off x="1454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60960</xdr:rowOff>
    </xdr:from>
    <xdr:to>
      <xdr:col>81</xdr:col>
      <xdr:colOff>50800</xdr:colOff>
      <xdr:row>40</xdr:row>
      <xdr:rowOff>97155</xdr:rowOff>
    </xdr:to>
    <xdr:cxnSp macro="">
      <xdr:nvCxnSpPr>
        <xdr:cNvPr id="419" name="直線コネクタ 418">
          <a:extLst>
            <a:ext uri="{FF2B5EF4-FFF2-40B4-BE49-F238E27FC236}">
              <a16:creationId xmlns:a16="http://schemas.microsoft.com/office/drawing/2014/main" xmlns="" id="{27807A16-97E6-429C-863E-4B3EE9E6D06E}"/>
            </a:ext>
          </a:extLst>
        </xdr:cNvPr>
        <xdr:cNvCxnSpPr/>
      </xdr:nvCxnSpPr>
      <xdr:spPr>
        <a:xfrm>
          <a:off x="14592300" y="6918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111125</xdr:rowOff>
    </xdr:from>
    <xdr:to>
      <xdr:col>72</xdr:col>
      <xdr:colOff>38100</xdr:colOff>
      <xdr:row>40</xdr:row>
      <xdr:rowOff>41275</xdr:rowOff>
    </xdr:to>
    <xdr:sp macro="" textlink="">
      <xdr:nvSpPr>
        <xdr:cNvPr id="420" name="楕円 419">
          <a:extLst>
            <a:ext uri="{FF2B5EF4-FFF2-40B4-BE49-F238E27FC236}">
              <a16:creationId xmlns:a16="http://schemas.microsoft.com/office/drawing/2014/main" xmlns="" id="{2C5D191B-5C6F-4626-BCF2-BFED8B642F15}"/>
            </a:ext>
          </a:extLst>
        </xdr:cNvPr>
        <xdr:cNvSpPr/>
      </xdr:nvSpPr>
      <xdr:spPr>
        <a:xfrm>
          <a:off x="13652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161925</xdr:rowOff>
    </xdr:from>
    <xdr:to>
      <xdr:col>76</xdr:col>
      <xdr:colOff>114300</xdr:colOff>
      <xdr:row>40</xdr:row>
      <xdr:rowOff>60960</xdr:rowOff>
    </xdr:to>
    <xdr:cxnSp macro="">
      <xdr:nvCxnSpPr>
        <xdr:cNvPr id="421" name="直線コネクタ 420">
          <a:extLst>
            <a:ext uri="{FF2B5EF4-FFF2-40B4-BE49-F238E27FC236}">
              <a16:creationId xmlns:a16="http://schemas.microsoft.com/office/drawing/2014/main" xmlns="" id="{F413E0DD-2ADC-4E28-A864-9C802D20C900}"/>
            </a:ext>
          </a:extLst>
        </xdr:cNvPr>
        <xdr:cNvCxnSpPr/>
      </xdr:nvCxnSpPr>
      <xdr:spPr>
        <a:xfrm>
          <a:off x="13703300" y="68484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422" name="楕円 421">
          <a:extLst>
            <a:ext uri="{FF2B5EF4-FFF2-40B4-BE49-F238E27FC236}">
              <a16:creationId xmlns:a16="http://schemas.microsoft.com/office/drawing/2014/main" xmlns="" id="{A00BC39B-4D6D-42A0-B2FF-C1B0ED6CB3ED}"/>
            </a:ext>
          </a:extLst>
        </xdr:cNvPr>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80010</xdr:rowOff>
    </xdr:from>
    <xdr:to>
      <xdr:col>71</xdr:col>
      <xdr:colOff>177800</xdr:colOff>
      <xdr:row>39</xdr:row>
      <xdr:rowOff>161925</xdr:rowOff>
    </xdr:to>
    <xdr:cxnSp macro="">
      <xdr:nvCxnSpPr>
        <xdr:cNvPr id="423" name="直線コネクタ 422">
          <a:extLst>
            <a:ext uri="{FF2B5EF4-FFF2-40B4-BE49-F238E27FC236}">
              <a16:creationId xmlns:a16="http://schemas.microsoft.com/office/drawing/2014/main" xmlns="" id="{636E56F0-D23E-4E25-81C0-A81377A01974}"/>
            </a:ext>
          </a:extLst>
        </xdr:cNvPr>
        <xdr:cNvCxnSpPr/>
      </xdr:nvCxnSpPr>
      <xdr:spPr>
        <a:xfrm>
          <a:off x="12814300" y="676656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xmlns="" id="{8AE21D73-CFB5-4A22-B2A0-6A47B664EE15}"/>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xmlns="" id="{861D8418-C182-42D9-8E36-83EFAD757AD5}"/>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xmlns="" id="{155C7B3A-DC8E-4659-831E-16D08CCBDD73}"/>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xmlns="" id="{0D19956B-C931-46C7-BCDD-D3050319E457}"/>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139082</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xmlns="" id="{DE7E41FB-FB0F-4D5E-8329-0AB8CD9A710A}"/>
            </a:ext>
          </a:extLst>
        </xdr:cNvPr>
        <xdr:cNvSpPr txBox="1"/>
      </xdr:nvSpPr>
      <xdr:spPr>
        <a:xfrm>
          <a:off x="152660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102887</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xmlns="" id="{8607036F-592F-48B6-B374-56F4AC534067}"/>
            </a:ext>
          </a:extLst>
        </xdr:cNvPr>
        <xdr:cNvSpPr txBox="1"/>
      </xdr:nvSpPr>
      <xdr:spPr>
        <a:xfrm>
          <a:off x="14389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32402</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xmlns="" id="{B6D8A6AB-E7A8-4681-A617-69D546938AFB}"/>
            </a:ext>
          </a:extLst>
        </xdr:cNvPr>
        <xdr:cNvSpPr txBox="1"/>
      </xdr:nvSpPr>
      <xdr:spPr>
        <a:xfrm>
          <a:off x="13500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431" name="n_4mainValue【一般廃棄物処理施設】&#10;有形固定資産減価償却率">
          <a:extLst>
            <a:ext uri="{FF2B5EF4-FFF2-40B4-BE49-F238E27FC236}">
              <a16:creationId xmlns:a16="http://schemas.microsoft.com/office/drawing/2014/main" xmlns="" id="{BFD2ECFD-808B-4578-891E-40A5B1115615}"/>
            </a:ext>
          </a:extLst>
        </xdr:cNvPr>
        <xdr:cNvSpPr txBox="1"/>
      </xdr:nvSpPr>
      <xdr:spPr>
        <a:xfrm>
          <a:off x="12611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xmlns="" id="{86A74815-8759-429F-A93B-AF021B8B3F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xmlns="" id="{5295B120-289F-4631-8958-770AD5033F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xmlns="" id="{4F46CDC9-3ACE-45E5-854B-8F351398AB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xmlns="" id="{8FD11741-ACB6-409B-ADC9-52E9DC2700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xmlns="" id="{51CB07C4-5057-4110-BD6E-BD598D9774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xmlns="" id="{8DF172C5-3F81-4BDF-B7EB-51FD983DCE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xmlns="" id="{CEAAF738-F29D-4AA3-965E-4FF8715A62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xmlns="" id="{03EC0385-2487-47EC-96B2-565149687F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xmlns="" id="{16CE375E-3BC8-4358-968A-4D72FD1B77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xmlns="" id="{1C64D2E4-5770-4495-9A69-3CD9FD43EA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xmlns="" id="{664975C3-EA80-45A5-9996-045295350A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a:extLst>
            <a:ext uri="{FF2B5EF4-FFF2-40B4-BE49-F238E27FC236}">
              <a16:creationId xmlns:a16="http://schemas.microsoft.com/office/drawing/2014/main" xmlns="" id="{3B1B556E-BC41-461B-8778-7C6C14BECFE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xmlns="" id="{15061CD1-E909-4769-A769-3007E100F49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a:extLst>
            <a:ext uri="{FF2B5EF4-FFF2-40B4-BE49-F238E27FC236}">
              <a16:creationId xmlns:a16="http://schemas.microsoft.com/office/drawing/2014/main" xmlns="" id="{CF611EDE-A54D-459B-83EB-BC679663FB0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xmlns="" id="{16EFC233-07D8-410B-BC4D-93A2B820886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a:extLst>
            <a:ext uri="{FF2B5EF4-FFF2-40B4-BE49-F238E27FC236}">
              <a16:creationId xmlns:a16="http://schemas.microsoft.com/office/drawing/2014/main" xmlns="" id="{79B2E520-3373-4AE4-84F4-45206F5EE0A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xmlns="" id="{DE3FD9DC-7617-4193-BD49-FE0234EAA17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a:extLst>
            <a:ext uri="{FF2B5EF4-FFF2-40B4-BE49-F238E27FC236}">
              <a16:creationId xmlns:a16="http://schemas.microsoft.com/office/drawing/2014/main" xmlns="" id="{6F938566-7D7D-4403-99FA-E8CDA15831C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xmlns="" id="{21546724-C54F-48EC-A724-04A04693DCF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a:extLst>
            <a:ext uri="{FF2B5EF4-FFF2-40B4-BE49-F238E27FC236}">
              <a16:creationId xmlns:a16="http://schemas.microsoft.com/office/drawing/2014/main" xmlns="" id="{41E52635-FE25-4EC2-8AAA-CB4816F3EF9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xmlns="" id="{5AE0555C-D77F-4D89-B113-3D0EEB4D6C5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a:extLst>
            <a:ext uri="{FF2B5EF4-FFF2-40B4-BE49-F238E27FC236}">
              <a16:creationId xmlns:a16="http://schemas.microsoft.com/office/drawing/2014/main" xmlns="" id="{2B255481-9E97-4BEB-BEFD-8DD90B6C80B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xmlns="" id="{19B778B8-9A22-435C-9E0F-E7C7327012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xmlns="" id="{B69BE6F0-29FF-45A2-87C0-76213FA2B9F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xmlns="" id="{C8CB626D-FD22-465D-9C3C-E0F64CEE4A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57" name="直線コネクタ 456">
          <a:extLst>
            <a:ext uri="{FF2B5EF4-FFF2-40B4-BE49-F238E27FC236}">
              <a16:creationId xmlns:a16="http://schemas.microsoft.com/office/drawing/2014/main" xmlns="" id="{2C61E1F5-2617-4F0A-91C1-6E84674482FA}"/>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xmlns="" id="{704D53F8-2C35-4AD9-AAE7-1FDA699ABD6C}"/>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59" name="直線コネクタ 458">
          <a:extLst>
            <a:ext uri="{FF2B5EF4-FFF2-40B4-BE49-F238E27FC236}">
              <a16:creationId xmlns:a16="http://schemas.microsoft.com/office/drawing/2014/main" xmlns="" id="{67579965-F9CC-415C-803E-EDDE86D1B055}"/>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xmlns="" id="{5B977060-A7AB-4684-A152-041D674A568F}"/>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61" name="直線コネクタ 460">
          <a:extLst>
            <a:ext uri="{FF2B5EF4-FFF2-40B4-BE49-F238E27FC236}">
              <a16:creationId xmlns:a16="http://schemas.microsoft.com/office/drawing/2014/main" xmlns="" id="{CF656830-C812-4017-8AD2-CAE488C942AC}"/>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xmlns="" id="{E8D6ED93-9BBE-420C-BB6A-E3D0B0BDAEA0}"/>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63" name="フローチャート: 判断 462">
          <a:extLst>
            <a:ext uri="{FF2B5EF4-FFF2-40B4-BE49-F238E27FC236}">
              <a16:creationId xmlns:a16="http://schemas.microsoft.com/office/drawing/2014/main" xmlns="" id="{0B46E45B-0BA3-4246-AE8D-EC74D5E4BA9D}"/>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64" name="フローチャート: 判断 463">
          <a:extLst>
            <a:ext uri="{FF2B5EF4-FFF2-40B4-BE49-F238E27FC236}">
              <a16:creationId xmlns:a16="http://schemas.microsoft.com/office/drawing/2014/main" xmlns="" id="{8BDC8482-23F1-45E9-AE53-1262B382FC57}"/>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65" name="フローチャート: 判断 464">
          <a:extLst>
            <a:ext uri="{FF2B5EF4-FFF2-40B4-BE49-F238E27FC236}">
              <a16:creationId xmlns:a16="http://schemas.microsoft.com/office/drawing/2014/main" xmlns="" id="{72FB4955-72C5-4E9D-96A4-C5A2AEB0BDF6}"/>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66" name="フローチャート: 判断 465">
          <a:extLst>
            <a:ext uri="{FF2B5EF4-FFF2-40B4-BE49-F238E27FC236}">
              <a16:creationId xmlns:a16="http://schemas.microsoft.com/office/drawing/2014/main" xmlns="" id="{942C662E-09D6-4387-BDC8-148B9FA96783}"/>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67" name="フローチャート: 判断 466">
          <a:extLst>
            <a:ext uri="{FF2B5EF4-FFF2-40B4-BE49-F238E27FC236}">
              <a16:creationId xmlns:a16="http://schemas.microsoft.com/office/drawing/2014/main" xmlns="" id="{B4844A02-58EB-47C6-A0B5-4332547A92FA}"/>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578F1CA0-1B9D-459B-87FE-CDDD0F3AE6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xmlns="" id="{E6C1967C-71EB-456A-ADC2-E226312334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xmlns="" id="{8FA0DF4A-8284-45E8-9145-B8B9B2AEC7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xmlns="" id="{AF9BC68C-EB76-4789-B94A-11F089174E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xmlns="" id="{1E651F54-2A8E-46A9-A4CE-455A201153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139370</xdr:rowOff>
    </xdr:from>
    <xdr:to>
      <xdr:col>112</xdr:col>
      <xdr:colOff>38100</xdr:colOff>
      <xdr:row>40</xdr:row>
      <xdr:rowOff>69520</xdr:rowOff>
    </xdr:to>
    <xdr:sp macro="" textlink="">
      <xdr:nvSpPr>
        <xdr:cNvPr id="473" name="楕円 472">
          <a:extLst>
            <a:ext uri="{FF2B5EF4-FFF2-40B4-BE49-F238E27FC236}">
              <a16:creationId xmlns:a16="http://schemas.microsoft.com/office/drawing/2014/main" xmlns="" id="{34AA914A-CB2B-4C66-AEFC-2B07FF6E485A}"/>
            </a:ext>
          </a:extLst>
        </xdr:cNvPr>
        <xdr:cNvSpPr/>
      </xdr:nvSpPr>
      <xdr:spPr>
        <a:xfrm>
          <a:off x="21272500" y="68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143935</xdr:rowOff>
    </xdr:from>
    <xdr:to>
      <xdr:col>107</xdr:col>
      <xdr:colOff>101600</xdr:colOff>
      <xdr:row>40</xdr:row>
      <xdr:rowOff>74085</xdr:rowOff>
    </xdr:to>
    <xdr:sp macro="" textlink="">
      <xdr:nvSpPr>
        <xdr:cNvPr id="474" name="楕円 473">
          <a:extLst>
            <a:ext uri="{FF2B5EF4-FFF2-40B4-BE49-F238E27FC236}">
              <a16:creationId xmlns:a16="http://schemas.microsoft.com/office/drawing/2014/main" xmlns="" id="{F33F3276-8BD7-4C94-9DD8-CFDCF95C5119}"/>
            </a:ext>
          </a:extLst>
        </xdr:cNvPr>
        <xdr:cNvSpPr/>
      </xdr:nvSpPr>
      <xdr:spPr>
        <a:xfrm>
          <a:off x="20383500" y="68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18720</xdr:rowOff>
    </xdr:from>
    <xdr:to>
      <xdr:col>111</xdr:col>
      <xdr:colOff>177800</xdr:colOff>
      <xdr:row>40</xdr:row>
      <xdr:rowOff>23285</xdr:rowOff>
    </xdr:to>
    <xdr:cxnSp macro="">
      <xdr:nvCxnSpPr>
        <xdr:cNvPr id="475" name="直線コネクタ 474">
          <a:extLst>
            <a:ext uri="{FF2B5EF4-FFF2-40B4-BE49-F238E27FC236}">
              <a16:creationId xmlns:a16="http://schemas.microsoft.com/office/drawing/2014/main" xmlns="" id="{586ABE13-BF4F-47D1-A823-F923181BF68A}"/>
            </a:ext>
          </a:extLst>
        </xdr:cNvPr>
        <xdr:cNvCxnSpPr/>
      </xdr:nvCxnSpPr>
      <xdr:spPr>
        <a:xfrm flipV="1">
          <a:off x="20434300" y="6876720"/>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146205</xdr:rowOff>
    </xdr:from>
    <xdr:to>
      <xdr:col>102</xdr:col>
      <xdr:colOff>165100</xdr:colOff>
      <xdr:row>40</xdr:row>
      <xdr:rowOff>76355</xdr:rowOff>
    </xdr:to>
    <xdr:sp macro="" textlink="">
      <xdr:nvSpPr>
        <xdr:cNvPr id="476" name="楕円 475">
          <a:extLst>
            <a:ext uri="{FF2B5EF4-FFF2-40B4-BE49-F238E27FC236}">
              <a16:creationId xmlns:a16="http://schemas.microsoft.com/office/drawing/2014/main" xmlns="" id="{D4B589E1-9921-45AD-A63F-D7F66BD00768}"/>
            </a:ext>
          </a:extLst>
        </xdr:cNvPr>
        <xdr:cNvSpPr/>
      </xdr:nvSpPr>
      <xdr:spPr>
        <a:xfrm>
          <a:off x="19494500" y="68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23285</xdr:rowOff>
    </xdr:from>
    <xdr:to>
      <xdr:col>107</xdr:col>
      <xdr:colOff>50800</xdr:colOff>
      <xdr:row>40</xdr:row>
      <xdr:rowOff>25555</xdr:rowOff>
    </xdr:to>
    <xdr:cxnSp macro="">
      <xdr:nvCxnSpPr>
        <xdr:cNvPr id="477" name="直線コネクタ 476">
          <a:extLst>
            <a:ext uri="{FF2B5EF4-FFF2-40B4-BE49-F238E27FC236}">
              <a16:creationId xmlns:a16="http://schemas.microsoft.com/office/drawing/2014/main" xmlns="" id="{2B8C209B-62AC-4832-9DDC-7C94E3C1D8C5}"/>
            </a:ext>
          </a:extLst>
        </xdr:cNvPr>
        <xdr:cNvCxnSpPr/>
      </xdr:nvCxnSpPr>
      <xdr:spPr>
        <a:xfrm flipV="1">
          <a:off x="19545300" y="6881285"/>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147868</xdr:rowOff>
    </xdr:from>
    <xdr:to>
      <xdr:col>98</xdr:col>
      <xdr:colOff>38100</xdr:colOff>
      <xdr:row>40</xdr:row>
      <xdr:rowOff>78018</xdr:rowOff>
    </xdr:to>
    <xdr:sp macro="" textlink="">
      <xdr:nvSpPr>
        <xdr:cNvPr id="478" name="楕円 477">
          <a:extLst>
            <a:ext uri="{FF2B5EF4-FFF2-40B4-BE49-F238E27FC236}">
              <a16:creationId xmlns:a16="http://schemas.microsoft.com/office/drawing/2014/main" xmlns="" id="{0C5133CB-F926-4FCE-A951-787A7572CA29}"/>
            </a:ext>
          </a:extLst>
        </xdr:cNvPr>
        <xdr:cNvSpPr/>
      </xdr:nvSpPr>
      <xdr:spPr>
        <a:xfrm>
          <a:off x="18605500" y="68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25555</xdr:rowOff>
    </xdr:from>
    <xdr:to>
      <xdr:col>102</xdr:col>
      <xdr:colOff>114300</xdr:colOff>
      <xdr:row>40</xdr:row>
      <xdr:rowOff>27218</xdr:rowOff>
    </xdr:to>
    <xdr:cxnSp macro="">
      <xdr:nvCxnSpPr>
        <xdr:cNvPr id="479" name="直線コネクタ 478">
          <a:extLst>
            <a:ext uri="{FF2B5EF4-FFF2-40B4-BE49-F238E27FC236}">
              <a16:creationId xmlns:a16="http://schemas.microsoft.com/office/drawing/2014/main" xmlns="" id="{CC550290-E1B6-4DC3-9A78-170D126922CB}"/>
            </a:ext>
          </a:extLst>
        </xdr:cNvPr>
        <xdr:cNvCxnSpPr/>
      </xdr:nvCxnSpPr>
      <xdr:spPr>
        <a:xfrm flipV="1">
          <a:off x="18656300" y="6883555"/>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80" name="n_1aveValue【一般廃棄物処理施設】&#10;一人当たり有形固定資産（償却資産）額">
          <a:extLst>
            <a:ext uri="{FF2B5EF4-FFF2-40B4-BE49-F238E27FC236}">
              <a16:creationId xmlns:a16="http://schemas.microsoft.com/office/drawing/2014/main" xmlns="" id="{A313401C-2375-4E4D-96CF-F2E9A4447787}"/>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xmlns="" id="{4FFFD5FE-39CC-49A5-BAE2-E3B102DBA503}"/>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82" name="n_3aveValue【一般廃棄物処理施設】&#10;一人当たり有形固定資産（償却資産）額">
          <a:extLst>
            <a:ext uri="{FF2B5EF4-FFF2-40B4-BE49-F238E27FC236}">
              <a16:creationId xmlns:a16="http://schemas.microsoft.com/office/drawing/2014/main" xmlns="" id="{1EB151EC-3ED7-4D0D-B7D7-A43B5EEE9D6A}"/>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483" name="n_4aveValue【一般廃棄物処理施設】&#10;一人当たり有形固定資産（償却資産）額">
          <a:extLst>
            <a:ext uri="{FF2B5EF4-FFF2-40B4-BE49-F238E27FC236}">
              <a16:creationId xmlns:a16="http://schemas.microsoft.com/office/drawing/2014/main" xmlns="" id="{B4A70AA3-3CD7-4408-BC8A-CC0D221CA29D}"/>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60647</xdr:rowOff>
    </xdr:from>
    <xdr:ext cx="599010" cy="259045"/>
    <xdr:sp macro="" textlink="">
      <xdr:nvSpPr>
        <xdr:cNvPr id="484" name="n_1mainValue【一般廃棄物処理施設】&#10;一人当たり有形固定資産（償却資産）額">
          <a:extLst>
            <a:ext uri="{FF2B5EF4-FFF2-40B4-BE49-F238E27FC236}">
              <a16:creationId xmlns:a16="http://schemas.microsoft.com/office/drawing/2014/main" xmlns="" id="{69A3BB18-E9A5-4262-90BF-0D88BB1E1044}"/>
            </a:ext>
          </a:extLst>
        </xdr:cNvPr>
        <xdr:cNvSpPr txBox="1"/>
      </xdr:nvSpPr>
      <xdr:spPr>
        <a:xfrm>
          <a:off x="21011095" y="691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65212</xdr:rowOff>
    </xdr:from>
    <xdr:ext cx="599010" cy="259045"/>
    <xdr:sp macro="" textlink="">
      <xdr:nvSpPr>
        <xdr:cNvPr id="485" name="n_2mainValue【一般廃棄物処理施設】&#10;一人当たり有形固定資産（償却資産）額">
          <a:extLst>
            <a:ext uri="{FF2B5EF4-FFF2-40B4-BE49-F238E27FC236}">
              <a16:creationId xmlns:a16="http://schemas.microsoft.com/office/drawing/2014/main" xmlns="" id="{2098B3F1-5CDD-41EE-AB23-5C1E18CC36AC}"/>
            </a:ext>
          </a:extLst>
        </xdr:cNvPr>
        <xdr:cNvSpPr txBox="1"/>
      </xdr:nvSpPr>
      <xdr:spPr>
        <a:xfrm>
          <a:off x="20134795" y="692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67482</xdr:rowOff>
    </xdr:from>
    <xdr:ext cx="599010" cy="259045"/>
    <xdr:sp macro="" textlink="">
      <xdr:nvSpPr>
        <xdr:cNvPr id="486" name="n_3mainValue【一般廃棄物処理施設】&#10;一人当たり有形固定資産（償却資産）額">
          <a:extLst>
            <a:ext uri="{FF2B5EF4-FFF2-40B4-BE49-F238E27FC236}">
              <a16:creationId xmlns:a16="http://schemas.microsoft.com/office/drawing/2014/main" xmlns="" id="{905F458F-87E7-469F-804C-2216F5C1388F}"/>
            </a:ext>
          </a:extLst>
        </xdr:cNvPr>
        <xdr:cNvSpPr txBox="1"/>
      </xdr:nvSpPr>
      <xdr:spPr>
        <a:xfrm>
          <a:off x="19245795" y="692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69145</xdr:rowOff>
    </xdr:from>
    <xdr:ext cx="599010" cy="259045"/>
    <xdr:sp macro="" textlink="">
      <xdr:nvSpPr>
        <xdr:cNvPr id="487" name="n_4mainValue【一般廃棄物処理施設】&#10;一人当たり有形固定資産（償却資産）額">
          <a:extLst>
            <a:ext uri="{FF2B5EF4-FFF2-40B4-BE49-F238E27FC236}">
              <a16:creationId xmlns:a16="http://schemas.microsoft.com/office/drawing/2014/main" xmlns="" id="{BD01267D-2E55-46E7-B13D-8149AE0BDD62}"/>
            </a:ext>
          </a:extLst>
        </xdr:cNvPr>
        <xdr:cNvSpPr txBox="1"/>
      </xdr:nvSpPr>
      <xdr:spPr>
        <a:xfrm>
          <a:off x="18356795" y="692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xmlns="" id="{AC83BAF0-7434-421B-BF01-C3FF9D478D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xmlns="" id="{5A5BBEDE-55CD-474E-824E-AA4C1F4BD1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xmlns="" id="{469A4D7E-0EC7-4699-AD2B-710C51F88C3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xmlns="" id="{5A5C23F7-88DD-49E4-B7C9-0E9775BBC1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xmlns="" id="{021718ED-45B5-4446-AA2B-D7485354CCD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xmlns="" id="{0105D105-1E79-47B4-9ECD-31BD9D0D1A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xmlns="" id="{6F4BAE91-461C-463E-85E4-ADC949791C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xmlns="" id="{C26599C7-A9C7-4AAA-A289-AF4A8FCEFD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xmlns="" id="{C889A424-F8C4-4E07-A1BE-CFD686C0A9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xmlns="" id="{466B84DC-5DE3-4E90-BD23-CE7BB7492A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xmlns="" id="{28286EB1-DAC0-4F90-803F-2456D4672C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9" name="直線コネクタ 498">
          <a:extLst>
            <a:ext uri="{FF2B5EF4-FFF2-40B4-BE49-F238E27FC236}">
              <a16:creationId xmlns:a16="http://schemas.microsoft.com/office/drawing/2014/main" xmlns="" id="{AE2EEFA6-3197-4046-9EE6-3AA52F3B1F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0" name="テキスト ボックス 499">
          <a:extLst>
            <a:ext uri="{FF2B5EF4-FFF2-40B4-BE49-F238E27FC236}">
              <a16:creationId xmlns:a16="http://schemas.microsoft.com/office/drawing/2014/main" xmlns="" id="{B0A82A7A-5F67-4D21-BDAA-8706B4A96DC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1" name="直線コネクタ 500">
          <a:extLst>
            <a:ext uri="{FF2B5EF4-FFF2-40B4-BE49-F238E27FC236}">
              <a16:creationId xmlns:a16="http://schemas.microsoft.com/office/drawing/2014/main" xmlns="" id="{1D47BD9B-8547-4753-B739-FA9BA89A39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2" name="テキスト ボックス 501">
          <a:extLst>
            <a:ext uri="{FF2B5EF4-FFF2-40B4-BE49-F238E27FC236}">
              <a16:creationId xmlns:a16="http://schemas.microsoft.com/office/drawing/2014/main" xmlns="" id="{5A97CCE7-1E9C-44F1-9CED-7EEEEA912F0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3" name="直線コネクタ 502">
          <a:extLst>
            <a:ext uri="{FF2B5EF4-FFF2-40B4-BE49-F238E27FC236}">
              <a16:creationId xmlns:a16="http://schemas.microsoft.com/office/drawing/2014/main" xmlns="" id="{9FD0B3C8-C5FB-4620-B856-9D5A97CEA1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4" name="テキスト ボックス 503">
          <a:extLst>
            <a:ext uri="{FF2B5EF4-FFF2-40B4-BE49-F238E27FC236}">
              <a16:creationId xmlns:a16="http://schemas.microsoft.com/office/drawing/2014/main" xmlns="" id="{7E85DF4E-824B-42BF-91FA-735FE72726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5" name="直線コネクタ 504">
          <a:extLst>
            <a:ext uri="{FF2B5EF4-FFF2-40B4-BE49-F238E27FC236}">
              <a16:creationId xmlns:a16="http://schemas.microsoft.com/office/drawing/2014/main" xmlns="" id="{28F9F9EB-9DD7-45EE-B767-05EFA9E5533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6" name="テキスト ボックス 505">
          <a:extLst>
            <a:ext uri="{FF2B5EF4-FFF2-40B4-BE49-F238E27FC236}">
              <a16:creationId xmlns:a16="http://schemas.microsoft.com/office/drawing/2014/main" xmlns="" id="{969FCB8D-43C6-47CA-B2DC-BAD49731571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7" name="直線コネクタ 506">
          <a:extLst>
            <a:ext uri="{FF2B5EF4-FFF2-40B4-BE49-F238E27FC236}">
              <a16:creationId xmlns:a16="http://schemas.microsoft.com/office/drawing/2014/main" xmlns="" id="{48E83CE5-61DB-447B-93CE-FCEE091C42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8" name="テキスト ボックス 507">
          <a:extLst>
            <a:ext uri="{FF2B5EF4-FFF2-40B4-BE49-F238E27FC236}">
              <a16:creationId xmlns:a16="http://schemas.microsoft.com/office/drawing/2014/main" xmlns="" id="{ECC835B2-70D2-4FD3-AEEC-8363E50F01C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9" name="直線コネクタ 508">
          <a:extLst>
            <a:ext uri="{FF2B5EF4-FFF2-40B4-BE49-F238E27FC236}">
              <a16:creationId xmlns:a16="http://schemas.microsoft.com/office/drawing/2014/main" xmlns="" id="{0DE27038-39E2-4C4E-898C-17346C0321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0" name="テキスト ボックス 509">
          <a:extLst>
            <a:ext uri="{FF2B5EF4-FFF2-40B4-BE49-F238E27FC236}">
              <a16:creationId xmlns:a16="http://schemas.microsoft.com/office/drawing/2014/main" xmlns="" id="{085D6BB6-A26F-455E-BF1F-78DE13ED4D1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a:extLst>
            <a:ext uri="{FF2B5EF4-FFF2-40B4-BE49-F238E27FC236}">
              <a16:creationId xmlns:a16="http://schemas.microsoft.com/office/drawing/2014/main" xmlns="" id="{70DDC155-5C42-492F-B174-2C02E8BEDB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xmlns="" id="{4DB0EA2B-1A12-4B24-8CFB-8D70DB27D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13" name="直線コネクタ 512">
          <a:extLst>
            <a:ext uri="{FF2B5EF4-FFF2-40B4-BE49-F238E27FC236}">
              <a16:creationId xmlns:a16="http://schemas.microsoft.com/office/drawing/2014/main" xmlns="" id="{B2A33A6F-406A-4D23-AD1C-5A5450A025A0}"/>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14" name="【保健センター・保健所】&#10;有形固定資産減価償却率最小値テキスト">
          <a:extLst>
            <a:ext uri="{FF2B5EF4-FFF2-40B4-BE49-F238E27FC236}">
              <a16:creationId xmlns:a16="http://schemas.microsoft.com/office/drawing/2014/main" xmlns="" id="{E20B2CCB-03D9-4B1C-81A5-4311C1C6801F}"/>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15" name="直線コネクタ 514">
          <a:extLst>
            <a:ext uri="{FF2B5EF4-FFF2-40B4-BE49-F238E27FC236}">
              <a16:creationId xmlns:a16="http://schemas.microsoft.com/office/drawing/2014/main" xmlns="" id="{98D7AC7D-A995-48A8-A963-CEB3DE2D08FD}"/>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16" name="【保健センター・保健所】&#10;有形固定資産減価償却率最大値テキスト">
          <a:extLst>
            <a:ext uri="{FF2B5EF4-FFF2-40B4-BE49-F238E27FC236}">
              <a16:creationId xmlns:a16="http://schemas.microsoft.com/office/drawing/2014/main" xmlns="" id="{22234455-21A0-4286-9357-6EBB833F2D02}"/>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17" name="直線コネクタ 516">
          <a:extLst>
            <a:ext uri="{FF2B5EF4-FFF2-40B4-BE49-F238E27FC236}">
              <a16:creationId xmlns:a16="http://schemas.microsoft.com/office/drawing/2014/main" xmlns="" id="{FC4A0701-26C9-4F53-AEB5-FDBC90DE9E1F}"/>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xmlns="" id="{0FEBBA7A-BA30-4F29-83C2-AE0C73F62315}"/>
            </a:ext>
          </a:extLst>
        </xdr:cNvPr>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19" name="フローチャート: 判断 518">
          <a:extLst>
            <a:ext uri="{FF2B5EF4-FFF2-40B4-BE49-F238E27FC236}">
              <a16:creationId xmlns:a16="http://schemas.microsoft.com/office/drawing/2014/main" xmlns="" id="{9ECE63E4-7D84-4D30-A731-D45F0F6AAF89}"/>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20" name="フローチャート: 判断 519">
          <a:extLst>
            <a:ext uri="{FF2B5EF4-FFF2-40B4-BE49-F238E27FC236}">
              <a16:creationId xmlns:a16="http://schemas.microsoft.com/office/drawing/2014/main" xmlns="" id="{0BA3FFB8-BF82-4323-9D23-AD3EC08C4399}"/>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21" name="フローチャート: 判断 520">
          <a:extLst>
            <a:ext uri="{FF2B5EF4-FFF2-40B4-BE49-F238E27FC236}">
              <a16:creationId xmlns:a16="http://schemas.microsoft.com/office/drawing/2014/main" xmlns="" id="{435FBC38-87B8-4F4E-8DB2-1C6E8AAE803B}"/>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22" name="フローチャート: 判断 521">
          <a:extLst>
            <a:ext uri="{FF2B5EF4-FFF2-40B4-BE49-F238E27FC236}">
              <a16:creationId xmlns:a16="http://schemas.microsoft.com/office/drawing/2014/main" xmlns="" id="{CAAB0EF0-40D4-4EDD-9345-2FBDAC643E0D}"/>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23" name="フローチャート: 判断 522">
          <a:extLst>
            <a:ext uri="{FF2B5EF4-FFF2-40B4-BE49-F238E27FC236}">
              <a16:creationId xmlns:a16="http://schemas.microsoft.com/office/drawing/2014/main" xmlns="" id="{30AEAFAD-BC44-4A1F-B581-996136A04670}"/>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F8A39AC9-188C-4669-8E89-CBB82D606A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A9D5A0DB-7EC7-4120-AF81-39A2E4A13B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xmlns="" id="{14A70343-37FF-4C7E-A20B-F000EEA4A37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xmlns="" id="{718CFBA7-7144-4712-AA6D-C5F9B3B378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xmlns="" id="{B7B3E7C6-5BFC-40EC-8312-247FE02B96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24312</xdr:rowOff>
    </xdr:from>
    <xdr:to>
      <xdr:col>81</xdr:col>
      <xdr:colOff>101600</xdr:colOff>
      <xdr:row>59</xdr:row>
      <xdr:rowOff>125912</xdr:rowOff>
    </xdr:to>
    <xdr:sp macro="" textlink="">
      <xdr:nvSpPr>
        <xdr:cNvPr id="529" name="楕円 528">
          <a:extLst>
            <a:ext uri="{FF2B5EF4-FFF2-40B4-BE49-F238E27FC236}">
              <a16:creationId xmlns:a16="http://schemas.microsoft.com/office/drawing/2014/main" xmlns="" id="{46BB12D9-8144-4C32-87A7-02B0FDD45CF7}"/>
            </a:ext>
          </a:extLst>
        </xdr:cNvPr>
        <xdr:cNvSpPr/>
      </xdr:nvSpPr>
      <xdr:spPr>
        <a:xfrm>
          <a:off x="15430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0" name="楕円 529">
          <a:extLst>
            <a:ext uri="{FF2B5EF4-FFF2-40B4-BE49-F238E27FC236}">
              <a16:creationId xmlns:a16="http://schemas.microsoft.com/office/drawing/2014/main" xmlns="" id="{4B64DCA0-5E34-4FBF-9CA0-B74588E06743}"/>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75112</xdr:rowOff>
    </xdr:from>
    <xdr:to>
      <xdr:col>81</xdr:col>
      <xdr:colOff>50800</xdr:colOff>
      <xdr:row>59</xdr:row>
      <xdr:rowOff>102870</xdr:rowOff>
    </xdr:to>
    <xdr:cxnSp macro="">
      <xdr:nvCxnSpPr>
        <xdr:cNvPr id="531" name="直線コネクタ 530">
          <a:extLst>
            <a:ext uri="{FF2B5EF4-FFF2-40B4-BE49-F238E27FC236}">
              <a16:creationId xmlns:a16="http://schemas.microsoft.com/office/drawing/2014/main" xmlns="" id="{0934381B-0837-4139-934B-7B089D1332EE}"/>
            </a:ext>
          </a:extLst>
        </xdr:cNvPr>
        <xdr:cNvCxnSpPr/>
      </xdr:nvCxnSpPr>
      <xdr:spPr>
        <a:xfrm flipV="1">
          <a:off x="14592300" y="101906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130447</xdr:rowOff>
    </xdr:from>
    <xdr:to>
      <xdr:col>72</xdr:col>
      <xdr:colOff>38100</xdr:colOff>
      <xdr:row>59</xdr:row>
      <xdr:rowOff>60597</xdr:rowOff>
    </xdr:to>
    <xdr:sp macro="" textlink="">
      <xdr:nvSpPr>
        <xdr:cNvPr id="532" name="楕円 531">
          <a:extLst>
            <a:ext uri="{FF2B5EF4-FFF2-40B4-BE49-F238E27FC236}">
              <a16:creationId xmlns:a16="http://schemas.microsoft.com/office/drawing/2014/main" xmlns="" id="{08587D12-88FB-4AEA-838E-E2F5AC3F7980}"/>
            </a:ext>
          </a:extLst>
        </xdr:cNvPr>
        <xdr:cNvSpPr/>
      </xdr:nvSpPr>
      <xdr:spPr>
        <a:xfrm>
          <a:off x="13652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9797</xdr:rowOff>
    </xdr:from>
    <xdr:to>
      <xdr:col>76</xdr:col>
      <xdr:colOff>114300</xdr:colOff>
      <xdr:row>59</xdr:row>
      <xdr:rowOff>102870</xdr:rowOff>
    </xdr:to>
    <xdr:cxnSp macro="">
      <xdr:nvCxnSpPr>
        <xdr:cNvPr id="533" name="直線コネクタ 532">
          <a:extLst>
            <a:ext uri="{FF2B5EF4-FFF2-40B4-BE49-F238E27FC236}">
              <a16:creationId xmlns:a16="http://schemas.microsoft.com/office/drawing/2014/main" xmlns="" id="{3AE60B95-6BC3-4664-BC90-E1D870287A6E}"/>
            </a:ext>
          </a:extLst>
        </xdr:cNvPr>
        <xdr:cNvCxnSpPr/>
      </xdr:nvCxnSpPr>
      <xdr:spPr>
        <a:xfrm>
          <a:off x="13703300" y="1012534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534" name="楕円 533">
          <a:extLst>
            <a:ext uri="{FF2B5EF4-FFF2-40B4-BE49-F238E27FC236}">
              <a16:creationId xmlns:a16="http://schemas.microsoft.com/office/drawing/2014/main" xmlns="" id="{E1C3BE12-B6D2-4F4E-96AA-D9924B7CBA00}"/>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59</xdr:row>
      <xdr:rowOff>9797</xdr:rowOff>
    </xdr:to>
    <xdr:cxnSp macro="">
      <xdr:nvCxnSpPr>
        <xdr:cNvPr id="535" name="直線コネクタ 534">
          <a:extLst>
            <a:ext uri="{FF2B5EF4-FFF2-40B4-BE49-F238E27FC236}">
              <a16:creationId xmlns:a16="http://schemas.microsoft.com/office/drawing/2014/main" xmlns="" id="{24C12097-2220-47FD-9FB8-B0E4FEFF6024}"/>
            </a:ext>
          </a:extLst>
        </xdr:cNvPr>
        <xdr:cNvCxnSpPr/>
      </xdr:nvCxnSpPr>
      <xdr:spPr>
        <a:xfrm>
          <a:off x="12814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36" name="n_1aveValue【保健センター・保健所】&#10;有形固定資産減価償却率">
          <a:extLst>
            <a:ext uri="{FF2B5EF4-FFF2-40B4-BE49-F238E27FC236}">
              <a16:creationId xmlns:a16="http://schemas.microsoft.com/office/drawing/2014/main" xmlns="" id="{9AA377AA-94E5-40ED-8255-E06C6CBCF345}"/>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537" name="n_2aveValue【保健センター・保健所】&#10;有形固定資産減価償却率">
          <a:extLst>
            <a:ext uri="{FF2B5EF4-FFF2-40B4-BE49-F238E27FC236}">
              <a16:creationId xmlns:a16="http://schemas.microsoft.com/office/drawing/2014/main" xmlns="" id="{9179064F-ECB1-4F47-ABD5-B5AFC2393749}"/>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xmlns="" id="{2DAF7267-5C7D-4321-8E19-37BF62C0DD47}"/>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539" name="n_4aveValue【保健センター・保健所】&#10;有形固定資産減価償却率">
          <a:extLst>
            <a:ext uri="{FF2B5EF4-FFF2-40B4-BE49-F238E27FC236}">
              <a16:creationId xmlns:a16="http://schemas.microsoft.com/office/drawing/2014/main" xmlns="" id="{B91EB626-90FD-47E5-9DB1-956052264D31}"/>
            </a:ext>
          </a:extLst>
        </xdr:cNvPr>
        <xdr:cNvSpPr txBox="1"/>
      </xdr:nvSpPr>
      <xdr:spPr>
        <a:xfrm>
          <a:off x="12611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142439</xdr:rowOff>
    </xdr:from>
    <xdr:ext cx="405111" cy="259045"/>
    <xdr:sp macro="" textlink="">
      <xdr:nvSpPr>
        <xdr:cNvPr id="540" name="n_1mainValue【保健センター・保健所】&#10;有形固定資産減価償却率">
          <a:extLst>
            <a:ext uri="{FF2B5EF4-FFF2-40B4-BE49-F238E27FC236}">
              <a16:creationId xmlns:a16="http://schemas.microsoft.com/office/drawing/2014/main" xmlns="" id="{B8439038-20EF-4FF2-A21D-114E224D6C01}"/>
            </a:ext>
          </a:extLst>
        </xdr:cNvPr>
        <xdr:cNvSpPr txBox="1"/>
      </xdr:nvSpPr>
      <xdr:spPr>
        <a:xfrm>
          <a:off x="15266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41" name="n_2mainValue【保健センター・保健所】&#10;有形固定資産減価償却率">
          <a:extLst>
            <a:ext uri="{FF2B5EF4-FFF2-40B4-BE49-F238E27FC236}">
              <a16:creationId xmlns:a16="http://schemas.microsoft.com/office/drawing/2014/main" xmlns="" id="{03D03BD5-067D-4148-AD72-9CAD72101B59}"/>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77124</xdr:rowOff>
    </xdr:from>
    <xdr:ext cx="405111" cy="259045"/>
    <xdr:sp macro="" textlink="">
      <xdr:nvSpPr>
        <xdr:cNvPr id="542" name="n_3mainValue【保健センター・保健所】&#10;有形固定資産減価償却率">
          <a:extLst>
            <a:ext uri="{FF2B5EF4-FFF2-40B4-BE49-F238E27FC236}">
              <a16:creationId xmlns:a16="http://schemas.microsoft.com/office/drawing/2014/main" xmlns="" id="{ABBF9252-03FE-4909-BAAF-FF9C4657E12B}"/>
            </a:ext>
          </a:extLst>
        </xdr:cNvPr>
        <xdr:cNvSpPr txBox="1"/>
      </xdr:nvSpPr>
      <xdr:spPr>
        <a:xfrm>
          <a:off x="13500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543" name="n_4mainValue【保健センター・保健所】&#10;有形固定資産減価償却率">
          <a:extLst>
            <a:ext uri="{FF2B5EF4-FFF2-40B4-BE49-F238E27FC236}">
              <a16:creationId xmlns:a16="http://schemas.microsoft.com/office/drawing/2014/main" xmlns="" id="{34DA80B9-6612-43D7-8430-22E479BFFBDF}"/>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a:extLst>
            <a:ext uri="{FF2B5EF4-FFF2-40B4-BE49-F238E27FC236}">
              <a16:creationId xmlns:a16="http://schemas.microsoft.com/office/drawing/2014/main" xmlns="" id="{89B955C7-485D-4B17-B251-8AAD048F97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a:extLst>
            <a:ext uri="{FF2B5EF4-FFF2-40B4-BE49-F238E27FC236}">
              <a16:creationId xmlns:a16="http://schemas.microsoft.com/office/drawing/2014/main" xmlns="" id="{67D4BE7A-16B2-4CD4-8F9E-6C5C88342A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a:extLst>
            <a:ext uri="{FF2B5EF4-FFF2-40B4-BE49-F238E27FC236}">
              <a16:creationId xmlns:a16="http://schemas.microsoft.com/office/drawing/2014/main" xmlns="" id="{DDE2EF0A-68CF-4820-962C-39032A563B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a:extLst>
            <a:ext uri="{FF2B5EF4-FFF2-40B4-BE49-F238E27FC236}">
              <a16:creationId xmlns:a16="http://schemas.microsoft.com/office/drawing/2014/main" xmlns="" id="{EDBE3774-D6BD-4454-BE72-9C79876DC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a:extLst>
            <a:ext uri="{FF2B5EF4-FFF2-40B4-BE49-F238E27FC236}">
              <a16:creationId xmlns:a16="http://schemas.microsoft.com/office/drawing/2014/main" xmlns="" id="{E387CE7A-51D0-4AC0-BF78-8E18D59E4F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a:extLst>
            <a:ext uri="{FF2B5EF4-FFF2-40B4-BE49-F238E27FC236}">
              <a16:creationId xmlns:a16="http://schemas.microsoft.com/office/drawing/2014/main" xmlns="" id="{F71C6EAD-4A32-43F3-921E-CC09E350B2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a:extLst>
            <a:ext uri="{FF2B5EF4-FFF2-40B4-BE49-F238E27FC236}">
              <a16:creationId xmlns:a16="http://schemas.microsoft.com/office/drawing/2014/main" xmlns="" id="{00EEDC90-9019-4181-A113-04D873DBA8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a:extLst>
            <a:ext uri="{FF2B5EF4-FFF2-40B4-BE49-F238E27FC236}">
              <a16:creationId xmlns:a16="http://schemas.microsoft.com/office/drawing/2014/main" xmlns="" id="{F6FCC578-E946-4111-9658-D2E3839B85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a:extLst>
            <a:ext uri="{FF2B5EF4-FFF2-40B4-BE49-F238E27FC236}">
              <a16:creationId xmlns:a16="http://schemas.microsoft.com/office/drawing/2014/main" xmlns="" id="{D72CE5AF-690C-42DA-A42C-082045B109A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a:extLst>
            <a:ext uri="{FF2B5EF4-FFF2-40B4-BE49-F238E27FC236}">
              <a16:creationId xmlns:a16="http://schemas.microsoft.com/office/drawing/2014/main" xmlns="" id="{B76AAD16-F52B-40C8-9EC4-FD72F5F804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4" name="直線コネクタ 553">
          <a:extLst>
            <a:ext uri="{FF2B5EF4-FFF2-40B4-BE49-F238E27FC236}">
              <a16:creationId xmlns:a16="http://schemas.microsoft.com/office/drawing/2014/main" xmlns="" id="{E89A3C28-A971-4DC2-A553-18822429FFB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5" name="テキスト ボックス 554">
          <a:extLst>
            <a:ext uri="{FF2B5EF4-FFF2-40B4-BE49-F238E27FC236}">
              <a16:creationId xmlns:a16="http://schemas.microsoft.com/office/drawing/2014/main" xmlns="" id="{48CF9C72-8EE4-474A-8F91-53F61058D93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6" name="直線コネクタ 555">
          <a:extLst>
            <a:ext uri="{FF2B5EF4-FFF2-40B4-BE49-F238E27FC236}">
              <a16:creationId xmlns:a16="http://schemas.microsoft.com/office/drawing/2014/main" xmlns="" id="{6DB11FA6-8606-4238-9D3D-DE6BF74161F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7" name="テキスト ボックス 556">
          <a:extLst>
            <a:ext uri="{FF2B5EF4-FFF2-40B4-BE49-F238E27FC236}">
              <a16:creationId xmlns:a16="http://schemas.microsoft.com/office/drawing/2014/main" xmlns="" id="{AB7E42D7-70E4-4C71-B852-30CDBE01A4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8" name="直線コネクタ 557">
          <a:extLst>
            <a:ext uri="{FF2B5EF4-FFF2-40B4-BE49-F238E27FC236}">
              <a16:creationId xmlns:a16="http://schemas.microsoft.com/office/drawing/2014/main" xmlns="" id="{627C39AA-E796-48A2-9906-0179B40B4A3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9" name="テキスト ボックス 558">
          <a:extLst>
            <a:ext uri="{FF2B5EF4-FFF2-40B4-BE49-F238E27FC236}">
              <a16:creationId xmlns:a16="http://schemas.microsoft.com/office/drawing/2014/main" xmlns="" id="{206574FD-3903-419B-8893-3468A9AAAC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0" name="直線コネクタ 559">
          <a:extLst>
            <a:ext uri="{FF2B5EF4-FFF2-40B4-BE49-F238E27FC236}">
              <a16:creationId xmlns:a16="http://schemas.microsoft.com/office/drawing/2014/main" xmlns="" id="{D7A6A765-06B2-413A-A8A9-9CA510DB1AC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1" name="テキスト ボックス 560">
          <a:extLst>
            <a:ext uri="{FF2B5EF4-FFF2-40B4-BE49-F238E27FC236}">
              <a16:creationId xmlns:a16="http://schemas.microsoft.com/office/drawing/2014/main" xmlns="" id="{69E33906-6946-4626-B341-0FFBEACD22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2" name="直線コネクタ 561">
          <a:extLst>
            <a:ext uri="{FF2B5EF4-FFF2-40B4-BE49-F238E27FC236}">
              <a16:creationId xmlns:a16="http://schemas.microsoft.com/office/drawing/2014/main" xmlns="" id="{5E82C201-4632-4A51-A22A-52D5E31BDD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3" name="テキスト ボックス 562">
          <a:extLst>
            <a:ext uri="{FF2B5EF4-FFF2-40B4-BE49-F238E27FC236}">
              <a16:creationId xmlns:a16="http://schemas.microsoft.com/office/drawing/2014/main" xmlns="" id="{12816DA1-A9B8-4475-BADF-9706E8A1A15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xmlns="" id="{3AC0F9B7-DD9A-4CF9-B042-7BC634BAB8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a16="http://schemas.microsoft.com/office/drawing/2014/main" xmlns="" id="{887B845E-9B41-4BB5-B79F-C54CFC1A95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保健センター・保健所】&#10;一人当たり面積グラフ枠">
          <a:extLst>
            <a:ext uri="{FF2B5EF4-FFF2-40B4-BE49-F238E27FC236}">
              <a16:creationId xmlns:a16="http://schemas.microsoft.com/office/drawing/2014/main" xmlns="" id="{DC1CCDCC-0BDE-41BE-8E03-6E813D59AA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60960</xdr:rowOff>
    </xdr:from>
    <xdr:to>
      <xdr:col>116</xdr:col>
      <xdr:colOff>62864</xdr:colOff>
      <xdr:row>63</xdr:row>
      <xdr:rowOff>156210</xdr:rowOff>
    </xdr:to>
    <xdr:cxnSp macro="">
      <xdr:nvCxnSpPr>
        <xdr:cNvPr id="567" name="直線コネクタ 566">
          <a:extLst>
            <a:ext uri="{FF2B5EF4-FFF2-40B4-BE49-F238E27FC236}">
              <a16:creationId xmlns:a16="http://schemas.microsoft.com/office/drawing/2014/main" xmlns="" id="{14CD24F1-EA5A-40B8-BC9A-A09F53D82241}"/>
            </a:ext>
          </a:extLst>
        </xdr:cNvPr>
        <xdr:cNvCxnSpPr/>
      </xdr:nvCxnSpPr>
      <xdr:spPr>
        <a:xfrm flipV="1">
          <a:off x="22160864" y="983361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568" name="【保健センター・保健所】&#10;一人当たり面積最小値テキスト">
          <a:extLst>
            <a:ext uri="{FF2B5EF4-FFF2-40B4-BE49-F238E27FC236}">
              <a16:creationId xmlns:a16="http://schemas.microsoft.com/office/drawing/2014/main" xmlns="" id="{CD1F02E7-DE2E-432D-B169-181B680FBE15}"/>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69" name="直線コネクタ 568">
          <a:extLst>
            <a:ext uri="{FF2B5EF4-FFF2-40B4-BE49-F238E27FC236}">
              <a16:creationId xmlns:a16="http://schemas.microsoft.com/office/drawing/2014/main" xmlns="" id="{51277F4E-80B4-490C-927D-4ADEAD835D55}"/>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7637</xdr:rowOff>
    </xdr:from>
    <xdr:ext cx="469744" cy="259045"/>
    <xdr:sp macro="" textlink="">
      <xdr:nvSpPr>
        <xdr:cNvPr id="570" name="【保健センター・保健所】&#10;一人当たり面積最大値テキスト">
          <a:extLst>
            <a:ext uri="{FF2B5EF4-FFF2-40B4-BE49-F238E27FC236}">
              <a16:creationId xmlns:a16="http://schemas.microsoft.com/office/drawing/2014/main" xmlns="" id="{8AD4C3ED-80F5-4437-BC6C-072F5197F5B1}"/>
            </a:ext>
          </a:extLst>
        </xdr:cNvPr>
        <xdr:cNvSpPr txBox="1"/>
      </xdr:nvSpPr>
      <xdr:spPr>
        <a:xfrm>
          <a:off x="22199600" y="960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60960</xdr:rowOff>
    </xdr:from>
    <xdr:to>
      <xdr:col>116</xdr:col>
      <xdr:colOff>152400</xdr:colOff>
      <xdr:row>57</xdr:row>
      <xdr:rowOff>60960</xdr:rowOff>
    </xdr:to>
    <xdr:cxnSp macro="">
      <xdr:nvCxnSpPr>
        <xdr:cNvPr id="571" name="直線コネクタ 570">
          <a:extLst>
            <a:ext uri="{FF2B5EF4-FFF2-40B4-BE49-F238E27FC236}">
              <a16:creationId xmlns:a16="http://schemas.microsoft.com/office/drawing/2014/main" xmlns="" id="{12FE2FA1-0BA9-4862-84DF-F948887BB771}"/>
            </a:ext>
          </a:extLst>
        </xdr:cNvPr>
        <xdr:cNvCxnSpPr/>
      </xdr:nvCxnSpPr>
      <xdr:spPr>
        <a:xfrm>
          <a:off x="22072600" y="98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572" name="【保健センター・保健所】&#10;一人当たり面積平均値テキスト">
          <a:extLst>
            <a:ext uri="{FF2B5EF4-FFF2-40B4-BE49-F238E27FC236}">
              <a16:creationId xmlns:a16="http://schemas.microsoft.com/office/drawing/2014/main" xmlns="" id="{1C8F7D80-1986-4228-A4C5-2E2662BCED59}"/>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73" name="フローチャート: 判断 572">
          <a:extLst>
            <a:ext uri="{FF2B5EF4-FFF2-40B4-BE49-F238E27FC236}">
              <a16:creationId xmlns:a16="http://schemas.microsoft.com/office/drawing/2014/main" xmlns="" id="{6BB15107-B75A-484D-9C8F-480EE0D77DB7}"/>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40640</xdr:rowOff>
    </xdr:from>
    <xdr:to>
      <xdr:col>112</xdr:col>
      <xdr:colOff>38100</xdr:colOff>
      <xdr:row>62</xdr:row>
      <xdr:rowOff>142240</xdr:rowOff>
    </xdr:to>
    <xdr:sp macro="" textlink="">
      <xdr:nvSpPr>
        <xdr:cNvPr id="574" name="フローチャート: 判断 573">
          <a:extLst>
            <a:ext uri="{FF2B5EF4-FFF2-40B4-BE49-F238E27FC236}">
              <a16:creationId xmlns:a16="http://schemas.microsoft.com/office/drawing/2014/main" xmlns="" id="{52453119-66F0-46B2-9C2D-D9B29BDAA249}"/>
            </a:ext>
          </a:extLst>
        </xdr:cNvPr>
        <xdr:cNvSpPr/>
      </xdr:nvSpPr>
      <xdr:spPr>
        <a:xfrm>
          <a:off x="21272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575" name="フローチャート: 判断 574">
          <a:extLst>
            <a:ext uri="{FF2B5EF4-FFF2-40B4-BE49-F238E27FC236}">
              <a16:creationId xmlns:a16="http://schemas.microsoft.com/office/drawing/2014/main" xmlns="" id="{354B61F2-35BA-463C-B350-2F8D6A2D4EAC}"/>
            </a:ext>
          </a:extLst>
        </xdr:cNvPr>
        <xdr:cNvSpPr/>
      </xdr:nvSpPr>
      <xdr:spPr>
        <a:xfrm>
          <a:off x="20383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57785</xdr:rowOff>
    </xdr:from>
    <xdr:to>
      <xdr:col>102</xdr:col>
      <xdr:colOff>165100</xdr:colOff>
      <xdr:row>62</xdr:row>
      <xdr:rowOff>159385</xdr:rowOff>
    </xdr:to>
    <xdr:sp macro="" textlink="">
      <xdr:nvSpPr>
        <xdr:cNvPr id="576" name="フローチャート: 判断 575">
          <a:extLst>
            <a:ext uri="{FF2B5EF4-FFF2-40B4-BE49-F238E27FC236}">
              <a16:creationId xmlns:a16="http://schemas.microsoft.com/office/drawing/2014/main" xmlns="" id="{AD565E83-EF8A-422E-98D1-27C8A9DC275B}"/>
            </a:ext>
          </a:extLst>
        </xdr:cNvPr>
        <xdr:cNvSpPr/>
      </xdr:nvSpPr>
      <xdr:spPr>
        <a:xfrm>
          <a:off x="19494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77" name="フローチャート: 判断 576">
          <a:extLst>
            <a:ext uri="{FF2B5EF4-FFF2-40B4-BE49-F238E27FC236}">
              <a16:creationId xmlns:a16="http://schemas.microsoft.com/office/drawing/2014/main" xmlns="" id="{656FD776-D9A8-424C-AB6F-8192D3F7F486}"/>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xmlns="" id="{59DF1FE9-6F4C-44C1-BC29-C1E83A52ED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xmlns="" id="{8B71BD2C-39A6-4B5B-98EF-61FF33BBBCF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xmlns="" id="{67822EF5-0460-4019-A65B-6C634BB821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xmlns="" id="{974BFC22-DF2B-4DA9-B785-AD129402F9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xmlns="" id="{8F739372-554A-485A-8EE9-C337451AB3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103505</xdr:rowOff>
    </xdr:from>
    <xdr:to>
      <xdr:col>112</xdr:col>
      <xdr:colOff>38100</xdr:colOff>
      <xdr:row>57</xdr:row>
      <xdr:rowOff>33655</xdr:rowOff>
    </xdr:to>
    <xdr:sp macro="" textlink="">
      <xdr:nvSpPr>
        <xdr:cNvPr id="583" name="楕円 582">
          <a:extLst>
            <a:ext uri="{FF2B5EF4-FFF2-40B4-BE49-F238E27FC236}">
              <a16:creationId xmlns:a16="http://schemas.microsoft.com/office/drawing/2014/main" xmlns="" id="{FEF74910-184C-4FF9-AE3A-990FF5E46DEE}"/>
            </a:ext>
          </a:extLst>
        </xdr:cNvPr>
        <xdr:cNvSpPr/>
      </xdr:nvSpPr>
      <xdr:spPr>
        <a:xfrm>
          <a:off x="21272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116840</xdr:rowOff>
    </xdr:from>
    <xdr:to>
      <xdr:col>107</xdr:col>
      <xdr:colOff>101600</xdr:colOff>
      <xdr:row>57</xdr:row>
      <xdr:rowOff>46990</xdr:rowOff>
    </xdr:to>
    <xdr:sp macro="" textlink="">
      <xdr:nvSpPr>
        <xdr:cNvPr id="584" name="楕円 583">
          <a:extLst>
            <a:ext uri="{FF2B5EF4-FFF2-40B4-BE49-F238E27FC236}">
              <a16:creationId xmlns:a16="http://schemas.microsoft.com/office/drawing/2014/main" xmlns="" id="{7AFCCECF-3D9E-4AB3-886D-CBB540EE58C9}"/>
            </a:ext>
          </a:extLst>
        </xdr:cNvPr>
        <xdr:cNvSpPr/>
      </xdr:nvSpPr>
      <xdr:spPr>
        <a:xfrm>
          <a:off x="20383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154305</xdr:rowOff>
    </xdr:from>
    <xdr:to>
      <xdr:col>111</xdr:col>
      <xdr:colOff>177800</xdr:colOff>
      <xdr:row>56</xdr:row>
      <xdr:rowOff>167640</xdr:rowOff>
    </xdr:to>
    <xdr:cxnSp macro="">
      <xdr:nvCxnSpPr>
        <xdr:cNvPr id="585" name="直線コネクタ 584">
          <a:extLst>
            <a:ext uri="{FF2B5EF4-FFF2-40B4-BE49-F238E27FC236}">
              <a16:creationId xmlns:a16="http://schemas.microsoft.com/office/drawing/2014/main" xmlns="" id="{EF40AFD3-FC82-4EA3-BF97-37F5DD1AB662}"/>
            </a:ext>
          </a:extLst>
        </xdr:cNvPr>
        <xdr:cNvCxnSpPr/>
      </xdr:nvCxnSpPr>
      <xdr:spPr>
        <a:xfrm flipV="1">
          <a:off x="20434300" y="97555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15875</xdr:rowOff>
    </xdr:from>
    <xdr:to>
      <xdr:col>102</xdr:col>
      <xdr:colOff>165100</xdr:colOff>
      <xdr:row>58</xdr:row>
      <xdr:rowOff>117475</xdr:rowOff>
    </xdr:to>
    <xdr:sp macro="" textlink="">
      <xdr:nvSpPr>
        <xdr:cNvPr id="586" name="楕円 585">
          <a:extLst>
            <a:ext uri="{FF2B5EF4-FFF2-40B4-BE49-F238E27FC236}">
              <a16:creationId xmlns:a16="http://schemas.microsoft.com/office/drawing/2014/main" xmlns="" id="{54CDF595-30AB-41F1-8F93-3061BCCA6B6A}"/>
            </a:ext>
          </a:extLst>
        </xdr:cNvPr>
        <xdr:cNvSpPr/>
      </xdr:nvSpPr>
      <xdr:spPr>
        <a:xfrm>
          <a:off x="19494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167640</xdr:rowOff>
    </xdr:from>
    <xdr:to>
      <xdr:col>107</xdr:col>
      <xdr:colOff>50800</xdr:colOff>
      <xdr:row>58</xdr:row>
      <xdr:rowOff>66675</xdr:rowOff>
    </xdr:to>
    <xdr:cxnSp macro="">
      <xdr:nvCxnSpPr>
        <xdr:cNvPr id="587" name="直線コネクタ 586">
          <a:extLst>
            <a:ext uri="{FF2B5EF4-FFF2-40B4-BE49-F238E27FC236}">
              <a16:creationId xmlns:a16="http://schemas.microsoft.com/office/drawing/2014/main" xmlns="" id="{3FFC9182-4089-40B0-B433-71C51247C849}"/>
            </a:ext>
          </a:extLst>
        </xdr:cNvPr>
        <xdr:cNvCxnSpPr/>
      </xdr:nvCxnSpPr>
      <xdr:spPr>
        <a:xfrm flipV="1">
          <a:off x="19545300" y="976884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130175</xdr:rowOff>
    </xdr:from>
    <xdr:to>
      <xdr:col>98</xdr:col>
      <xdr:colOff>38100</xdr:colOff>
      <xdr:row>57</xdr:row>
      <xdr:rowOff>60325</xdr:rowOff>
    </xdr:to>
    <xdr:sp macro="" textlink="">
      <xdr:nvSpPr>
        <xdr:cNvPr id="588" name="楕円 587">
          <a:extLst>
            <a:ext uri="{FF2B5EF4-FFF2-40B4-BE49-F238E27FC236}">
              <a16:creationId xmlns:a16="http://schemas.microsoft.com/office/drawing/2014/main" xmlns="" id="{1B2CF4DD-714C-4D47-B1AB-5229DFCA0399}"/>
            </a:ext>
          </a:extLst>
        </xdr:cNvPr>
        <xdr:cNvSpPr/>
      </xdr:nvSpPr>
      <xdr:spPr>
        <a:xfrm>
          <a:off x="18605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9525</xdr:rowOff>
    </xdr:from>
    <xdr:to>
      <xdr:col>102</xdr:col>
      <xdr:colOff>114300</xdr:colOff>
      <xdr:row>58</xdr:row>
      <xdr:rowOff>66675</xdr:rowOff>
    </xdr:to>
    <xdr:cxnSp macro="">
      <xdr:nvCxnSpPr>
        <xdr:cNvPr id="589" name="直線コネクタ 588">
          <a:extLst>
            <a:ext uri="{FF2B5EF4-FFF2-40B4-BE49-F238E27FC236}">
              <a16:creationId xmlns:a16="http://schemas.microsoft.com/office/drawing/2014/main" xmlns="" id="{20EFC55E-6B7A-4201-A5B1-2FD6BD47A6E6}"/>
            </a:ext>
          </a:extLst>
        </xdr:cNvPr>
        <xdr:cNvCxnSpPr/>
      </xdr:nvCxnSpPr>
      <xdr:spPr>
        <a:xfrm>
          <a:off x="18656300" y="97821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133367</xdr:rowOff>
    </xdr:from>
    <xdr:ext cx="469744" cy="259045"/>
    <xdr:sp macro="" textlink="">
      <xdr:nvSpPr>
        <xdr:cNvPr id="590" name="n_1aveValue【保健センター・保健所】&#10;一人当たり面積">
          <a:extLst>
            <a:ext uri="{FF2B5EF4-FFF2-40B4-BE49-F238E27FC236}">
              <a16:creationId xmlns:a16="http://schemas.microsoft.com/office/drawing/2014/main" xmlns="" id="{7723E0BC-886E-4BC7-B2F7-C633DF843F48}"/>
            </a:ext>
          </a:extLst>
        </xdr:cNvPr>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165752</xdr:rowOff>
    </xdr:from>
    <xdr:ext cx="469744" cy="259045"/>
    <xdr:sp macro="" textlink="">
      <xdr:nvSpPr>
        <xdr:cNvPr id="591" name="n_2aveValue【保健センター・保健所】&#10;一人当たり面積">
          <a:extLst>
            <a:ext uri="{FF2B5EF4-FFF2-40B4-BE49-F238E27FC236}">
              <a16:creationId xmlns:a16="http://schemas.microsoft.com/office/drawing/2014/main" xmlns="" id="{C52B5EC1-9A73-404C-B2B7-41AD9C22B227}"/>
            </a:ext>
          </a:extLst>
        </xdr:cNvPr>
        <xdr:cNvSpPr txBox="1"/>
      </xdr:nvSpPr>
      <xdr:spPr>
        <a:xfrm>
          <a:off x="20199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150512</xdr:rowOff>
    </xdr:from>
    <xdr:ext cx="469744" cy="259045"/>
    <xdr:sp macro="" textlink="">
      <xdr:nvSpPr>
        <xdr:cNvPr id="592" name="n_3aveValue【保健センター・保健所】&#10;一人当たり面積">
          <a:extLst>
            <a:ext uri="{FF2B5EF4-FFF2-40B4-BE49-F238E27FC236}">
              <a16:creationId xmlns:a16="http://schemas.microsoft.com/office/drawing/2014/main" xmlns="" id="{01D59359-6AA7-4646-A0DD-8E48BDB6E8AF}"/>
            </a:ext>
          </a:extLst>
        </xdr:cNvPr>
        <xdr:cNvSpPr txBox="1"/>
      </xdr:nvSpPr>
      <xdr:spPr>
        <a:xfrm>
          <a:off x="19310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593" name="n_4aveValue【保健センター・保健所】&#10;一人当たり面積">
          <a:extLst>
            <a:ext uri="{FF2B5EF4-FFF2-40B4-BE49-F238E27FC236}">
              <a16:creationId xmlns:a16="http://schemas.microsoft.com/office/drawing/2014/main" xmlns="" id="{C88A3B3A-651C-4E61-8294-68AAC958ACDB}"/>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50182</xdr:rowOff>
    </xdr:from>
    <xdr:ext cx="469744" cy="259045"/>
    <xdr:sp macro="" textlink="">
      <xdr:nvSpPr>
        <xdr:cNvPr id="594" name="n_1mainValue【保健センター・保健所】&#10;一人当たり面積">
          <a:extLst>
            <a:ext uri="{FF2B5EF4-FFF2-40B4-BE49-F238E27FC236}">
              <a16:creationId xmlns:a16="http://schemas.microsoft.com/office/drawing/2014/main" xmlns="" id="{AF7E1E69-F6A9-42E5-AD51-67D2235287FA}"/>
            </a:ext>
          </a:extLst>
        </xdr:cNvPr>
        <xdr:cNvSpPr txBox="1"/>
      </xdr:nvSpPr>
      <xdr:spPr>
        <a:xfrm>
          <a:off x="21075727" y="947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63517</xdr:rowOff>
    </xdr:from>
    <xdr:ext cx="469744" cy="259045"/>
    <xdr:sp macro="" textlink="">
      <xdr:nvSpPr>
        <xdr:cNvPr id="595" name="n_2mainValue【保健センター・保健所】&#10;一人当たり面積">
          <a:extLst>
            <a:ext uri="{FF2B5EF4-FFF2-40B4-BE49-F238E27FC236}">
              <a16:creationId xmlns:a16="http://schemas.microsoft.com/office/drawing/2014/main" xmlns="" id="{73FFA5FC-C166-413E-9218-9146FDED7A84}"/>
            </a:ext>
          </a:extLst>
        </xdr:cNvPr>
        <xdr:cNvSpPr txBox="1"/>
      </xdr:nvSpPr>
      <xdr:spPr>
        <a:xfrm>
          <a:off x="201994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134002</xdr:rowOff>
    </xdr:from>
    <xdr:ext cx="469744" cy="259045"/>
    <xdr:sp macro="" textlink="">
      <xdr:nvSpPr>
        <xdr:cNvPr id="596" name="n_3mainValue【保健センター・保健所】&#10;一人当たり面積">
          <a:extLst>
            <a:ext uri="{FF2B5EF4-FFF2-40B4-BE49-F238E27FC236}">
              <a16:creationId xmlns:a16="http://schemas.microsoft.com/office/drawing/2014/main" xmlns="" id="{6D2F4DA1-529C-4F33-93B9-70D8994BF156}"/>
            </a:ext>
          </a:extLst>
        </xdr:cNvPr>
        <xdr:cNvSpPr txBox="1"/>
      </xdr:nvSpPr>
      <xdr:spPr>
        <a:xfrm>
          <a:off x="19310427"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76852</xdr:rowOff>
    </xdr:from>
    <xdr:ext cx="469744" cy="259045"/>
    <xdr:sp macro="" textlink="">
      <xdr:nvSpPr>
        <xdr:cNvPr id="597" name="n_4mainValue【保健センター・保健所】&#10;一人当たり面積">
          <a:extLst>
            <a:ext uri="{FF2B5EF4-FFF2-40B4-BE49-F238E27FC236}">
              <a16:creationId xmlns:a16="http://schemas.microsoft.com/office/drawing/2014/main" xmlns="" id="{1046F777-B125-4B50-9522-5F6C42DB90CD}"/>
            </a:ext>
          </a:extLst>
        </xdr:cNvPr>
        <xdr:cNvSpPr txBox="1"/>
      </xdr:nvSpPr>
      <xdr:spPr>
        <a:xfrm>
          <a:off x="18421427" y="95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xmlns="" id="{86B05D44-CE44-4FC9-991A-49010F669E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xmlns="" id="{DC7413E1-DB51-4A89-A1F2-255E45627D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xmlns="" id="{0055564D-EB4D-4EDF-8924-3DD4058D08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xmlns="" id="{7F2669EA-2041-4804-AB96-E5ABF792BB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xmlns="" id="{166592AE-3A3B-4991-BF41-23C01AEBD85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xmlns="" id="{3EF7981E-CEE7-443E-8785-1ED12D55C5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xmlns="" id="{934FC529-930A-4F83-A144-085CA7AE32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xmlns="" id="{341E5460-25F9-483F-A274-C3233A19C4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xmlns="" id="{6FE9DD5A-454E-4F39-95EC-C573E45910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xmlns="" id="{29A02E4E-551D-467F-8F52-7F2F8B14E7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xmlns="" id="{8B8F8CB6-6E19-4E4E-A982-14D67FEC1F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a:extLst>
            <a:ext uri="{FF2B5EF4-FFF2-40B4-BE49-F238E27FC236}">
              <a16:creationId xmlns:a16="http://schemas.microsoft.com/office/drawing/2014/main" xmlns="" id="{F32252D6-DC26-4462-B5C2-8E141413609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a:extLst>
            <a:ext uri="{FF2B5EF4-FFF2-40B4-BE49-F238E27FC236}">
              <a16:creationId xmlns:a16="http://schemas.microsoft.com/office/drawing/2014/main" xmlns="" id="{9CB10070-F420-47CC-A954-436D132868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a:extLst>
            <a:ext uri="{FF2B5EF4-FFF2-40B4-BE49-F238E27FC236}">
              <a16:creationId xmlns:a16="http://schemas.microsoft.com/office/drawing/2014/main" xmlns="" id="{77AA01AF-782D-4FB6-A452-B8F0B5C8F4E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a:extLst>
            <a:ext uri="{FF2B5EF4-FFF2-40B4-BE49-F238E27FC236}">
              <a16:creationId xmlns:a16="http://schemas.microsoft.com/office/drawing/2014/main" xmlns="" id="{6E7C47E2-FA39-4CC1-B54B-45A5AC0AA6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a:extLst>
            <a:ext uri="{FF2B5EF4-FFF2-40B4-BE49-F238E27FC236}">
              <a16:creationId xmlns:a16="http://schemas.microsoft.com/office/drawing/2014/main" xmlns="" id="{4458B278-683F-4572-848D-2414E3BC6A9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a:extLst>
            <a:ext uri="{FF2B5EF4-FFF2-40B4-BE49-F238E27FC236}">
              <a16:creationId xmlns:a16="http://schemas.microsoft.com/office/drawing/2014/main" xmlns="" id="{F1B27AE9-8A80-413F-B7EF-F5387C4C83B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a:extLst>
            <a:ext uri="{FF2B5EF4-FFF2-40B4-BE49-F238E27FC236}">
              <a16:creationId xmlns:a16="http://schemas.microsoft.com/office/drawing/2014/main" xmlns="" id="{591F48B5-C747-4F76-A52F-757AD507B46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a:extLst>
            <a:ext uri="{FF2B5EF4-FFF2-40B4-BE49-F238E27FC236}">
              <a16:creationId xmlns:a16="http://schemas.microsoft.com/office/drawing/2014/main" xmlns="" id="{1A9D93D2-061A-4F1C-A5F3-CA530A334E0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a:extLst>
            <a:ext uri="{FF2B5EF4-FFF2-40B4-BE49-F238E27FC236}">
              <a16:creationId xmlns:a16="http://schemas.microsoft.com/office/drawing/2014/main" xmlns="" id="{D2E1954F-FFC5-4372-9EBB-5396B2AB4E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8" name="テキスト ボックス 617">
          <a:extLst>
            <a:ext uri="{FF2B5EF4-FFF2-40B4-BE49-F238E27FC236}">
              <a16:creationId xmlns:a16="http://schemas.microsoft.com/office/drawing/2014/main" xmlns="" id="{1FAA8C0C-BB3D-4D4D-AE2E-8E4C0700CEF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xmlns="" id="{40BFE98F-E7E9-4DDE-BFFA-E74B4ADC5F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a:extLst>
            <a:ext uri="{FF2B5EF4-FFF2-40B4-BE49-F238E27FC236}">
              <a16:creationId xmlns:a16="http://schemas.microsoft.com/office/drawing/2014/main" xmlns="" id="{C3A5DD3F-5A20-4BCA-B929-E18EDA3F587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a:extLst>
            <a:ext uri="{FF2B5EF4-FFF2-40B4-BE49-F238E27FC236}">
              <a16:creationId xmlns:a16="http://schemas.microsoft.com/office/drawing/2014/main" xmlns="" id="{68BEAB3E-508F-4292-AE87-F37D89CA98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22" name="直線コネクタ 621">
          <a:extLst>
            <a:ext uri="{FF2B5EF4-FFF2-40B4-BE49-F238E27FC236}">
              <a16:creationId xmlns:a16="http://schemas.microsoft.com/office/drawing/2014/main" xmlns="" id="{026FDF96-974F-4F5C-88C9-8B39F2072BB6}"/>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23" name="【消防施設】&#10;有形固定資産減価償却率最小値テキスト">
          <a:extLst>
            <a:ext uri="{FF2B5EF4-FFF2-40B4-BE49-F238E27FC236}">
              <a16:creationId xmlns:a16="http://schemas.microsoft.com/office/drawing/2014/main" xmlns="" id="{0A2E33BB-17BB-47DE-8F03-7398D6DEBEC6}"/>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24" name="直線コネクタ 623">
          <a:extLst>
            <a:ext uri="{FF2B5EF4-FFF2-40B4-BE49-F238E27FC236}">
              <a16:creationId xmlns:a16="http://schemas.microsoft.com/office/drawing/2014/main" xmlns="" id="{A32E635D-FE4D-4533-8553-1017151C4C9D}"/>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25" name="【消防施設】&#10;有形固定資産減価償却率最大値テキスト">
          <a:extLst>
            <a:ext uri="{FF2B5EF4-FFF2-40B4-BE49-F238E27FC236}">
              <a16:creationId xmlns:a16="http://schemas.microsoft.com/office/drawing/2014/main" xmlns="" id="{3A5CE687-7640-49D2-A5B5-C94A8EE3E051}"/>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26" name="直線コネクタ 625">
          <a:extLst>
            <a:ext uri="{FF2B5EF4-FFF2-40B4-BE49-F238E27FC236}">
              <a16:creationId xmlns:a16="http://schemas.microsoft.com/office/drawing/2014/main" xmlns="" id="{FB211178-9C79-46EB-8E30-D4281B6674C3}"/>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27" name="【消防施設】&#10;有形固定資産減価償却率平均値テキスト">
          <a:extLst>
            <a:ext uri="{FF2B5EF4-FFF2-40B4-BE49-F238E27FC236}">
              <a16:creationId xmlns:a16="http://schemas.microsoft.com/office/drawing/2014/main" xmlns="" id="{E878655B-5FA3-4D5B-B55F-3189ECD15922}"/>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28" name="フローチャート: 判断 627">
          <a:extLst>
            <a:ext uri="{FF2B5EF4-FFF2-40B4-BE49-F238E27FC236}">
              <a16:creationId xmlns:a16="http://schemas.microsoft.com/office/drawing/2014/main" xmlns="" id="{5C021F03-0CDB-426E-B58D-48D4D41C79DD}"/>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29" name="フローチャート: 判断 628">
          <a:extLst>
            <a:ext uri="{FF2B5EF4-FFF2-40B4-BE49-F238E27FC236}">
              <a16:creationId xmlns:a16="http://schemas.microsoft.com/office/drawing/2014/main" xmlns="" id="{FBC5EED0-DD72-46E4-B036-DBBF8DBDBD93}"/>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30" name="フローチャート: 判断 629">
          <a:extLst>
            <a:ext uri="{FF2B5EF4-FFF2-40B4-BE49-F238E27FC236}">
              <a16:creationId xmlns:a16="http://schemas.microsoft.com/office/drawing/2014/main" xmlns="" id="{9126D246-1D88-4802-960A-07B64D3B372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31" name="フローチャート: 判断 630">
          <a:extLst>
            <a:ext uri="{FF2B5EF4-FFF2-40B4-BE49-F238E27FC236}">
              <a16:creationId xmlns:a16="http://schemas.microsoft.com/office/drawing/2014/main" xmlns="" id="{B28B8FF9-D796-489E-A832-E01043E4CEDE}"/>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32" name="フローチャート: 判断 631">
          <a:extLst>
            <a:ext uri="{FF2B5EF4-FFF2-40B4-BE49-F238E27FC236}">
              <a16:creationId xmlns:a16="http://schemas.microsoft.com/office/drawing/2014/main" xmlns="" id="{B11924AD-435F-413B-B744-28F4C9008382}"/>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xmlns="" id="{1A181356-0063-4C90-83BF-F3656E1C22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xmlns="" id="{5143ECAA-9231-455C-817F-77545B76AF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xmlns="" id="{BF6FB1C7-31DB-4A87-88BC-35CF56C1E5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xmlns="" id="{3B2EB2E1-A87A-47C0-9480-181A912BAD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xmlns="" id="{A721B17C-17DF-4714-A5C1-7061B1873D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638" name="楕円 637">
          <a:extLst>
            <a:ext uri="{FF2B5EF4-FFF2-40B4-BE49-F238E27FC236}">
              <a16:creationId xmlns:a16="http://schemas.microsoft.com/office/drawing/2014/main" xmlns="" id="{E2F13872-D7FE-4BA5-ABD4-C2C078175C67}"/>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25400</xdr:rowOff>
    </xdr:from>
    <xdr:to>
      <xdr:col>76</xdr:col>
      <xdr:colOff>165100</xdr:colOff>
      <xdr:row>81</xdr:row>
      <xdr:rowOff>127000</xdr:rowOff>
    </xdr:to>
    <xdr:sp macro="" textlink="">
      <xdr:nvSpPr>
        <xdr:cNvPr id="639" name="楕円 638">
          <a:extLst>
            <a:ext uri="{FF2B5EF4-FFF2-40B4-BE49-F238E27FC236}">
              <a16:creationId xmlns:a16="http://schemas.microsoft.com/office/drawing/2014/main" xmlns="" id="{3138CDD0-5672-4C0D-86E8-4240AE9F355C}"/>
            </a:ext>
          </a:extLst>
        </xdr:cNvPr>
        <xdr:cNvSpPr/>
      </xdr:nvSpPr>
      <xdr:spPr>
        <a:xfrm>
          <a:off x="14541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81</xdr:row>
      <xdr:rowOff>118111</xdr:rowOff>
    </xdr:to>
    <xdr:cxnSp macro="">
      <xdr:nvCxnSpPr>
        <xdr:cNvPr id="640" name="直線コネクタ 639">
          <a:extLst>
            <a:ext uri="{FF2B5EF4-FFF2-40B4-BE49-F238E27FC236}">
              <a16:creationId xmlns:a16="http://schemas.microsoft.com/office/drawing/2014/main" xmlns="" id="{23E287C1-4E50-4F1B-8994-B4F37E33E603}"/>
            </a:ext>
          </a:extLst>
        </xdr:cNvPr>
        <xdr:cNvCxnSpPr/>
      </xdr:nvCxnSpPr>
      <xdr:spPr>
        <a:xfrm>
          <a:off x="14592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641" name="楕円 640">
          <a:extLst>
            <a:ext uri="{FF2B5EF4-FFF2-40B4-BE49-F238E27FC236}">
              <a16:creationId xmlns:a16="http://schemas.microsoft.com/office/drawing/2014/main" xmlns="" id="{F7972505-DB9E-4B95-AA19-CC3EB648AFF2}"/>
            </a:ext>
          </a:extLst>
        </xdr:cNvPr>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76200</xdr:rowOff>
    </xdr:to>
    <xdr:cxnSp macro="">
      <xdr:nvCxnSpPr>
        <xdr:cNvPr id="642" name="直線コネクタ 641">
          <a:extLst>
            <a:ext uri="{FF2B5EF4-FFF2-40B4-BE49-F238E27FC236}">
              <a16:creationId xmlns:a16="http://schemas.microsoft.com/office/drawing/2014/main" xmlns="" id="{2F37218E-388E-4845-9676-D5B8ACC127FC}"/>
            </a:ext>
          </a:extLst>
        </xdr:cNvPr>
        <xdr:cNvCxnSpPr/>
      </xdr:nvCxnSpPr>
      <xdr:spPr>
        <a:xfrm>
          <a:off x="13703300" y="139293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43" name="楕円 642">
          <a:extLst>
            <a:ext uri="{FF2B5EF4-FFF2-40B4-BE49-F238E27FC236}">
              <a16:creationId xmlns:a16="http://schemas.microsoft.com/office/drawing/2014/main" xmlns="" id="{59FD4E4D-BF31-4DCD-BF63-4B8CFA01C744}"/>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82</xdr:row>
      <xdr:rowOff>1905</xdr:rowOff>
    </xdr:to>
    <xdr:cxnSp macro="">
      <xdr:nvCxnSpPr>
        <xdr:cNvPr id="644" name="直線コネクタ 643">
          <a:extLst>
            <a:ext uri="{FF2B5EF4-FFF2-40B4-BE49-F238E27FC236}">
              <a16:creationId xmlns:a16="http://schemas.microsoft.com/office/drawing/2014/main" xmlns="" id="{B02C2882-4C66-48F4-A2D3-DE6ADC65AC78}"/>
            </a:ext>
          </a:extLst>
        </xdr:cNvPr>
        <xdr:cNvCxnSpPr/>
      </xdr:nvCxnSpPr>
      <xdr:spPr>
        <a:xfrm flipV="1">
          <a:off x="12814300" y="1392936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645" name="n_1aveValue【消防施設】&#10;有形固定資産減価償却率">
          <a:extLst>
            <a:ext uri="{FF2B5EF4-FFF2-40B4-BE49-F238E27FC236}">
              <a16:creationId xmlns:a16="http://schemas.microsoft.com/office/drawing/2014/main" xmlns="" id="{DF0D1E03-5C66-409F-A0BA-B4CBD9D83CC9}"/>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646" name="n_2aveValue【消防施設】&#10;有形固定資産減価償却率">
          <a:extLst>
            <a:ext uri="{FF2B5EF4-FFF2-40B4-BE49-F238E27FC236}">
              <a16:creationId xmlns:a16="http://schemas.microsoft.com/office/drawing/2014/main" xmlns="" id="{C74791D3-6443-4B9A-8682-F252C6A75545}"/>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47" name="n_3aveValue【消防施設】&#10;有形固定資産減価償却率">
          <a:extLst>
            <a:ext uri="{FF2B5EF4-FFF2-40B4-BE49-F238E27FC236}">
              <a16:creationId xmlns:a16="http://schemas.microsoft.com/office/drawing/2014/main" xmlns="" id="{D6538431-79A2-40D3-B1B7-7F1B89EC73EB}"/>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648" name="n_4aveValue【消防施設】&#10;有形固定資産減価償却率">
          <a:extLst>
            <a:ext uri="{FF2B5EF4-FFF2-40B4-BE49-F238E27FC236}">
              <a16:creationId xmlns:a16="http://schemas.microsoft.com/office/drawing/2014/main" xmlns="" id="{74AE34EB-2422-4F43-A5DA-885E5A14FB6F}"/>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649" name="n_1mainValue【消防施設】&#10;有形固定資産減価償却率">
          <a:extLst>
            <a:ext uri="{FF2B5EF4-FFF2-40B4-BE49-F238E27FC236}">
              <a16:creationId xmlns:a16="http://schemas.microsoft.com/office/drawing/2014/main" xmlns="" id="{0D3D4449-0C12-4D2F-BD1C-E854041A3E58}"/>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143527</xdr:rowOff>
    </xdr:from>
    <xdr:ext cx="405111" cy="259045"/>
    <xdr:sp macro="" textlink="">
      <xdr:nvSpPr>
        <xdr:cNvPr id="650" name="n_2mainValue【消防施設】&#10;有形固定資産減価償却率">
          <a:extLst>
            <a:ext uri="{FF2B5EF4-FFF2-40B4-BE49-F238E27FC236}">
              <a16:creationId xmlns:a16="http://schemas.microsoft.com/office/drawing/2014/main" xmlns="" id="{F2617D01-7592-4FE1-8DCA-4F8C962F7FEA}"/>
            </a:ext>
          </a:extLst>
        </xdr:cNvPr>
        <xdr:cNvSpPr txBox="1"/>
      </xdr:nvSpPr>
      <xdr:spPr>
        <a:xfrm>
          <a:off x="14389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651" name="n_3mainValue【消防施設】&#10;有形固定資産減価償却率">
          <a:extLst>
            <a:ext uri="{FF2B5EF4-FFF2-40B4-BE49-F238E27FC236}">
              <a16:creationId xmlns:a16="http://schemas.microsoft.com/office/drawing/2014/main" xmlns="" id="{1ABEF972-E944-4CC9-B28E-350E1E3C1718}"/>
            </a:ext>
          </a:extLst>
        </xdr:cNvPr>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652" name="n_4mainValue【消防施設】&#10;有形固定資産減価償却率">
          <a:extLst>
            <a:ext uri="{FF2B5EF4-FFF2-40B4-BE49-F238E27FC236}">
              <a16:creationId xmlns:a16="http://schemas.microsoft.com/office/drawing/2014/main" xmlns="" id="{EB7C3E3C-BF48-499A-A61B-40D0736956EE}"/>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xmlns="" id="{486D3AFA-8E56-44C6-B8E8-4BE506DA45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xmlns="" id="{7EB7C2DF-64FD-4CC0-8A93-3A683DEF52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xmlns="" id="{42505727-23E3-4195-9F8C-9105107265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xmlns="" id="{12E62EF2-DE2B-4DA6-9CA4-1B40BD8894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xmlns="" id="{E0972C1F-8372-4D8F-BA35-B0F22A2829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xmlns="" id="{136E4F48-BE50-46F2-AC87-4BEEABAB94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xmlns="" id="{C7FF96C9-6AB9-42C7-B1E3-18F64F729E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xmlns="" id="{F2C6FB07-638D-4320-AD26-8487FF6DA2E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xmlns="" id="{D7F0189B-1F57-45EE-8592-6FF9968E30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xmlns="" id="{566DDA47-2FCD-41ED-AA91-9FFBF84459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a:extLst>
            <a:ext uri="{FF2B5EF4-FFF2-40B4-BE49-F238E27FC236}">
              <a16:creationId xmlns:a16="http://schemas.microsoft.com/office/drawing/2014/main" xmlns="" id="{1B6888E4-3281-4B92-8ADA-79AA198F074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a:extLst>
            <a:ext uri="{FF2B5EF4-FFF2-40B4-BE49-F238E27FC236}">
              <a16:creationId xmlns:a16="http://schemas.microsoft.com/office/drawing/2014/main" xmlns="" id="{47BE9849-2DEF-48A8-A32E-C6DA71A36F1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a:extLst>
            <a:ext uri="{FF2B5EF4-FFF2-40B4-BE49-F238E27FC236}">
              <a16:creationId xmlns:a16="http://schemas.microsoft.com/office/drawing/2014/main" xmlns="" id="{F2603861-559A-4D47-B455-8E8FC598E9D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a:extLst>
            <a:ext uri="{FF2B5EF4-FFF2-40B4-BE49-F238E27FC236}">
              <a16:creationId xmlns:a16="http://schemas.microsoft.com/office/drawing/2014/main" xmlns="" id="{5199C60A-14F3-4045-AAAF-18CC54019C3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a:extLst>
            <a:ext uri="{FF2B5EF4-FFF2-40B4-BE49-F238E27FC236}">
              <a16:creationId xmlns:a16="http://schemas.microsoft.com/office/drawing/2014/main" xmlns="" id="{1759ABA9-EE18-4C2E-AFE7-0EB3064A39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a:extLst>
            <a:ext uri="{FF2B5EF4-FFF2-40B4-BE49-F238E27FC236}">
              <a16:creationId xmlns:a16="http://schemas.microsoft.com/office/drawing/2014/main" xmlns="" id="{434A5C73-88E0-4262-8481-5120B86018A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a:extLst>
            <a:ext uri="{FF2B5EF4-FFF2-40B4-BE49-F238E27FC236}">
              <a16:creationId xmlns:a16="http://schemas.microsoft.com/office/drawing/2014/main" xmlns="" id="{7556E168-DC5D-43D3-A3D9-89863846045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a:extLst>
            <a:ext uri="{FF2B5EF4-FFF2-40B4-BE49-F238E27FC236}">
              <a16:creationId xmlns:a16="http://schemas.microsoft.com/office/drawing/2014/main" xmlns="" id="{D6A082A2-73CF-45B4-90DF-0BA19D5B679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xmlns="" id="{875943D0-563C-4840-B505-DA3325942F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xmlns="" id="{705733D6-4836-407B-B956-972F7F8987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xmlns="" id="{1871F3B3-72E0-4FFC-91B9-4F097975F4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74" name="直線コネクタ 673">
          <a:extLst>
            <a:ext uri="{FF2B5EF4-FFF2-40B4-BE49-F238E27FC236}">
              <a16:creationId xmlns:a16="http://schemas.microsoft.com/office/drawing/2014/main" xmlns="" id="{F80685D2-6FC7-41DA-88E0-F527E1F4FF90}"/>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75" name="【消防施設】&#10;一人当たり面積最小値テキスト">
          <a:extLst>
            <a:ext uri="{FF2B5EF4-FFF2-40B4-BE49-F238E27FC236}">
              <a16:creationId xmlns:a16="http://schemas.microsoft.com/office/drawing/2014/main" xmlns="" id="{FA274E10-3FF3-4438-BBD9-9D53BDF00792}"/>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76" name="直線コネクタ 675">
          <a:extLst>
            <a:ext uri="{FF2B5EF4-FFF2-40B4-BE49-F238E27FC236}">
              <a16:creationId xmlns:a16="http://schemas.microsoft.com/office/drawing/2014/main" xmlns="" id="{61357B7A-3E32-47F4-91EC-DCB336DE660D}"/>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77" name="【消防施設】&#10;一人当たり面積最大値テキスト">
          <a:extLst>
            <a:ext uri="{FF2B5EF4-FFF2-40B4-BE49-F238E27FC236}">
              <a16:creationId xmlns:a16="http://schemas.microsoft.com/office/drawing/2014/main" xmlns="" id="{D8102E7C-1E79-4D6C-B9F7-79DF73CC7502}"/>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78" name="直線コネクタ 677">
          <a:extLst>
            <a:ext uri="{FF2B5EF4-FFF2-40B4-BE49-F238E27FC236}">
              <a16:creationId xmlns:a16="http://schemas.microsoft.com/office/drawing/2014/main" xmlns="" id="{E76D5EEA-C8FB-405F-B001-BB219E7F6BC5}"/>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79" name="【消防施設】&#10;一人当たり面積平均値テキスト">
          <a:extLst>
            <a:ext uri="{FF2B5EF4-FFF2-40B4-BE49-F238E27FC236}">
              <a16:creationId xmlns:a16="http://schemas.microsoft.com/office/drawing/2014/main" xmlns="" id="{B9B14761-18B6-4765-A97B-E92B6B967DD0}"/>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80" name="フローチャート: 判断 679">
          <a:extLst>
            <a:ext uri="{FF2B5EF4-FFF2-40B4-BE49-F238E27FC236}">
              <a16:creationId xmlns:a16="http://schemas.microsoft.com/office/drawing/2014/main" xmlns="" id="{22E38F88-5DE7-4ED7-BE01-4FE5B1998D7A}"/>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81" name="フローチャート: 判断 680">
          <a:extLst>
            <a:ext uri="{FF2B5EF4-FFF2-40B4-BE49-F238E27FC236}">
              <a16:creationId xmlns:a16="http://schemas.microsoft.com/office/drawing/2014/main" xmlns="" id="{6DD719FE-2DEB-4514-AD89-F388F0807F2C}"/>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82" name="フローチャート: 判断 681">
          <a:extLst>
            <a:ext uri="{FF2B5EF4-FFF2-40B4-BE49-F238E27FC236}">
              <a16:creationId xmlns:a16="http://schemas.microsoft.com/office/drawing/2014/main" xmlns="" id="{4B062E7F-1D59-4AB4-B534-5181E301DDD9}"/>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83" name="フローチャート: 判断 682">
          <a:extLst>
            <a:ext uri="{FF2B5EF4-FFF2-40B4-BE49-F238E27FC236}">
              <a16:creationId xmlns:a16="http://schemas.microsoft.com/office/drawing/2014/main" xmlns="" id="{9B9D75A6-B92A-4C63-BA6D-13E694FAB273}"/>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84" name="フローチャート: 判断 683">
          <a:extLst>
            <a:ext uri="{FF2B5EF4-FFF2-40B4-BE49-F238E27FC236}">
              <a16:creationId xmlns:a16="http://schemas.microsoft.com/office/drawing/2014/main" xmlns="" id="{602834C9-7FFE-4E7C-A6AB-C790196E0419}"/>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xmlns="" id="{0F2C4D64-FE69-4B42-A633-B3853DF61E5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xmlns="" id="{1383B114-4ECF-40C9-A8E8-BE44B584E3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xmlns="" id="{DAEFD1F6-556C-4EF2-8103-3ABD7CE952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xmlns="" id="{8CEC49F9-0907-486C-9B5A-219E4B5958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xmlns="" id="{039CED74-788B-458C-8B2F-DE532731A01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690" name="楕円 689">
          <a:extLst>
            <a:ext uri="{FF2B5EF4-FFF2-40B4-BE49-F238E27FC236}">
              <a16:creationId xmlns:a16="http://schemas.microsoft.com/office/drawing/2014/main" xmlns="" id="{3A8F0513-6CDD-4161-BD93-E6C0F195B8D0}"/>
            </a:ext>
          </a:extLst>
        </xdr:cNvPr>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111201</xdr:rowOff>
    </xdr:from>
    <xdr:to>
      <xdr:col>107</xdr:col>
      <xdr:colOff>101600</xdr:colOff>
      <xdr:row>86</xdr:row>
      <xdr:rowOff>41351</xdr:rowOff>
    </xdr:to>
    <xdr:sp macro="" textlink="">
      <xdr:nvSpPr>
        <xdr:cNvPr id="691" name="楕円 690">
          <a:extLst>
            <a:ext uri="{FF2B5EF4-FFF2-40B4-BE49-F238E27FC236}">
              <a16:creationId xmlns:a16="http://schemas.microsoft.com/office/drawing/2014/main" xmlns="" id="{287CC65A-94D9-4250-A5A7-298FD5DC8FEA}"/>
            </a:ext>
          </a:extLst>
        </xdr:cNvPr>
        <xdr:cNvSpPr/>
      </xdr:nvSpPr>
      <xdr:spPr>
        <a:xfrm>
          <a:off x="20383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162001</xdr:rowOff>
    </xdr:to>
    <xdr:cxnSp macro="">
      <xdr:nvCxnSpPr>
        <xdr:cNvPr id="692" name="直線コネクタ 691">
          <a:extLst>
            <a:ext uri="{FF2B5EF4-FFF2-40B4-BE49-F238E27FC236}">
              <a16:creationId xmlns:a16="http://schemas.microsoft.com/office/drawing/2014/main" xmlns="" id="{EF8A8D20-A091-4878-8652-36E875205EAE}"/>
            </a:ext>
          </a:extLst>
        </xdr:cNvPr>
        <xdr:cNvCxnSpPr/>
      </xdr:nvCxnSpPr>
      <xdr:spPr>
        <a:xfrm flipV="1">
          <a:off x="20434300" y="1473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111658</xdr:rowOff>
    </xdr:from>
    <xdr:to>
      <xdr:col>102</xdr:col>
      <xdr:colOff>165100</xdr:colOff>
      <xdr:row>86</xdr:row>
      <xdr:rowOff>41808</xdr:rowOff>
    </xdr:to>
    <xdr:sp macro="" textlink="">
      <xdr:nvSpPr>
        <xdr:cNvPr id="693" name="楕円 692">
          <a:extLst>
            <a:ext uri="{FF2B5EF4-FFF2-40B4-BE49-F238E27FC236}">
              <a16:creationId xmlns:a16="http://schemas.microsoft.com/office/drawing/2014/main" xmlns="" id="{3A166107-C6C3-4CB7-8D75-AC2ABFE3A410}"/>
            </a:ext>
          </a:extLst>
        </xdr:cNvPr>
        <xdr:cNvSpPr/>
      </xdr:nvSpPr>
      <xdr:spPr>
        <a:xfrm>
          <a:off x="19494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162001</xdr:rowOff>
    </xdr:from>
    <xdr:to>
      <xdr:col>107</xdr:col>
      <xdr:colOff>50800</xdr:colOff>
      <xdr:row>85</xdr:row>
      <xdr:rowOff>162458</xdr:rowOff>
    </xdr:to>
    <xdr:cxnSp macro="">
      <xdr:nvCxnSpPr>
        <xdr:cNvPr id="694" name="直線コネクタ 693">
          <a:extLst>
            <a:ext uri="{FF2B5EF4-FFF2-40B4-BE49-F238E27FC236}">
              <a16:creationId xmlns:a16="http://schemas.microsoft.com/office/drawing/2014/main" xmlns="" id="{D0B1E628-5431-4233-929A-5755A581BCF0}"/>
            </a:ext>
          </a:extLst>
        </xdr:cNvPr>
        <xdr:cNvCxnSpPr/>
      </xdr:nvCxnSpPr>
      <xdr:spPr>
        <a:xfrm flipV="1">
          <a:off x="19545300" y="14735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111658</xdr:rowOff>
    </xdr:from>
    <xdr:to>
      <xdr:col>98</xdr:col>
      <xdr:colOff>38100</xdr:colOff>
      <xdr:row>86</xdr:row>
      <xdr:rowOff>41808</xdr:rowOff>
    </xdr:to>
    <xdr:sp macro="" textlink="">
      <xdr:nvSpPr>
        <xdr:cNvPr id="695" name="楕円 694">
          <a:extLst>
            <a:ext uri="{FF2B5EF4-FFF2-40B4-BE49-F238E27FC236}">
              <a16:creationId xmlns:a16="http://schemas.microsoft.com/office/drawing/2014/main" xmlns="" id="{3CE3E295-4DC1-4DBB-96AA-0C42E22D9B9E}"/>
            </a:ext>
          </a:extLst>
        </xdr:cNvPr>
        <xdr:cNvSpPr/>
      </xdr:nvSpPr>
      <xdr:spPr>
        <a:xfrm>
          <a:off x="18605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162458</xdr:rowOff>
    </xdr:from>
    <xdr:to>
      <xdr:col>102</xdr:col>
      <xdr:colOff>114300</xdr:colOff>
      <xdr:row>85</xdr:row>
      <xdr:rowOff>162458</xdr:rowOff>
    </xdr:to>
    <xdr:cxnSp macro="">
      <xdr:nvCxnSpPr>
        <xdr:cNvPr id="696" name="直線コネクタ 695">
          <a:extLst>
            <a:ext uri="{FF2B5EF4-FFF2-40B4-BE49-F238E27FC236}">
              <a16:creationId xmlns:a16="http://schemas.microsoft.com/office/drawing/2014/main" xmlns="" id="{65ED2AD8-33E3-4C73-B562-BBDCDE18BF87}"/>
            </a:ext>
          </a:extLst>
        </xdr:cNvPr>
        <xdr:cNvCxnSpPr/>
      </xdr:nvCxnSpPr>
      <xdr:spPr>
        <a:xfrm>
          <a:off x="18656300" y="14735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97" name="n_1aveValue【消防施設】&#10;一人当たり面積">
          <a:extLst>
            <a:ext uri="{FF2B5EF4-FFF2-40B4-BE49-F238E27FC236}">
              <a16:creationId xmlns:a16="http://schemas.microsoft.com/office/drawing/2014/main" xmlns="" id="{B8733B5F-C3EB-4E38-AE5B-6F7E4DDBD8D1}"/>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98" name="n_2aveValue【消防施設】&#10;一人当たり面積">
          <a:extLst>
            <a:ext uri="{FF2B5EF4-FFF2-40B4-BE49-F238E27FC236}">
              <a16:creationId xmlns:a16="http://schemas.microsoft.com/office/drawing/2014/main" xmlns="" id="{D635764E-D494-4FF8-BAAE-5E83EE12785D}"/>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99" name="n_3aveValue【消防施設】&#10;一人当たり面積">
          <a:extLst>
            <a:ext uri="{FF2B5EF4-FFF2-40B4-BE49-F238E27FC236}">
              <a16:creationId xmlns:a16="http://schemas.microsoft.com/office/drawing/2014/main" xmlns="" id="{0BF6E733-39C4-4307-B97B-53F9553B73AA}"/>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700" name="n_4aveValue【消防施設】&#10;一人当たり面積">
          <a:extLst>
            <a:ext uri="{FF2B5EF4-FFF2-40B4-BE49-F238E27FC236}">
              <a16:creationId xmlns:a16="http://schemas.microsoft.com/office/drawing/2014/main" xmlns="" id="{D41307EC-7E02-44D7-852B-7A8974CD0028}"/>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32021</xdr:rowOff>
    </xdr:from>
    <xdr:ext cx="469744" cy="259045"/>
    <xdr:sp macro="" textlink="">
      <xdr:nvSpPr>
        <xdr:cNvPr id="701" name="n_1mainValue【消防施設】&#10;一人当たり面積">
          <a:extLst>
            <a:ext uri="{FF2B5EF4-FFF2-40B4-BE49-F238E27FC236}">
              <a16:creationId xmlns:a16="http://schemas.microsoft.com/office/drawing/2014/main" xmlns="" id="{782BE738-B1E9-4EFB-9759-6F3E0BC96C8D}"/>
            </a:ext>
          </a:extLst>
        </xdr:cNvPr>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32478</xdr:rowOff>
    </xdr:from>
    <xdr:ext cx="469744" cy="259045"/>
    <xdr:sp macro="" textlink="">
      <xdr:nvSpPr>
        <xdr:cNvPr id="702" name="n_2mainValue【消防施設】&#10;一人当たり面積">
          <a:extLst>
            <a:ext uri="{FF2B5EF4-FFF2-40B4-BE49-F238E27FC236}">
              <a16:creationId xmlns:a16="http://schemas.microsoft.com/office/drawing/2014/main" xmlns="" id="{DEE538D2-62B6-41A5-AE69-78B411A14B36}"/>
            </a:ext>
          </a:extLst>
        </xdr:cNvPr>
        <xdr:cNvSpPr txBox="1"/>
      </xdr:nvSpPr>
      <xdr:spPr>
        <a:xfrm>
          <a:off x="201994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32935</xdr:rowOff>
    </xdr:from>
    <xdr:ext cx="469744" cy="259045"/>
    <xdr:sp macro="" textlink="">
      <xdr:nvSpPr>
        <xdr:cNvPr id="703" name="n_3mainValue【消防施設】&#10;一人当たり面積">
          <a:extLst>
            <a:ext uri="{FF2B5EF4-FFF2-40B4-BE49-F238E27FC236}">
              <a16:creationId xmlns:a16="http://schemas.microsoft.com/office/drawing/2014/main" xmlns="" id="{D6160E42-A8BC-4E3B-BE60-20F8ECC9F4D2}"/>
            </a:ext>
          </a:extLst>
        </xdr:cNvPr>
        <xdr:cNvSpPr txBox="1"/>
      </xdr:nvSpPr>
      <xdr:spPr>
        <a:xfrm>
          <a:off x="19310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32935</xdr:rowOff>
    </xdr:from>
    <xdr:ext cx="469744" cy="259045"/>
    <xdr:sp macro="" textlink="">
      <xdr:nvSpPr>
        <xdr:cNvPr id="704" name="n_4mainValue【消防施設】&#10;一人当たり面積">
          <a:extLst>
            <a:ext uri="{FF2B5EF4-FFF2-40B4-BE49-F238E27FC236}">
              <a16:creationId xmlns:a16="http://schemas.microsoft.com/office/drawing/2014/main" xmlns="" id="{32294828-57CB-4A2B-8928-DCE2FB752BF6}"/>
            </a:ext>
          </a:extLst>
        </xdr:cNvPr>
        <xdr:cNvSpPr txBox="1"/>
      </xdr:nvSpPr>
      <xdr:spPr>
        <a:xfrm>
          <a:off x="18421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xmlns="" id="{8F70561B-920A-4900-9E78-4204AFC908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xmlns="" id="{A028BDC1-1957-4A09-8BBF-ADF8EC2232D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xmlns="" id="{3EEF3336-6390-42B1-A0FA-ACE2023588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xmlns="" id="{FB277442-D5A1-4F32-A545-3731D4A30D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xmlns="" id="{BB4245C0-31E5-4774-8BE1-14DD014347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xmlns="" id="{9D65B037-5DC7-45F8-B59E-7C43E752FD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xmlns="" id="{E4C4AE7C-B187-498A-8003-E794EB7A2F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xmlns="" id="{0A6995E5-1454-4397-A23D-E73C84C01C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xmlns="" id="{3BBFEF94-29F3-4FA0-B84D-D2B937F409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xmlns="" id="{A4F50EDA-36DE-4CB2-A857-E4F85FB429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xmlns="" id="{40A880F0-741E-445C-9278-1722BDA1C4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a:extLst>
            <a:ext uri="{FF2B5EF4-FFF2-40B4-BE49-F238E27FC236}">
              <a16:creationId xmlns:a16="http://schemas.microsoft.com/office/drawing/2014/main" xmlns="" id="{77F8FA2A-A93C-4A14-B18B-7A79DB0281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xmlns="" id="{19E114E4-F575-4C0B-93DD-016EE838E7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a:extLst>
            <a:ext uri="{FF2B5EF4-FFF2-40B4-BE49-F238E27FC236}">
              <a16:creationId xmlns:a16="http://schemas.microsoft.com/office/drawing/2014/main" xmlns="" id="{BEFAF64F-6A83-4D4A-BFEB-9DA640C0E4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a:extLst>
            <a:ext uri="{FF2B5EF4-FFF2-40B4-BE49-F238E27FC236}">
              <a16:creationId xmlns:a16="http://schemas.microsoft.com/office/drawing/2014/main" xmlns="" id="{A3E7FA84-0429-4E8F-AA9C-FAB969A065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a:extLst>
            <a:ext uri="{FF2B5EF4-FFF2-40B4-BE49-F238E27FC236}">
              <a16:creationId xmlns:a16="http://schemas.microsoft.com/office/drawing/2014/main" xmlns="" id="{550CEE4F-1638-4CE2-AF5E-3AFC1E453AE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a:extLst>
            <a:ext uri="{FF2B5EF4-FFF2-40B4-BE49-F238E27FC236}">
              <a16:creationId xmlns:a16="http://schemas.microsoft.com/office/drawing/2014/main" xmlns="" id="{BAAE3926-AEED-4782-8FA3-1FD39C49CD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a:extLst>
            <a:ext uri="{FF2B5EF4-FFF2-40B4-BE49-F238E27FC236}">
              <a16:creationId xmlns:a16="http://schemas.microsoft.com/office/drawing/2014/main" xmlns="" id="{BEE43F7B-B0C6-40AC-B7BE-36EA8CA31C9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a:extLst>
            <a:ext uri="{FF2B5EF4-FFF2-40B4-BE49-F238E27FC236}">
              <a16:creationId xmlns:a16="http://schemas.microsoft.com/office/drawing/2014/main" xmlns="" id="{732BD162-AF50-43C9-A451-8943779BD2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a:extLst>
            <a:ext uri="{FF2B5EF4-FFF2-40B4-BE49-F238E27FC236}">
              <a16:creationId xmlns:a16="http://schemas.microsoft.com/office/drawing/2014/main" xmlns="" id="{66A60292-C44F-4F8E-BD8D-F85EB2D99B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a:extLst>
            <a:ext uri="{FF2B5EF4-FFF2-40B4-BE49-F238E27FC236}">
              <a16:creationId xmlns:a16="http://schemas.microsoft.com/office/drawing/2014/main" xmlns="" id="{910B61A8-81F0-404F-A12F-F3F98E7633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a:extLst>
            <a:ext uri="{FF2B5EF4-FFF2-40B4-BE49-F238E27FC236}">
              <a16:creationId xmlns:a16="http://schemas.microsoft.com/office/drawing/2014/main" xmlns="" id="{FCC87109-8A78-4C39-B4F2-C82E1E7F94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7" name="テキスト ボックス 726">
          <a:extLst>
            <a:ext uri="{FF2B5EF4-FFF2-40B4-BE49-F238E27FC236}">
              <a16:creationId xmlns:a16="http://schemas.microsoft.com/office/drawing/2014/main" xmlns="" id="{6F15B77B-F0CA-4AD0-84D4-60691A69694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xmlns="" id="{A200C728-E717-4976-8A41-538B1A1543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庁舎】&#10;有形固定資産減価償却率グラフ枠">
          <a:extLst>
            <a:ext uri="{FF2B5EF4-FFF2-40B4-BE49-F238E27FC236}">
              <a16:creationId xmlns:a16="http://schemas.microsoft.com/office/drawing/2014/main" xmlns="" id="{8B8C83F4-B317-4FB1-B8B5-B138BB39CC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30" name="直線コネクタ 729">
          <a:extLst>
            <a:ext uri="{FF2B5EF4-FFF2-40B4-BE49-F238E27FC236}">
              <a16:creationId xmlns:a16="http://schemas.microsoft.com/office/drawing/2014/main" xmlns="" id="{F66C19E4-AD6A-4D96-8B12-203B9CAB7C9F}"/>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1" name="【庁舎】&#10;有形固定資産減価償却率最小値テキスト">
          <a:extLst>
            <a:ext uri="{FF2B5EF4-FFF2-40B4-BE49-F238E27FC236}">
              <a16:creationId xmlns:a16="http://schemas.microsoft.com/office/drawing/2014/main" xmlns="" id="{D0A9BDD6-7364-4F2E-802A-3E9318FCFE7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2" name="直線コネクタ 731">
          <a:extLst>
            <a:ext uri="{FF2B5EF4-FFF2-40B4-BE49-F238E27FC236}">
              <a16:creationId xmlns:a16="http://schemas.microsoft.com/office/drawing/2014/main" xmlns="" id="{78AA2D78-036D-4C1C-B93E-DB6679F0558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33" name="【庁舎】&#10;有形固定資産減価償却率最大値テキスト">
          <a:extLst>
            <a:ext uri="{FF2B5EF4-FFF2-40B4-BE49-F238E27FC236}">
              <a16:creationId xmlns:a16="http://schemas.microsoft.com/office/drawing/2014/main" xmlns="" id="{23964FBD-A02F-42ED-87B4-8FC6231583C4}"/>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34" name="直線コネクタ 733">
          <a:extLst>
            <a:ext uri="{FF2B5EF4-FFF2-40B4-BE49-F238E27FC236}">
              <a16:creationId xmlns:a16="http://schemas.microsoft.com/office/drawing/2014/main" xmlns="" id="{FC6A3F73-A9CA-458C-80C9-C27484E89E37}"/>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735" name="【庁舎】&#10;有形固定資産減価償却率平均値テキスト">
          <a:extLst>
            <a:ext uri="{FF2B5EF4-FFF2-40B4-BE49-F238E27FC236}">
              <a16:creationId xmlns:a16="http://schemas.microsoft.com/office/drawing/2014/main" xmlns="" id="{3A88C247-51DE-4B13-AF42-84A81A9959BD}"/>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36" name="フローチャート: 判断 735">
          <a:extLst>
            <a:ext uri="{FF2B5EF4-FFF2-40B4-BE49-F238E27FC236}">
              <a16:creationId xmlns:a16="http://schemas.microsoft.com/office/drawing/2014/main" xmlns="" id="{1F006877-1A6A-4098-8DAD-6E3084062E96}"/>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37" name="フローチャート: 判断 736">
          <a:extLst>
            <a:ext uri="{FF2B5EF4-FFF2-40B4-BE49-F238E27FC236}">
              <a16:creationId xmlns:a16="http://schemas.microsoft.com/office/drawing/2014/main" xmlns="" id="{80B4EB6D-2FFC-46EA-9117-E4D2827B88E5}"/>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38" name="フローチャート: 判断 737">
          <a:extLst>
            <a:ext uri="{FF2B5EF4-FFF2-40B4-BE49-F238E27FC236}">
              <a16:creationId xmlns:a16="http://schemas.microsoft.com/office/drawing/2014/main" xmlns="" id="{381305C7-084F-4438-A11E-FD7CCC57A6FA}"/>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39" name="フローチャート: 判断 738">
          <a:extLst>
            <a:ext uri="{FF2B5EF4-FFF2-40B4-BE49-F238E27FC236}">
              <a16:creationId xmlns:a16="http://schemas.microsoft.com/office/drawing/2014/main" xmlns="" id="{DC182E83-C2A9-4B4D-ADBF-6F8F24895716}"/>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40" name="フローチャート: 判断 739">
          <a:extLst>
            <a:ext uri="{FF2B5EF4-FFF2-40B4-BE49-F238E27FC236}">
              <a16:creationId xmlns:a16="http://schemas.microsoft.com/office/drawing/2014/main" xmlns="" id="{7F40CC3D-7382-4F5B-9AE2-7D578239127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B1479401-885E-4FBB-A051-770DBB10FB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xmlns="" id="{690E879F-4023-45D4-B1E4-5A5BD088B3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xmlns="" id="{3DA05F9D-01AA-4A5C-A584-EFD71BD221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xmlns="" id="{08083895-32A0-46A3-95D7-3191865C7B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xmlns="" id="{DF42F113-FD50-4F40-9AD4-4B82A58125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72752</xdr:rowOff>
    </xdr:from>
    <xdr:to>
      <xdr:col>81</xdr:col>
      <xdr:colOff>101600</xdr:colOff>
      <xdr:row>106</xdr:row>
      <xdr:rowOff>2902</xdr:rowOff>
    </xdr:to>
    <xdr:sp macro="" textlink="">
      <xdr:nvSpPr>
        <xdr:cNvPr id="746" name="楕円 745">
          <a:extLst>
            <a:ext uri="{FF2B5EF4-FFF2-40B4-BE49-F238E27FC236}">
              <a16:creationId xmlns:a16="http://schemas.microsoft.com/office/drawing/2014/main" xmlns="" id="{E46135FB-6C92-47F0-8B30-54F0FBB71085}"/>
            </a:ext>
          </a:extLst>
        </xdr:cNvPr>
        <xdr:cNvSpPr/>
      </xdr:nvSpPr>
      <xdr:spPr>
        <a:xfrm>
          <a:off x="15430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47" name="楕円 746">
          <a:extLst>
            <a:ext uri="{FF2B5EF4-FFF2-40B4-BE49-F238E27FC236}">
              <a16:creationId xmlns:a16="http://schemas.microsoft.com/office/drawing/2014/main" xmlns="" id="{C8EF4876-62F8-49F5-B115-02D6B7C7A128}"/>
            </a:ext>
          </a:extLst>
        </xdr:cNvPr>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123552</xdr:rowOff>
    </xdr:to>
    <xdr:cxnSp macro="">
      <xdr:nvCxnSpPr>
        <xdr:cNvPr id="748" name="直線コネクタ 747">
          <a:extLst>
            <a:ext uri="{FF2B5EF4-FFF2-40B4-BE49-F238E27FC236}">
              <a16:creationId xmlns:a16="http://schemas.microsoft.com/office/drawing/2014/main" xmlns="" id="{313671F5-93FC-4FC7-8C7E-4456F46ABA57}"/>
            </a:ext>
          </a:extLst>
        </xdr:cNvPr>
        <xdr:cNvCxnSpPr/>
      </xdr:nvCxnSpPr>
      <xdr:spPr>
        <a:xfrm>
          <a:off x="14592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49" name="楕円 748">
          <a:extLst>
            <a:ext uri="{FF2B5EF4-FFF2-40B4-BE49-F238E27FC236}">
              <a16:creationId xmlns:a16="http://schemas.microsoft.com/office/drawing/2014/main" xmlns="" id="{87694BA8-D5C9-4B4A-9758-45EB73A3469D}"/>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90895</xdr:rowOff>
    </xdr:to>
    <xdr:cxnSp macro="">
      <xdr:nvCxnSpPr>
        <xdr:cNvPr id="750" name="直線コネクタ 749">
          <a:extLst>
            <a:ext uri="{FF2B5EF4-FFF2-40B4-BE49-F238E27FC236}">
              <a16:creationId xmlns:a16="http://schemas.microsoft.com/office/drawing/2014/main" xmlns="" id="{7B43B79E-45F4-4D6D-9B06-882FEC1F2898}"/>
            </a:ext>
          </a:extLst>
        </xdr:cNvPr>
        <xdr:cNvCxnSpPr/>
      </xdr:nvCxnSpPr>
      <xdr:spPr>
        <a:xfrm>
          <a:off x="13703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144599</xdr:rowOff>
    </xdr:from>
    <xdr:to>
      <xdr:col>67</xdr:col>
      <xdr:colOff>101600</xdr:colOff>
      <xdr:row>105</xdr:row>
      <xdr:rowOff>74749</xdr:rowOff>
    </xdr:to>
    <xdr:sp macro="" textlink="">
      <xdr:nvSpPr>
        <xdr:cNvPr id="751" name="楕円 750">
          <a:extLst>
            <a:ext uri="{FF2B5EF4-FFF2-40B4-BE49-F238E27FC236}">
              <a16:creationId xmlns:a16="http://schemas.microsoft.com/office/drawing/2014/main" xmlns="" id="{97EF965D-74A0-4EEE-8D64-6DCAF8A049CB}"/>
            </a:ext>
          </a:extLst>
        </xdr:cNvPr>
        <xdr:cNvSpPr/>
      </xdr:nvSpPr>
      <xdr:spPr>
        <a:xfrm>
          <a:off x="12763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23949</xdr:rowOff>
    </xdr:from>
    <xdr:to>
      <xdr:col>71</xdr:col>
      <xdr:colOff>177800</xdr:colOff>
      <xdr:row>105</xdr:row>
      <xdr:rowOff>56606</xdr:rowOff>
    </xdr:to>
    <xdr:cxnSp macro="">
      <xdr:nvCxnSpPr>
        <xdr:cNvPr id="752" name="直線コネクタ 751">
          <a:extLst>
            <a:ext uri="{FF2B5EF4-FFF2-40B4-BE49-F238E27FC236}">
              <a16:creationId xmlns:a16="http://schemas.microsoft.com/office/drawing/2014/main" xmlns="" id="{4E0A809A-F489-4ADE-A80D-8E8B7B095FD2}"/>
            </a:ext>
          </a:extLst>
        </xdr:cNvPr>
        <xdr:cNvCxnSpPr/>
      </xdr:nvCxnSpPr>
      <xdr:spPr>
        <a:xfrm>
          <a:off x="12814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53" name="n_1aveValue【庁舎】&#10;有形固定資産減価償却率">
          <a:extLst>
            <a:ext uri="{FF2B5EF4-FFF2-40B4-BE49-F238E27FC236}">
              <a16:creationId xmlns:a16="http://schemas.microsoft.com/office/drawing/2014/main" xmlns="" id="{D29C2231-FC59-48CF-8F02-526D00C87716}"/>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54" name="n_2aveValue【庁舎】&#10;有形固定資産減価償却率">
          <a:extLst>
            <a:ext uri="{FF2B5EF4-FFF2-40B4-BE49-F238E27FC236}">
              <a16:creationId xmlns:a16="http://schemas.microsoft.com/office/drawing/2014/main" xmlns="" id="{31569ACF-B684-4226-84F6-40BAE2ACBABE}"/>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55" name="n_3aveValue【庁舎】&#10;有形固定資産減価償却率">
          <a:extLst>
            <a:ext uri="{FF2B5EF4-FFF2-40B4-BE49-F238E27FC236}">
              <a16:creationId xmlns:a16="http://schemas.microsoft.com/office/drawing/2014/main" xmlns="" id="{9B5D5A4C-2FD6-4F41-8DA3-13FD91BCD31F}"/>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56" name="n_4aveValue【庁舎】&#10;有形固定資産減価償却率">
          <a:extLst>
            <a:ext uri="{FF2B5EF4-FFF2-40B4-BE49-F238E27FC236}">
              <a16:creationId xmlns:a16="http://schemas.microsoft.com/office/drawing/2014/main" xmlns="" id="{DD9293B8-4B34-4142-A80A-29B1CE3247AF}"/>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165479</xdr:rowOff>
    </xdr:from>
    <xdr:ext cx="405111" cy="259045"/>
    <xdr:sp macro="" textlink="">
      <xdr:nvSpPr>
        <xdr:cNvPr id="757" name="n_1mainValue【庁舎】&#10;有形固定資産減価償却率">
          <a:extLst>
            <a:ext uri="{FF2B5EF4-FFF2-40B4-BE49-F238E27FC236}">
              <a16:creationId xmlns:a16="http://schemas.microsoft.com/office/drawing/2014/main" xmlns="" id="{207BAA39-E0F1-46D1-BDD3-6531CAA53287}"/>
            </a:ext>
          </a:extLst>
        </xdr:cNvPr>
        <xdr:cNvSpPr txBox="1"/>
      </xdr:nvSpPr>
      <xdr:spPr>
        <a:xfrm>
          <a:off x="152660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758" name="n_2mainValue【庁舎】&#10;有形固定資産減価償却率">
          <a:extLst>
            <a:ext uri="{FF2B5EF4-FFF2-40B4-BE49-F238E27FC236}">
              <a16:creationId xmlns:a16="http://schemas.microsoft.com/office/drawing/2014/main" xmlns="" id="{93B5CF78-9562-43C8-BF6E-4153379075E0}"/>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59" name="n_3mainValue【庁舎】&#10;有形固定資産減価償却率">
          <a:extLst>
            <a:ext uri="{FF2B5EF4-FFF2-40B4-BE49-F238E27FC236}">
              <a16:creationId xmlns:a16="http://schemas.microsoft.com/office/drawing/2014/main" xmlns="" id="{FC9C64D6-67CA-433B-975C-8228E1B9BBC7}"/>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760" name="n_4mainValue【庁舎】&#10;有形固定資産減価償却率">
          <a:extLst>
            <a:ext uri="{FF2B5EF4-FFF2-40B4-BE49-F238E27FC236}">
              <a16:creationId xmlns:a16="http://schemas.microsoft.com/office/drawing/2014/main" xmlns="" id="{3804CEF1-1E7B-47B4-9C70-AFFBB2E9F4E9}"/>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xmlns="" id="{3BB453F8-4553-4C28-9A44-BB93BDD98D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xmlns="" id="{39E2E3A3-80D1-479F-89DE-CAE548239E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xmlns="" id="{CD1B03E2-E26B-438D-B416-4E0389ABB9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xmlns="" id="{9D8E3AB1-3E67-4A8C-9E8F-46105AFB02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xmlns="" id="{6D1BA7F2-1D7F-4E90-9544-448C47550A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xmlns="" id="{20182678-13E4-49CD-AF09-BEBC8F5ABD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xmlns="" id="{409F53AA-E85A-4612-B3D5-B8EB201EC0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xmlns="" id="{13B947F5-1800-4B17-97D8-89B2734565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xmlns="" id="{1F1F953E-C867-4FCD-B4D2-B61AEFF757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xmlns="" id="{CDAE9370-EABC-4491-91D4-A5611D4C96E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xmlns="" id="{90D445C7-AFD9-453D-905D-6D4343BC7F6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xmlns="" id="{30E40B1E-3934-4B1E-B372-EAD0955E14A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xmlns="" id="{3E3CA4B5-844B-451B-AFC1-38E0429736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xmlns="" id="{A5F9C9CC-A05A-4DC8-9EE8-9FAEB6A3229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xmlns="" id="{8E1D22B3-9A35-4492-BB02-C3BE90E08FE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xmlns="" id="{07B4D297-4B5F-4B30-A722-FBD6A04330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xmlns="" id="{FDE6655D-E211-4557-8AB3-8EDA1AD0197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xmlns="" id="{D29DFFF6-5852-4EE2-AC6D-A7A9D24942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xmlns="" id="{CE85D8BC-5264-4C5D-9BB7-0D498817A21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xmlns="" id="{59DF2B2E-4BB7-49DA-AFA2-2FE0B7AD192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xmlns="" id="{6B74F6CA-8966-4E02-AE20-B0FAFB624B9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xmlns="" id="{CDB60D2F-639F-475D-8F61-7202F2D85F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xmlns="" id="{F96595F3-20FC-4CB1-B121-3D5BD6889A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xmlns="" id="{B4F7877E-27BF-4B34-94F5-B533D82951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a:extLst>
            <a:ext uri="{FF2B5EF4-FFF2-40B4-BE49-F238E27FC236}">
              <a16:creationId xmlns:a16="http://schemas.microsoft.com/office/drawing/2014/main" xmlns="" id="{32871A65-9596-4332-957E-F531805B5A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86" name="直線コネクタ 785">
          <a:extLst>
            <a:ext uri="{FF2B5EF4-FFF2-40B4-BE49-F238E27FC236}">
              <a16:creationId xmlns:a16="http://schemas.microsoft.com/office/drawing/2014/main" xmlns="" id="{CDA0871D-55F9-4DB2-A601-21210FFB4F30}"/>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87" name="【庁舎】&#10;一人当たり面積最小値テキスト">
          <a:extLst>
            <a:ext uri="{FF2B5EF4-FFF2-40B4-BE49-F238E27FC236}">
              <a16:creationId xmlns:a16="http://schemas.microsoft.com/office/drawing/2014/main" xmlns="" id="{64D42EA1-BA5A-4884-AE3F-9A6ADF90831B}"/>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88" name="直線コネクタ 787">
          <a:extLst>
            <a:ext uri="{FF2B5EF4-FFF2-40B4-BE49-F238E27FC236}">
              <a16:creationId xmlns:a16="http://schemas.microsoft.com/office/drawing/2014/main" xmlns="" id="{072B4D81-D1F3-4AB7-8982-00A61ACA44B3}"/>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89" name="【庁舎】&#10;一人当たり面積最大値テキスト">
          <a:extLst>
            <a:ext uri="{FF2B5EF4-FFF2-40B4-BE49-F238E27FC236}">
              <a16:creationId xmlns:a16="http://schemas.microsoft.com/office/drawing/2014/main" xmlns="" id="{DDC57460-FEB4-4E35-8308-382F5BEBD753}"/>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90" name="直線コネクタ 789">
          <a:extLst>
            <a:ext uri="{FF2B5EF4-FFF2-40B4-BE49-F238E27FC236}">
              <a16:creationId xmlns:a16="http://schemas.microsoft.com/office/drawing/2014/main" xmlns="" id="{FCFD31EE-5C40-4055-B71B-D0CCC09F39EC}"/>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91" name="【庁舎】&#10;一人当たり面積平均値テキスト">
          <a:extLst>
            <a:ext uri="{FF2B5EF4-FFF2-40B4-BE49-F238E27FC236}">
              <a16:creationId xmlns:a16="http://schemas.microsoft.com/office/drawing/2014/main" xmlns="" id="{69A9B394-963F-4B80-A284-D77FC827DC02}"/>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92" name="フローチャート: 判断 791">
          <a:extLst>
            <a:ext uri="{FF2B5EF4-FFF2-40B4-BE49-F238E27FC236}">
              <a16:creationId xmlns:a16="http://schemas.microsoft.com/office/drawing/2014/main" xmlns="" id="{1BC92BED-AE3D-4D42-AFC5-439132E59CEE}"/>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93" name="フローチャート: 判断 792">
          <a:extLst>
            <a:ext uri="{FF2B5EF4-FFF2-40B4-BE49-F238E27FC236}">
              <a16:creationId xmlns:a16="http://schemas.microsoft.com/office/drawing/2014/main" xmlns="" id="{04AD3CA2-CF93-41B7-A776-4761B455552B}"/>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94" name="フローチャート: 判断 793">
          <a:extLst>
            <a:ext uri="{FF2B5EF4-FFF2-40B4-BE49-F238E27FC236}">
              <a16:creationId xmlns:a16="http://schemas.microsoft.com/office/drawing/2014/main" xmlns="" id="{35AE52ED-B359-46E5-A1B4-2E0C87E11AE1}"/>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95" name="フローチャート: 判断 794">
          <a:extLst>
            <a:ext uri="{FF2B5EF4-FFF2-40B4-BE49-F238E27FC236}">
              <a16:creationId xmlns:a16="http://schemas.microsoft.com/office/drawing/2014/main" xmlns="" id="{C7B549FD-28B2-4C16-BAF9-2DB531B89D2C}"/>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96" name="フローチャート: 判断 795">
          <a:extLst>
            <a:ext uri="{FF2B5EF4-FFF2-40B4-BE49-F238E27FC236}">
              <a16:creationId xmlns:a16="http://schemas.microsoft.com/office/drawing/2014/main" xmlns="" id="{8C496F54-06E0-40BD-9FB4-89D7C0F5B727}"/>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xmlns="" id="{D5B8DC03-4D47-40A4-9FF0-7CA6C53769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xmlns="" id="{FFFCCCBB-F7CD-47C2-A640-26F6E2C910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xmlns="" id="{31C738A0-17D1-48F2-886C-04B70D53EF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xmlns="" id="{1D576F77-E0CB-4CF6-9A78-A9E9AF20A3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xmlns="" id="{90A3F45C-7FA4-4FE8-BAF0-C7A6457D6BA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144055</xdr:rowOff>
    </xdr:from>
    <xdr:to>
      <xdr:col>112</xdr:col>
      <xdr:colOff>38100</xdr:colOff>
      <xdr:row>103</xdr:row>
      <xdr:rowOff>74205</xdr:rowOff>
    </xdr:to>
    <xdr:sp macro="" textlink="">
      <xdr:nvSpPr>
        <xdr:cNvPr id="802" name="楕円 801">
          <a:extLst>
            <a:ext uri="{FF2B5EF4-FFF2-40B4-BE49-F238E27FC236}">
              <a16:creationId xmlns:a16="http://schemas.microsoft.com/office/drawing/2014/main" xmlns="" id="{B689233A-CFAB-45EE-A14F-FBB0964497C1}"/>
            </a:ext>
          </a:extLst>
        </xdr:cNvPr>
        <xdr:cNvSpPr/>
      </xdr:nvSpPr>
      <xdr:spPr>
        <a:xfrm>
          <a:off x="21272500" y="176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154939</xdr:rowOff>
    </xdr:from>
    <xdr:to>
      <xdr:col>107</xdr:col>
      <xdr:colOff>101600</xdr:colOff>
      <xdr:row>103</xdr:row>
      <xdr:rowOff>85089</xdr:rowOff>
    </xdr:to>
    <xdr:sp macro="" textlink="">
      <xdr:nvSpPr>
        <xdr:cNvPr id="803" name="楕円 802">
          <a:extLst>
            <a:ext uri="{FF2B5EF4-FFF2-40B4-BE49-F238E27FC236}">
              <a16:creationId xmlns:a16="http://schemas.microsoft.com/office/drawing/2014/main" xmlns="" id="{1D961624-22E4-4197-91E7-AA2FCBE57F5D}"/>
            </a:ext>
          </a:extLst>
        </xdr:cNvPr>
        <xdr:cNvSpPr/>
      </xdr:nvSpPr>
      <xdr:spPr>
        <a:xfrm>
          <a:off x="20383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23405</xdr:rowOff>
    </xdr:from>
    <xdr:to>
      <xdr:col>111</xdr:col>
      <xdr:colOff>177800</xdr:colOff>
      <xdr:row>103</xdr:row>
      <xdr:rowOff>34289</xdr:rowOff>
    </xdr:to>
    <xdr:cxnSp macro="">
      <xdr:nvCxnSpPr>
        <xdr:cNvPr id="804" name="直線コネクタ 803">
          <a:extLst>
            <a:ext uri="{FF2B5EF4-FFF2-40B4-BE49-F238E27FC236}">
              <a16:creationId xmlns:a16="http://schemas.microsoft.com/office/drawing/2014/main" xmlns="" id="{3EDAEBB8-BCC8-4948-8A16-08941353FE31}"/>
            </a:ext>
          </a:extLst>
        </xdr:cNvPr>
        <xdr:cNvCxnSpPr/>
      </xdr:nvCxnSpPr>
      <xdr:spPr>
        <a:xfrm flipV="1">
          <a:off x="20434300" y="1768275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160382</xdr:rowOff>
    </xdr:from>
    <xdr:to>
      <xdr:col>102</xdr:col>
      <xdr:colOff>165100</xdr:colOff>
      <xdr:row>103</xdr:row>
      <xdr:rowOff>90532</xdr:rowOff>
    </xdr:to>
    <xdr:sp macro="" textlink="">
      <xdr:nvSpPr>
        <xdr:cNvPr id="805" name="楕円 804">
          <a:extLst>
            <a:ext uri="{FF2B5EF4-FFF2-40B4-BE49-F238E27FC236}">
              <a16:creationId xmlns:a16="http://schemas.microsoft.com/office/drawing/2014/main" xmlns="" id="{1FC89F41-CA09-4AC3-8334-E789AFDE4F66}"/>
            </a:ext>
          </a:extLst>
        </xdr:cNvPr>
        <xdr:cNvSpPr/>
      </xdr:nvSpPr>
      <xdr:spPr>
        <a:xfrm>
          <a:off x="19494500" y="176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34289</xdr:rowOff>
    </xdr:from>
    <xdr:to>
      <xdr:col>107</xdr:col>
      <xdr:colOff>50800</xdr:colOff>
      <xdr:row>103</xdr:row>
      <xdr:rowOff>39732</xdr:rowOff>
    </xdr:to>
    <xdr:cxnSp macro="">
      <xdr:nvCxnSpPr>
        <xdr:cNvPr id="806" name="直線コネクタ 805">
          <a:extLst>
            <a:ext uri="{FF2B5EF4-FFF2-40B4-BE49-F238E27FC236}">
              <a16:creationId xmlns:a16="http://schemas.microsoft.com/office/drawing/2014/main" xmlns="" id="{A707D13D-7166-48A8-9562-A166B83509F6}"/>
            </a:ext>
          </a:extLst>
        </xdr:cNvPr>
        <xdr:cNvCxnSpPr/>
      </xdr:nvCxnSpPr>
      <xdr:spPr>
        <a:xfrm flipV="1">
          <a:off x="19545300" y="176936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164737</xdr:rowOff>
    </xdr:from>
    <xdr:to>
      <xdr:col>98</xdr:col>
      <xdr:colOff>38100</xdr:colOff>
      <xdr:row>103</xdr:row>
      <xdr:rowOff>94887</xdr:rowOff>
    </xdr:to>
    <xdr:sp macro="" textlink="">
      <xdr:nvSpPr>
        <xdr:cNvPr id="807" name="楕円 806">
          <a:extLst>
            <a:ext uri="{FF2B5EF4-FFF2-40B4-BE49-F238E27FC236}">
              <a16:creationId xmlns:a16="http://schemas.microsoft.com/office/drawing/2014/main" xmlns="" id="{8BBF252D-10C2-489B-9859-DFB23C032656}"/>
            </a:ext>
          </a:extLst>
        </xdr:cNvPr>
        <xdr:cNvSpPr/>
      </xdr:nvSpPr>
      <xdr:spPr>
        <a:xfrm>
          <a:off x="18605500" y="176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39732</xdr:rowOff>
    </xdr:from>
    <xdr:to>
      <xdr:col>102</xdr:col>
      <xdr:colOff>114300</xdr:colOff>
      <xdr:row>103</xdr:row>
      <xdr:rowOff>44087</xdr:rowOff>
    </xdr:to>
    <xdr:cxnSp macro="">
      <xdr:nvCxnSpPr>
        <xdr:cNvPr id="808" name="直線コネクタ 807">
          <a:extLst>
            <a:ext uri="{FF2B5EF4-FFF2-40B4-BE49-F238E27FC236}">
              <a16:creationId xmlns:a16="http://schemas.microsoft.com/office/drawing/2014/main" xmlns="" id="{7A6B1644-A7EE-43A2-8F29-517A08C107DC}"/>
            </a:ext>
          </a:extLst>
        </xdr:cNvPr>
        <xdr:cNvCxnSpPr/>
      </xdr:nvCxnSpPr>
      <xdr:spPr>
        <a:xfrm flipV="1">
          <a:off x="18656300" y="176990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09" name="n_1aveValue【庁舎】&#10;一人当たり面積">
          <a:extLst>
            <a:ext uri="{FF2B5EF4-FFF2-40B4-BE49-F238E27FC236}">
              <a16:creationId xmlns:a16="http://schemas.microsoft.com/office/drawing/2014/main" xmlns="" id="{B794F5CA-7D68-4F17-B5F4-C09F4365E2BF}"/>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810" name="n_2aveValue【庁舎】&#10;一人当たり面積">
          <a:extLst>
            <a:ext uri="{FF2B5EF4-FFF2-40B4-BE49-F238E27FC236}">
              <a16:creationId xmlns:a16="http://schemas.microsoft.com/office/drawing/2014/main" xmlns="" id="{E8958969-40E5-4DFB-9B1A-8D11703A9460}"/>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811" name="n_3aveValue【庁舎】&#10;一人当たり面積">
          <a:extLst>
            <a:ext uri="{FF2B5EF4-FFF2-40B4-BE49-F238E27FC236}">
              <a16:creationId xmlns:a16="http://schemas.microsoft.com/office/drawing/2014/main" xmlns="" id="{38D6A414-AF43-4438-A932-0A80F7444D8A}"/>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812" name="n_4aveValue【庁舎】&#10;一人当たり面積">
          <a:extLst>
            <a:ext uri="{FF2B5EF4-FFF2-40B4-BE49-F238E27FC236}">
              <a16:creationId xmlns:a16="http://schemas.microsoft.com/office/drawing/2014/main" xmlns="" id="{5CCA28BF-60D4-4B06-857F-6B69D3533B32}"/>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90732</xdr:rowOff>
    </xdr:from>
    <xdr:ext cx="469744" cy="259045"/>
    <xdr:sp macro="" textlink="">
      <xdr:nvSpPr>
        <xdr:cNvPr id="813" name="n_1mainValue【庁舎】&#10;一人当たり面積">
          <a:extLst>
            <a:ext uri="{FF2B5EF4-FFF2-40B4-BE49-F238E27FC236}">
              <a16:creationId xmlns:a16="http://schemas.microsoft.com/office/drawing/2014/main" xmlns="" id="{654077F7-33C1-47F8-AAE2-D309F8659A8B}"/>
            </a:ext>
          </a:extLst>
        </xdr:cNvPr>
        <xdr:cNvSpPr txBox="1"/>
      </xdr:nvSpPr>
      <xdr:spPr>
        <a:xfrm>
          <a:off x="21075727" y="174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101616</xdr:rowOff>
    </xdr:from>
    <xdr:ext cx="469744" cy="259045"/>
    <xdr:sp macro="" textlink="">
      <xdr:nvSpPr>
        <xdr:cNvPr id="814" name="n_2mainValue【庁舎】&#10;一人当たり面積">
          <a:extLst>
            <a:ext uri="{FF2B5EF4-FFF2-40B4-BE49-F238E27FC236}">
              <a16:creationId xmlns:a16="http://schemas.microsoft.com/office/drawing/2014/main" xmlns="" id="{E7DC3B6F-DD75-425D-A0C9-D855814E8452}"/>
            </a:ext>
          </a:extLst>
        </xdr:cNvPr>
        <xdr:cNvSpPr txBox="1"/>
      </xdr:nvSpPr>
      <xdr:spPr>
        <a:xfrm>
          <a:off x="20199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107059</xdr:rowOff>
    </xdr:from>
    <xdr:ext cx="469744" cy="259045"/>
    <xdr:sp macro="" textlink="">
      <xdr:nvSpPr>
        <xdr:cNvPr id="815" name="n_3mainValue【庁舎】&#10;一人当たり面積">
          <a:extLst>
            <a:ext uri="{FF2B5EF4-FFF2-40B4-BE49-F238E27FC236}">
              <a16:creationId xmlns:a16="http://schemas.microsoft.com/office/drawing/2014/main" xmlns="" id="{5D44DC7A-4EDE-40B0-BB9E-ED449C72619D}"/>
            </a:ext>
          </a:extLst>
        </xdr:cNvPr>
        <xdr:cNvSpPr txBox="1"/>
      </xdr:nvSpPr>
      <xdr:spPr>
        <a:xfrm>
          <a:off x="19310427" y="17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111414</xdr:rowOff>
    </xdr:from>
    <xdr:ext cx="469744" cy="259045"/>
    <xdr:sp macro="" textlink="">
      <xdr:nvSpPr>
        <xdr:cNvPr id="816" name="n_4mainValue【庁舎】&#10;一人当たり面積">
          <a:extLst>
            <a:ext uri="{FF2B5EF4-FFF2-40B4-BE49-F238E27FC236}">
              <a16:creationId xmlns:a16="http://schemas.microsoft.com/office/drawing/2014/main" xmlns="" id="{B7D9E976-D505-4843-8928-83F962278695}"/>
            </a:ext>
          </a:extLst>
        </xdr:cNvPr>
        <xdr:cNvSpPr txBox="1"/>
      </xdr:nvSpPr>
      <xdr:spPr>
        <a:xfrm>
          <a:off x="18421427" y="1742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xmlns="" id="{DC6195D4-E7F1-4773-9F96-DE1C5A8CBA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xmlns="" id="{09C815D7-A6B4-4E47-8320-37FB99231F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xmlns="" id="{FE354169-8E24-496C-B32A-E6E8469C94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年度の数値であるが、有形固定資産減価償却率が類似団体平均よりも特に高くなっているのは、体育館・プールと一般廃棄物処理施設、低くなっているのは、市民会館、保健センター・保健所である。</a:t>
          </a:r>
          <a:endParaRPr lang="ja-JP" altLang="ja-JP" sz="1400">
            <a:effectLst/>
          </a:endParaRPr>
        </a:p>
        <a:p>
          <a:r>
            <a:rPr kumimoji="1" lang="ja-JP" altLang="ja-JP" sz="1100">
              <a:solidFill>
                <a:schemeClr val="dk1"/>
              </a:solidFill>
              <a:effectLst/>
              <a:latin typeface="+mn-lt"/>
              <a:ea typeface="+mn-ea"/>
              <a:cs typeface="+mn-cs"/>
            </a:rPr>
            <a:t>体育館・プールは主に体育館であるが、合併前に建てられていた２館を解体して、一か所に統合する事業が現在進行中であるため、令和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年度以降は低くなる見込みである。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一般廃棄物処理施設については、一部事務組合において運営しており、施設の老朽化が進んでいる。</a:t>
          </a:r>
          <a:endParaRPr lang="ja-JP" altLang="ja-JP" sz="1400">
            <a:effectLst/>
          </a:endParaRPr>
        </a:p>
        <a:p>
          <a:r>
            <a:rPr kumimoji="1" lang="ja-JP" altLang="ja-JP" sz="1100">
              <a:solidFill>
                <a:schemeClr val="dk1"/>
              </a:solidFill>
              <a:effectLst/>
              <a:latin typeface="+mn-lt"/>
              <a:ea typeface="+mn-ea"/>
              <a:cs typeface="+mn-cs"/>
            </a:rPr>
            <a:t>市民会館と保健センターについては、いずれもげんきの杜が複合施設として機能を備えており、比較的新しい施設であることから低い数値となっているが、建設からは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年以上が経過しており、維持管理費は今後増加していく見込みである。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前年度と同水準であるが、全国平均、福岡県平均、類似団体平均に比べると依然低い水準にある。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今後は一層の行財政改革を進め、自主財源の確保を図り、財政基盤強化に努める。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4.4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上昇</a:t>
          </a:r>
          <a:r>
            <a:rPr kumimoji="1" lang="ja-JP" altLang="ja-JP" sz="1100" b="0" i="0" u="none" strike="noStrike" kern="0" cap="none" spc="0" normalizeH="0" baseline="0" noProof="0">
              <a:ln>
                <a:noFill/>
              </a:ln>
              <a:solidFill>
                <a:prstClr val="black"/>
              </a:solidFill>
              <a:effectLst/>
              <a:uLnTx/>
              <a:uFillTx/>
              <a:latin typeface="+mn-lt"/>
              <a:ea typeface="+mn-ea"/>
              <a:cs typeface="+mn-cs"/>
            </a:rPr>
            <a:t>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、全国平均、福岡県平均、類似団体平均よりも低い水準に抑えられている。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前年度と比較して上昇</a:t>
          </a:r>
          <a:r>
            <a:rPr kumimoji="1" lang="ja-JP" altLang="ja-JP" sz="1100" b="0" i="0" u="none" strike="noStrike" kern="0" cap="none" spc="0" normalizeH="0" baseline="0" noProof="0">
              <a:ln>
                <a:noFill/>
              </a:ln>
              <a:solidFill>
                <a:prstClr val="black"/>
              </a:solidFill>
              <a:effectLst/>
              <a:uLnTx/>
              <a:uFillTx/>
              <a:latin typeface="+mn-lt"/>
              <a:ea typeface="+mn-ea"/>
              <a:cs typeface="+mn-cs"/>
            </a:rPr>
            <a:t>した主な要因は、経常的一般財源である地方交付税や地方特例交付金、臨時財政対策債等が</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したことによる。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経常的経費は今後、新体育館建設</a:t>
          </a:r>
          <a:r>
            <a:rPr kumimoji="1" lang="ja-JP" altLang="en-US" sz="1100" b="0" i="0" u="none" strike="noStrike" kern="0" cap="none" spc="0" normalizeH="0" baseline="0" noProof="0">
              <a:ln>
                <a:noFill/>
              </a:ln>
              <a:solidFill>
                <a:prstClr val="black"/>
              </a:solidFill>
              <a:effectLst/>
              <a:uLnTx/>
              <a:uFillTx/>
              <a:latin typeface="+mn-lt"/>
              <a:ea typeface="+mn-ea"/>
              <a:cs typeface="+mn-cs"/>
            </a:rPr>
            <a:t>に要した起債にかかる</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公債費や維持管理費の増加等が予想されるため、引き続き経常的経費の抑制と自主財源の確保に努める。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143510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049578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37338</xdr:rowOff>
    </xdr:from>
    <xdr:to>
      <xdr:col>19</xdr:col>
      <xdr:colOff>133350</xdr:colOff>
      <xdr:row>61</xdr:row>
      <xdr:rowOff>141097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3225800" y="10495788"/>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141097</xdr:rowOff>
    </xdr:from>
    <xdr:to>
      <xdr:col>15</xdr:col>
      <xdr:colOff>82550</xdr:colOff>
      <xdr:row>61</xdr:row>
      <xdr:rowOff>148336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2336800" y="105995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148336</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05874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90297</xdr:rowOff>
    </xdr:from>
    <xdr:to>
      <xdr:col>15</xdr:col>
      <xdr:colOff>133350</xdr:colOff>
      <xdr:row>62</xdr:row>
      <xdr:rowOff>20447</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30624</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03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15,171</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おり</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、類似団体平均に比べると低い水準となっている。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これは前年度に比べて人件費</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en-US" altLang="ja-JP" sz="1100" b="0" i="0" u="none" strike="noStrike" kern="0" cap="none" spc="0" normalizeH="0" baseline="0" noProof="0">
              <a:ln>
                <a:noFill/>
              </a:ln>
              <a:solidFill>
                <a:prstClr val="black"/>
              </a:solidFill>
              <a:effectLst/>
              <a:uLnTx/>
              <a:uFillTx/>
              <a:latin typeface="+mn-lt"/>
              <a:ea typeface="+mn-ea"/>
              <a:cs typeface="+mn-cs"/>
            </a:rPr>
            <a:t>21,349</a:t>
          </a:r>
          <a:r>
            <a:rPr kumimoji="1" lang="ja-JP" altLang="ja-JP" sz="1100" b="0" i="0" u="none" strike="noStrike" kern="0" cap="none" spc="0" normalizeH="0" baseline="0" noProof="0">
              <a:ln>
                <a:noFill/>
              </a:ln>
              <a:solidFill>
                <a:prstClr val="black"/>
              </a:solidFill>
              <a:effectLst/>
              <a:uLnTx/>
              <a:uFillTx/>
              <a:latin typeface="+mn-lt"/>
              <a:ea typeface="+mn-ea"/>
              <a:cs typeface="+mn-cs"/>
            </a:rPr>
            <a:t>千円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減少し、物件費も</a:t>
          </a:r>
          <a:r>
            <a:rPr kumimoji="1" lang="en-US" altLang="ja-JP" sz="1100" b="0" i="0" u="none" strike="noStrike" kern="0" cap="none" spc="0" normalizeH="0" baseline="0" noProof="0">
              <a:ln>
                <a:noFill/>
              </a:ln>
              <a:solidFill>
                <a:prstClr val="black"/>
              </a:solidFill>
              <a:effectLst/>
              <a:uLnTx/>
              <a:uFillTx/>
              <a:latin typeface="+mn-lt"/>
              <a:ea typeface="+mn-ea"/>
              <a:cs typeface="+mn-cs"/>
            </a:rPr>
            <a:t>127,263</a:t>
          </a:r>
          <a:r>
            <a:rPr kumimoji="1" lang="ja-JP" altLang="en-US" sz="1100" b="0" i="0" u="none" strike="noStrike" kern="0" cap="none" spc="0" normalizeH="0" baseline="0" noProof="0">
              <a:ln>
                <a:noFill/>
              </a:ln>
              <a:solidFill>
                <a:prstClr val="black"/>
              </a:solidFill>
              <a:effectLst/>
              <a:uLnTx/>
              <a:uFillTx/>
              <a:latin typeface="+mn-lt"/>
              <a:ea typeface="+mn-ea"/>
              <a:cs typeface="+mn-cs"/>
            </a:rPr>
            <a:t>千円減少した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ことによる。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人件費減少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の主な要因は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、定年延長に伴う退職手当組合負担率の減額調整によるもの、期末手当支給率の減</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による</a:t>
          </a:r>
          <a:r>
            <a:rPr kumimoji="1" lang="ja-JP" altLang="en-US" sz="1100" b="0" i="0" u="none" strike="noStrike" kern="0" cap="none" spc="0" normalizeH="0" baseline="0" noProof="0">
              <a:ln>
                <a:noFill/>
              </a:ln>
              <a:solidFill>
                <a:prstClr val="black"/>
              </a:solidFill>
              <a:effectLst/>
              <a:uLnTx/>
              <a:uFillTx/>
              <a:latin typeface="+mn-lt"/>
              <a:ea typeface="+mn-ea"/>
              <a:cs typeface="+mn-cs"/>
            </a:rPr>
            <a:t>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物件費については、ふるさと納税関連経費や新型コロナワクチン接種体制確保事業の減により大幅な減少となった。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今後は、物件費をはじめとする経常経費の削減に努める。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142466</xdr:rowOff>
    </xdr:from>
    <xdr:to>
      <xdr:col>23</xdr:col>
      <xdr:colOff>133350</xdr:colOff>
      <xdr:row>81</xdr:row>
      <xdr:rowOff>159897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4029916"/>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127242</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14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137598</xdr:rowOff>
    </xdr:from>
    <xdr:to>
      <xdr:col>19</xdr:col>
      <xdr:colOff>133350</xdr:colOff>
      <xdr:row>81</xdr:row>
      <xdr:rowOff>159897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025048"/>
          <a:ext cx="8890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107606</xdr:rowOff>
    </xdr:from>
    <xdr:to>
      <xdr:col>15</xdr:col>
      <xdr:colOff>82550</xdr:colOff>
      <xdr:row>81</xdr:row>
      <xdr:rowOff>137598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995056"/>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107606</xdr:rowOff>
    </xdr:from>
    <xdr:to>
      <xdr:col>11</xdr:col>
      <xdr:colOff>31750</xdr:colOff>
      <xdr:row>83</xdr:row>
      <xdr:rowOff>142332</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1447800" y="13995056"/>
          <a:ext cx="889000" cy="37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91666</xdr:rowOff>
    </xdr:from>
    <xdr:to>
      <xdr:col>23</xdr:col>
      <xdr:colOff>184150</xdr:colOff>
      <xdr:row>82</xdr:row>
      <xdr:rowOff>21816</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9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12943</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90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109097</xdr:rowOff>
    </xdr:from>
    <xdr:to>
      <xdr:col>19</xdr:col>
      <xdr:colOff>184150</xdr:colOff>
      <xdr:row>82</xdr:row>
      <xdr:rowOff>39247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9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49424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76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86798</xdr:rowOff>
    </xdr:from>
    <xdr:to>
      <xdr:col>15</xdr:col>
      <xdr:colOff>133350</xdr:colOff>
      <xdr:row>82</xdr:row>
      <xdr:rowOff>16948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9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27125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74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56806</xdr:rowOff>
    </xdr:from>
    <xdr:to>
      <xdr:col>11</xdr:col>
      <xdr:colOff>82550</xdr:colOff>
      <xdr:row>81</xdr:row>
      <xdr:rowOff>158406</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9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168583</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71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91532</xdr:rowOff>
    </xdr:from>
    <xdr:to>
      <xdr:col>7</xdr:col>
      <xdr:colOff>31750</xdr:colOff>
      <xdr:row>84</xdr:row>
      <xdr:rowOff>21682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3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6459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40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小規模団体であるため職員構成の偏在等があり、一概に給与水準を比較することはできないが、全体的に適正化は進んでおり、今後も継続して職員給与の適正化に取り組んでいく。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125589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578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31750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98778</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165805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全国平均、福岡県平均を上回っているが、類似団体平均は下回っている。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前年度に比べて</a:t>
          </a:r>
          <a:r>
            <a:rPr kumimoji="1" lang="en-US" altLang="ja-JP" sz="1100" b="0" i="0" u="none" strike="noStrike" kern="0" cap="none" spc="0" normalizeH="0" baseline="0" noProof="0">
              <a:ln>
                <a:noFill/>
              </a:ln>
              <a:solidFill>
                <a:prstClr val="black"/>
              </a:solidFill>
              <a:effectLst/>
              <a:uLnTx/>
              <a:uFillTx/>
              <a:latin typeface="+mn-lt"/>
              <a:ea typeface="+mn-ea"/>
              <a:cs typeface="+mn-cs"/>
            </a:rPr>
            <a:t>0.29</a:t>
          </a:r>
          <a:r>
            <a:rPr kumimoji="1" lang="ja-JP" altLang="ja-JP" sz="1100" b="0" i="0" u="none" strike="noStrike" kern="0" cap="none" spc="0" normalizeH="0" baseline="0" noProof="0">
              <a:ln>
                <a:noFill/>
              </a:ln>
              <a:solidFill>
                <a:prstClr val="black"/>
              </a:solidFill>
              <a:effectLst/>
              <a:uLnTx/>
              <a:uFillTx/>
              <a:latin typeface="+mn-lt"/>
              <a:ea typeface="+mn-ea"/>
              <a:cs typeface="+mn-cs"/>
            </a:rPr>
            <a:t>人増加して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おり</a:t>
          </a:r>
          <a:r>
            <a:rPr kumimoji="1" lang="ja-JP" altLang="ja-JP" sz="1100" b="0" i="0" u="none" strike="noStrike" kern="0" cap="none" spc="0" normalizeH="0" baseline="0" noProof="0">
              <a:ln>
                <a:noFill/>
              </a:ln>
              <a:solidFill>
                <a:prstClr val="black"/>
              </a:solidFill>
              <a:effectLst/>
              <a:uLnTx/>
              <a:uFillTx/>
              <a:latin typeface="+mn-lt"/>
              <a:ea typeface="+mn-ea"/>
              <a:cs typeface="+mn-cs"/>
            </a:rPr>
            <a:t>、職員数</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名増と</a:t>
          </a:r>
          <a:r>
            <a:rPr kumimoji="1" lang="ja-JP" altLang="ja-JP" sz="1100" b="0" i="0" u="none" strike="noStrike" kern="0" cap="none" spc="0" normalizeH="0" baseline="0" noProof="0">
              <a:ln>
                <a:noFill/>
              </a:ln>
              <a:solidFill>
                <a:prstClr val="black"/>
              </a:solidFill>
              <a:effectLst/>
              <a:uLnTx/>
              <a:uFillTx/>
              <a:latin typeface="+mn-lt"/>
              <a:ea typeface="+mn-ea"/>
              <a:cs typeface="+mn-cs"/>
            </a:rPr>
            <a:t>人口の減少による影響と考えられる。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引き続き、事務の効率化を図り、住民サービスの質を低下させることなく定員管理を行っていく。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55735</xdr:rowOff>
    </xdr:from>
    <xdr:to>
      <xdr:col>81</xdr:col>
      <xdr:colOff>44450</xdr:colOff>
      <xdr:row>60</xdr:row>
      <xdr:rowOff>75728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342735"/>
          <a:ext cx="8382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47461</xdr:rowOff>
    </xdr:from>
    <xdr:to>
      <xdr:col>77</xdr:col>
      <xdr:colOff>44450</xdr:colOff>
      <xdr:row>60</xdr:row>
      <xdr:rowOff>55735</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334461"/>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43325</xdr:rowOff>
    </xdr:from>
    <xdr:to>
      <xdr:col>72</xdr:col>
      <xdr:colOff>203200</xdr:colOff>
      <xdr:row>60</xdr:row>
      <xdr:rowOff>47461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330325"/>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43325</xdr:rowOff>
    </xdr:from>
    <xdr:to>
      <xdr:col>68</xdr:col>
      <xdr:colOff>152400</xdr:colOff>
      <xdr:row>60</xdr:row>
      <xdr:rowOff>49530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33032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24928</xdr:rowOff>
    </xdr:from>
    <xdr:to>
      <xdr:col>81</xdr:col>
      <xdr:colOff>95250</xdr:colOff>
      <xdr:row>60</xdr:row>
      <xdr:rowOff>126528</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3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41455</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15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4935</xdr:rowOff>
    </xdr:from>
    <xdr:to>
      <xdr:col>77</xdr:col>
      <xdr:colOff>95250</xdr:colOff>
      <xdr:row>60</xdr:row>
      <xdr:rowOff>106535</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2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116712</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06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168111</xdr:rowOff>
    </xdr:from>
    <xdr:to>
      <xdr:col>73</xdr:col>
      <xdr:colOff>44450</xdr:colOff>
      <xdr:row>60</xdr:row>
      <xdr:rowOff>98261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108438</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0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163975</xdr:rowOff>
    </xdr:from>
    <xdr:to>
      <xdr:col>68</xdr:col>
      <xdr:colOff>203200</xdr:colOff>
      <xdr:row>60</xdr:row>
      <xdr:rowOff>94125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2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104302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04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上昇となったが</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、類似団体内順位</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高</a:t>
          </a:r>
          <a:r>
            <a:rPr kumimoji="1" lang="ja-JP" altLang="en-US" sz="1100" b="0" i="0" u="none" strike="noStrike" kern="0" cap="none" spc="0" normalizeH="0" baseline="0" noProof="0">
              <a:ln>
                <a:noFill/>
              </a:ln>
              <a:solidFill>
                <a:prstClr val="black"/>
              </a:solidFill>
              <a:effectLst/>
              <a:uLnTx/>
              <a:uFillTx/>
              <a:latin typeface="+mn-lt"/>
              <a:ea typeface="+mn-ea"/>
              <a:cs typeface="+mn-cs"/>
            </a:rPr>
            <a:t>い状況である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この要因は、地方債の新規発行を抑制してきたことと、任意繰上償還により元利償還金を減少させてきたことによる。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上昇の要因は、大型事業である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体育館建設事業による新規発行</a:t>
          </a:r>
          <a:r>
            <a:rPr kumimoji="1" lang="ja-JP" altLang="en-US" sz="1100" b="0" i="0" u="none" strike="noStrike" kern="0" cap="none" spc="0" normalizeH="0" baseline="0" noProof="0">
              <a:ln>
                <a:noFill/>
              </a:ln>
              <a:solidFill>
                <a:prstClr val="black"/>
              </a:solidFill>
              <a:effectLst/>
              <a:uLnTx/>
              <a:uFillTx/>
              <a:latin typeface="+mn-lt"/>
              <a:ea typeface="+mn-ea"/>
              <a:cs typeface="+mn-cs"/>
            </a:rPr>
            <a:t>、償還開始によるもの。</a:t>
          </a:r>
          <a:r>
            <a:rPr kumimoji="1" lang="ja-JP" altLang="ja-JP" sz="1100" b="0" i="0" u="none" strike="noStrike" kern="0" cap="none" spc="0" normalizeH="0" baseline="0" noProof="0">
              <a:ln>
                <a:noFill/>
              </a:ln>
              <a:solidFill>
                <a:prstClr val="black"/>
              </a:solidFill>
              <a:effectLst/>
              <a:uLnTx/>
              <a:uFillTx/>
              <a:latin typeface="+mn-lt"/>
              <a:ea typeface="+mn-ea"/>
              <a:cs typeface="+mn-cs"/>
            </a:rPr>
            <a:t>他</a:t>
          </a:r>
          <a:r>
            <a:rPr kumimoji="1" lang="ja-JP" altLang="en-US" sz="1100" b="0" i="0" u="none" strike="noStrike" kern="0" cap="none" spc="0" normalizeH="0" baseline="0" noProof="0">
              <a:ln>
                <a:noFill/>
              </a:ln>
              <a:solidFill>
                <a:prstClr val="black"/>
              </a:solidFill>
              <a:effectLst/>
              <a:uLnTx/>
              <a:uFillTx/>
              <a:latin typeface="+mn-lt"/>
              <a:ea typeface="+mn-ea"/>
              <a:cs typeface="+mn-cs"/>
            </a:rPr>
            <a:t>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の新規発行については最小限に抑え、</a:t>
          </a:r>
          <a:r>
            <a:rPr kumimoji="1" lang="ja-JP" altLang="en-US" sz="1100" b="0" i="0" u="none" strike="noStrike" kern="0" cap="none" spc="0" normalizeH="0" baseline="0" noProof="0">
              <a:ln>
                <a:noFill/>
              </a:ln>
              <a:solidFill>
                <a:prstClr val="black"/>
              </a:solidFill>
              <a:effectLst/>
              <a:uLnTx/>
              <a:uFillTx/>
              <a:latin typeface="+mn-lt"/>
              <a:ea typeface="+mn-ea"/>
              <a:cs typeface="+mn-cs"/>
            </a:rPr>
            <a:t>減債基金を活用した</a:t>
          </a:r>
          <a:r>
            <a:rPr kumimoji="1" lang="ja-JP" altLang="ja-JP" sz="1100" b="0" i="0" u="none" strike="noStrike" kern="0" cap="none" spc="0" normalizeH="0" baseline="0" noProof="0">
              <a:ln>
                <a:noFill/>
              </a:ln>
              <a:solidFill>
                <a:prstClr val="black"/>
              </a:solidFill>
              <a:effectLst/>
              <a:uLnTx/>
              <a:uFillTx/>
              <a:latin typeface="+mn-lt"/>
              <a:ea typeface="+mn-ea"/>
              <a:cs typeface="+mn-cs"/>
            </a:rPr>
            <a:t>繰上償還等行うことで元利償還金の抑制に努める。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98298</xdr:rowOff>
    </xdr:from>
    <xdr:to>
      <xdr:col>81</xdr:col>
      <xdr:colOff>44450</xdr:colOff>
      <xdr:row>38</xdr:row>
      <xdr:rowOff>146558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179800" y="661339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98298</xdr:rowOff>
    </xdr:from>
    <xdr:to>
      <xdr:col>77</xdr:col>
      <xdr:colOff>44450</xdr:colOff>
      <xdr:row>38</xdr:row>
      <xdr:rowOff>103124</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5290800" y="66133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103124</xdr:rowOff>
    </xdr:from>
    <xdr:to>
      <xdr:col>72</xdr:col>
      <xdr:colOff>203200</xdr:colOff>
      <xdr:row>38</xdr:row>
      <xdr:rowOff>156210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4401800" y="661822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47498</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3512800" y="66713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95758</xdr:rowOff>
    </xdr:from>
    <xdr:to>
      <xdr:col>81</xdr:col>
      <xdr:colOff>95250</xdr:colOff>
      <xdr:row>39</xdr:row>
      <xdr:rowOff>25908</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112285</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45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47498</xdr:rowOff>
    </xdr:from>
    <xdr:to>
      <xdr:col>77</xdr:col>
      <xdr:colOff>95250</xdr:colOff>
      <xdr:row>38</xdr:row>
      <xdr:rowOff>149098</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159275</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33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52324</xdr:rowOff>
    </xdr:from>
    <xdr:to>
      <xdr:col>73</xdr:col>
      <xdr:colOff>44450</xdr:colOff>
      <xdr:row>38</xdr:row>
      <xdr:rowOff>153924</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164101</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地方債の新規発行を抑制するとともに、将来の財政需要に備えて基金への積立を行ってきたことにより、将来負担比率は発生していない。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今後も、地方債の発行を最小限に抑え、将来負担が発生しないよう、健全な財政状況の維持に努める。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しているが、全国平均、福岡県平均よりも低い水準にある。</a:t>
          </a:r>
          <a:endParaRPr lang="ja-JP" altLang="ja-JP" sz="1400">
            <a:effectLst/>
          </a:endParaRPr>
        </a:p>
        <a:p>
          <a:r>
            <a:rPr kumimoji="1" lang="ja-JP" altLang="en-US" sz="1100">
              <a:solidFill>
                <a:schemeClr val="dk1"/>
              </a:solidFill>
              <a:effectLst/>
              <a:latin typeface="+mn-lt"/>
              <a:ea typeface="+mn-ea"/>
              <a:cs typeface="+mn-cs"/>
            </a:rPr>
            <a:t>人件費は減少したものの、経常一般財源の減少が影響し、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今後は定年延長等により現在よりも高水準となっていくと考えられる。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349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144543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全国平均、福岡県平均よりも高い水準となっており、類似団体内順位が低い状態となっている。</a:t>
          </a:r>
          <a:endParaRPr lang="ja-JP" altLang="ja-JP" sz="1400">
            <a:effectLst/>
          </a:endParaRPr>
        </a:p>
        <a:p>
          <a:r>
            <a:rPr kumimoji="1" lang="ja-JP" altLang="en-US" sz="1100">
              <a:solidFill>
                <a:schemeClr val="dk1"/>
              </a:solidFill>
              <a:effectLst/>
              <a:latin typeface="+mn-lt"/>
              <a:ea typeface="+mn-ea"/>
              <a:cs typeface="+mn-cs"/>
            </a:rPr>
            <a:t>物件費は、ふるさと納税関連経費、新型コロナウイルスワクチン接種体制確保事業の減により減少したが、</a:t>
          </a:r>
          <a:r>
            <a:rPr kumimoji="1" lang="ja-JP" altLang="ja-JP" sz="1100">
              <a:solidFill>
                <a:schemeClr val="dk1"/>
              </a:solidFill>
              <a:effectLst/>
              <a:latin typeface="+mn-lt"/>
              <a:ea typeface="+mn-ea"/>
              <a:cs typeface="+mn-cs"/>
            </a:rPr>
            <a:t>経常一般財源の減少の影響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前年度に比べると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今後、新体育館のランニングコストが増加する見込みであるため、必要経費を除き、削減に努める。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969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969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146050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301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全国平均、福岡県平均よりも低い水準となっているが、類似団体平均と比べると高い水準となっている。</a:t>
          </a:r>
          <a:endParaRPr lang="ja-JP" altLang="ja-JP" sz="1400">
            <a:effectLst/>
          </a:endParaRPr>
        </a:p>
        <a:p>
          <a:r>
            <a:rPr kumimoji="1" lang="ja-JP" altLang="en-US" sz="1100">
              <a:solidFill>
                <a:schemeClr val="dk1"/>
              </a:solidFill>
              <a:effectLst/>
              <a:latin typeface="+mn-lt"/>
              <a:ea typeface="+mn-ea"/>
              <a:cs typeface="+mn-cs"/>
            </a:rPr>
            <a:t>扶助費は子育て世帯臨時特別給付金の減少等が影響し全体で減少しているものの、</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減少が</a:t>
          </a:r>
          <a:r>
            <a:rPr kumimoji="1" lang="ja-JP" altLang="ja-JP" sz="1100">
              <a:solidFill>
                <a:schemeClr val="dk1"/>
              </a:solidFill>
              <a:effectLst/>
              <a:latin typeface="+mn-lt"/>
              <a:ea typeface="+mn-ea"/>
              <a:cs typeface="+mn-cs"/>
            </a:rPr>
            <a:t>影響し、前年度よりも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60</xdr:row>
      <xdr:rowOff>45357</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2220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17434</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45357</xdr:rowOff>
    </xdr:from>
    <xdr:to>
      <xdr:col>24</xdr:col>
      <xdr:colOff>114300</xdr:colOff>
      <xdr:row>60</xdr:row>
      <xdr:rowOff>45357</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53522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101527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151493</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101527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61</xdr:row>
      <xdr:rowOff>4535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10267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61685</xdr:rowOff>
    </xdr:from>
    <xdr:to>
      <xdr:col>11</xdr:col>
      <xdr:colOff>9525</xdr:colOff>
      <xdr:row>61</xdr:row>
      <xdr:rowOff>4535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10348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125185</xdr:rowOff>
    </xdr:from>
    <xdr:to>
      <xdr:col>11</xdr:col>
      <xdr:colOff>60325</xdr:colOff>
      <xdr:row>61</xdr:row>
      <xdr:rowOff>55335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40112</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xdr:rowOff>
    </xdr:from>
    <xdr:to>
      <xdr:col>6</xdr:col>
      <xdr:colOff>171450</xdr:colOff>
      <xdr:row>60</xdr:row>
      <xdr:rowOff>112485</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97262</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全国平均、福岡県平均、類似団体平均よりも低い水準となっている。</a:t>
          </a:r>
          <a:endParaRPr lang="ja-JP" altLang="ja-JP" sz="1400">
            <a:effectLst/>
          </a:endParaRPr>
        </a:p>
        <a:p>
          <a:r>
            <a:rPr kumimoji="1" lang="ja-JP" altLang="en-US" sz="1100">
              <a:solidFill>
                <a:schemeClr val="dk1"/>
              </a:solidFill>
              <a:effectLst/>
              <a:latin typeface="+mn-lt"/>
              <a:ea typeface="+mn-ea"/>
              <a:cs typeface="+mn-cs"/>
            </a:rPr>
            <a:t>維持補修費や繰出金が減少しているものの、経常一般財源の減少により、</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維持補修費に関しては、</a:t>
          </a:r>
          <a:r>
            <a:rPr kumimoji="1" lang="ja-JP" altLang="ja-JP" sz="1100">
              <a:solidFill>
                <a:schemeClr val="dk1"/>
              </a:solidFill>
              <a:effectLst/>
              <a:latin typeface="+mn-lt"/>
              <a:ea typeface="+mn-ea"/>
              <a:cs typeface="+mn-cs"/>
            </a:rPr>
            <a:t>今後施設の老朽化に伴う補修費は増加すると考えられる。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20320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60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73660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73660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50800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004800" y="9568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全国平均、福岡県平均よりも高い水準となっているが、類似団体平均よりも低い水準となっている。</a:t>
          </a:r>
          <a:endParaRPr lang="ja-JP" altLang="ja-JP" sz="1400">
            <a:effectLst/>
          </a:endParaRPr>
        </a:p>
        <a:p>
          <a:r>
            <a:rPr kumimoji="1" lang="ja-JP" altLang="en-US" sz="1100">
              <a:solidFill>
                <a:schemeClr val="dk1"/>
              </a:solidFill>
              <a:effectLst/>
              <a:latin typeface="+mn-lt"/>
              <a:ea typeface="+mn-ea"/>
              <a:cs typeface="+mn-cs"/>
            </a:rPr>
            <a:t>補助費等においては上毛町生活支援給付費事業の皆減により、大幅な減少となったが、</a:t>
          </a:r>
          <a:r>
            <a:rPr kumimoji="1" lang="ja-JP" altLang="ja-JP" sz="1100" b="0" i="0" baseline="0">
              <a:solidFill>
                <a:schemeClr val="dk1"/>
              </a:solidFill>
              <a:effectLst/>
              <a:latin typeface="+mn-lt"/>
              <a:ea typeface="+mn-ea"/>
              <a:cs typeface="+mn-cs"/>
            </a:rPr>
            <a:t>経常一般財源の減少が影響</a:t>
          </a:r>
          <a:r>
            <a:rPr kumimoji="1" lang="ja-JP" altLang="en-US" sz="1100" b="0" i="0" baseline="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今後、各種補助金等の支出については、事業の妥当性を勘案し、見直しや廃止により適正な補助を行っていく。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24130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331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1270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4782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1270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893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140716</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、全国平均、福岡県平均、類似団体平均を大きく下回り、類似団体内順位も高くなっている。</a:t>
          </a:r>
          <a:endParaRPr lang="ja-JP" altLang="ja-JP" sz="1400">
            <a:effectLst/>
          </a:endParaRPr>
        </a:p>
        <a:p>
          <a:r>
            <a:rPr kumimoji="1" lang="ja-JP" altLang="en-US" sz="1100">
              <a:solidFill>
                <a:schemeClr val="dk1"/>
              </a:solidFill>
              <a:effectLst/>
              <a:latin typeface="+mn-lt"/>
              <a:ea typeface="+mn-ea"/>
              <a:cs typeface="+mn-cs"/>
            </a:rPr>
            <a:t>増加の</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大型事業である新体育館建設事業の過疎対策事業債の新規発行、償還開始である。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にも</a:t>
          </a:r>
          <a:r>
            <a:rPr kumimoji="1" lang="ja-JP" altLang="ja-JP" sz="1100">
              <a:solidFill>
                <a:schemeClr val="dk1"/>
              </a:solidFill>
              <a:effectLst/>
              <a:latin typeface="+mn-lt"/>
              <a:ea typeface="+mn-ea"/>
              <a:cs typeface="+mn-cs"/>
            </a:rPr>
            <a:t>、新体育館建設事業の過疎対策事業債の新規発行、償還開始</a:t>
          </a:r>
          <a:r>
            <a:rPr kumimoji="1" lang="ja-JP" altLang="en-US" sz="1100">
              <a:solidFill>
                <a:schemeClr val="dk1"/>
              </a:solidFill>
              <a:effectLst/>
              <a:latin typeface="+mn-lt"/>
              <a:ea typeface="+mn-ea"/>
              <a:cs typeface="+mn-cs"/>
            </a:rPr>
            <a:t>が影響し、</a:t>
          </a:r>
          <a:r>
            <a:rPr kumimoji="1" lang="ja-JP" altLang="ja-JP" sz="1100">
              <a:solidFill>
                <a:schemeClr val="dk1"/>
              </a:solidFill>
              <a:effectLst/>
              <a:latin typeface="+mn-lt"/>
              <a:ea typeface="+mn-ea"/>
              <a:cs typeface="+mn-cs"/>
            </a:rPr>
            <a:t>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75</xdr:row>
      <xdr:rowOff>8890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2783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115570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115570</xdr:rowOff>
    </xdr:from>
    <xdr:to>
      <xdr:col>15</xdr:col>
      <xdr:colOff>98425</xdr:colOff>
      <xdr:row>74</xdr:row>
      <xdr:rowOff>146050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2802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50800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283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64770</xdr:rowOff>
    </xdr:from>
    <xdr:to>
      <xdr:col>15</xdr:col>
      <xdr:colOff>149225</xdr:colOff>
      <xdr:row>74</xdr:row>
      <xdr:rowOff>166370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5097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全国平均、福岡県平均よりは低い水準にあるが、類似団体平均より高くなっている。</a:t>
          </a:r>
          <a:endParaRPr lang="ja-JP" altLang="ja-JP" sz="1400">
            <a:effectLst/>
          </a:endParaRPr>
        </a:p>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しているが、主な要因は、</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経常一般財源の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により公債費以外でも経常収支比率は</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引き続き、行財政改革を進めることで経常経費の抑制に努める。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129287</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2806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165863</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4782800" y="132806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154432</xdr:rowOff>
    </xdr:from>
    <xdr:to>
      <xdr:col>73</xdr:col>
      <xdr:colOff>180975</xdr:colOff>
      <xdr:row>77</xdr:row>
      <xdr:rowOff>165863</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3560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90424</xdr:rowOff>
    </xdr:from>
    <xdr:to>
      <xdr:col>69</xdr:col>
      <xdr:colOff>92075</xdr:colOff>
      <xdr:row>77</xdr:row>
      <xdr:rowOff>154432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329207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103632</xdr:rowOff>
    </xdr:from>
    <xdr:to>
      <xdr:col>69</xdr:col>
      <xdr:colOff>142875</xdr:colOff>
      <xdr:row>78</xdr:row>
      <xdr:rowOff>33782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3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18559</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3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39624</xdr:rowOff>
    </xdr:from>
    <xdr:to>
      <xdr:col>65</xdr:col>
      <xdr:colOff>53975</xdr:colOff>
      <xdr:row>77</xdr:row>
      <xdr:rowOff>141224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151401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01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73748</xdr:rowOff>
    </xdr:from>
    <xdr:to>
      <xdr:col>29</xdr:col>
      <xdr:colOff>127000</xdr:colOff>
      <xdr:row>18</xdr:row>
      <xdr:rowOff>85151</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207473"/>
          <a:ext cx="647700" cy="11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85151</xdr:rowOff>
    </xdr:from>
    <xdr:to>
      <xdr:col>26</xdr:col>
      <xdr:colOff>50800</xdr:colOff>
      <xdr:row>18</xdr:row>
      <xdr:rowOff>112711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218876"/>
          <a:ext cx="698500" cy="2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88287</xdr:rowOff>
    </xdr:from>
    <xdr:to>
      <xdr:col>22</xdr:col>
      <xdr:colOff>114300</xdr:colOff>
      <xdr:row>18</xdr:row>
      <xdr:rowOff>112711</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3222012"/>
          <a:ext cx="698500" cy="2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70703</xdr:rowOff>
    </xdr:from>
    <xdr:to>
      <xdr:col>18</xdr:col>
      <xdr:colOff>177800</xdr:colOff>
      <xdr:row>18</xdr:row>
      <xdr:rowOff>88287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3204428"/>
          <a:ext cx="698500" cy="1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22948</xdr:rowOff>
    </xdr:from>
    <xdr:to>
      <xdr:col>29</xdr:col>
      <xdr:colOff>177800</xdr:colOff>
      <xdr:row>18</xdr:row>
      <xdr:rowOff>124548</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15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166475</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2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34351</xdr:rowOff>
    </xdr:from>
    <xdr:to>
      <xdr:col>26</xdr:col>
      <xdr:colOff>101600</xdr:colOff>
      <xdr:row>18</xdr:row>
      <xdr:rowOff>135951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6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120728</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5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61911</xdr:rowOff>
    </xdr:from>
    <xdr:to>
      <xdr:col>22</xdr:col>
      <xdr:colOff>165100</xdr:colOff>
      <xdr:row>18</xdr:row>
      <xdr:rowOff>163511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9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148288</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8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37487</xdr:rowOff>
    </xdr:from>
    <xdr:to>
      <xdr:col>19</xdr:col>
      <xdr:colOff>38100</xdr:colOff>
      <xdr:row>18</xdr:row>
      <xdr:rowOff>139088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1712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123864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2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19903</xdr:rowOff>
    </xdr:from>
    <xdr:to>
      <xdr:col>15</xdr:col>
      <xdr:colOff>101600</xdr:colOff>
      <xdr:row>18</xdr:row>
      <xdr:rowOff>121503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15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106280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24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154682</xdr:rowOff>
    </xdr:from>
    <xdr:to>
      <xdr:col>29</xdr:col>
      <xdr:colOff>127000</xdr:colOff>
      <xdr:row>37</xdr:row>
      <xdr:rowOff>251010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279382"/>
          <a:ext cx="647700" cy="9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251010</xdr:rowOff>
    </xdr:from>
    <xdr:to>
      <xdr:col>26</xdr:col>
      <xdr:colOff>50800</xdr:colOff>
      <xdr:row>37</xdr:row>
      <xdr:rowOff>287314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7375710"/>
          <a:ext cx="698500" cy="3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267208</xdr:rowOff>
    </xdr:from>
    <xdr:to>
      <xdr:col>22</xdr:col>
      <xdr:colOff>114300</xdr:colOff>
      <xdr:row>37</xdr:row>
      <xdr:rowOff>287314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7391908"/>
          <a:ext cx="698500" cy="20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221684</xdr:rowOff>
    </xdr:from>
    <xdr:to>
      <xdr:col>18</xdr:col>
      <xdr:colOff>177800</xdr:colOff>
      <xdr:row>37</xdr:row>
      <xdr:rowOff>267208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7346384"/>
          <a:ext cx="698500" cy="4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103882</xdr:rowOff>
    </xdr:from>
    <xdr:to>
      <xdr:col>29</xdr:col>
      <xdr:colOff>177800</xdr:colOff>
      <xdr:row>37</xdr:row>
      <xdr:rowOff>205482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22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75959</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720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200210</xdr:rowOff>
    </xdr:from>
    <xdr:to>
      <xdr:col>26</xdr:col>
      <xdr:colOff>101600</xdr:colOff>
      <xdr:row>37</xdr:row>
      <xdr:rowOff>301810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32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286587</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411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236514</xdr:rowOff>
    </xdr:from>
    <xdr:to>
      <xdr:col>22</xdr:col>
      <xdr:colOff>165100</xdr:colOff>
      <xdr:row>37</xdr:row>
      <xdr:rowOff>338114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361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322891</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4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216408</xdr:rowOff>
    </xdr:from>
    <xdr:to>
      <xdr:col>19</xdr:col>
      <xdr:colOff>38100</xdr:colOff>
      <xdr:row>37</xdr:row>
      <xdr:rowOff>318008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341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302785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170884</xdr:rowOff>
    </xdr:from>
    <xdr:to>
      <xdr:col>15</xdr:col>
      <xdr:colOff>101600</xdr:colOff>
      <xdr:row>37</xdr:row>
      <xdr:rowOff>272484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295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257261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38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170149</xdr:rowOff>
    </xdr:from>
    <xdr:to>
      <xdr:col>24</xdr:col>
      <xdr:colOff>63500</xdr:colOff>
      <xdr:row>38</xdr:row>
      <xdr:rowOff>10404</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3797300" y="6513799"/>
          <a:ext cx="8382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170149</xdr:rowOff>
    </xdr:from>
    <xdr:to>
      <xdr:col>19</xdr:col>
      <xdr:colOff>177800</xdr:colOff>
      <xdr:row>38</xdr:row>
      <xdr:rowOff>15323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6513799"/>
          <a:ext cx="889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15323</xdr:rowOff>
    </xdr:from>
    <xdr:to>
      <xdr:col>15</xdr:col>
      <xdr:colOff>50800</xdr:colOff>
      <xdr:row>38</xdr:row>
      <xdr:rowOff>111363</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530423"/>
          <a:ext cx="889000" cy="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101551</xdr:rowOff>
    </xdr:from>
    <xdr:to>
      <xdr:col>10</xdr:col>
      <xdr:colOff>114300</xdr:colOff>
      <xdr:row>38</xdr:row>
      <xdr:rowOff>111363</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a:off x="1130300" y="6616651"/>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131054</xdr:rowOff>
    </xdr:from>
    <xdr:to>
      <xdr:col>24</xdr:col>
      <xdr:colOff>114300</xdr:colOff>
      <xdr:row>38</xdr:row>
      <xdr:rowOff>61204</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4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109481</xdr:rowOff>
    </xdr:from>
    <xdr:ext cx="599010"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45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119350</xdr:rowOff>
    </xdr:from>
    <xdr:to>
      <xdr:col>20</xdr:col>
      <xdr:colOff>38100</xdr:colOff>
      <xdr:row>38</xdr:row>
      <xdr:rowOff>49499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46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40626</xdr:rowOff>
    </xdr:from>
    <xdr:ext cx="59901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497795" y="655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135973</xdr:rowOff>
    </xdr:from>
    <xdr:to>
      <xdr:col>15</xdr:col>
      <xdr:colOff>101600</xdr:colOff>
      <xdr:row>38</xdr:row>
      <xdr:rowOff>66123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4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57250</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08795" y="657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60563</xdr:rowOff>
    </xdr:from>
    <xdr:to>
      <xdr:col>10</xdr:col>
      <xdr:colOff>165100</xdr:colOff>
      <xdr:row>38</xdr:row>
      <xdr:rowOff>162163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153290</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19795" y="666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50751</xdr:rowOff>
    </xdr:from>
    <xdr:to>
      <xdr:col>6</xdr:col>
      <xdr:colOff>38100</xdr:colOff>
      <xdr:row>38</xdr:row>
      <xdr:rowOff>152351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5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143478</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30795" y="66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104777</xdr:rowOff>
    </xdr:from>
    <xdr:to>
      <xdr:col>24</xdr:col>
      <xdr:colOff>63500</xdr:colOff>
      <xdr:row>58</xdr:row>
      <xdr:rowOff>121214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10048877"/>
          <a:ext cx="8382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104777</xdr:rowOff>
    </xdr:from>
    <xdr:to>
      <xdr:col>19</xdr:col>
      <xdr:colOff>177800</xdr:colOff>
      <xdr:row>58</xdr:row>
      <xdr:rowOff>124306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48877"/>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124306</xdr:rowOff>
    </xdr:from>
    <xdr:to>
      <xdr:col>15</xdr:col>
      <xdr:colOff>50800</xdr:colOff>
      <xdr:row>58</xdr:row>
      <xdr:rowOff>147282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68406"/>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126366</xdr:rowOff>
    </xdr:from>
    <xdr:to>
      <xdr:col>10</xdr:col>
      <xdr:colOff>114300</xdr:colOff>
      <xdr:row>58</xdr:row>
      <xdr:rowOff>147282</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9727566"/>
          <a:ext cx="889000" cy="36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70414</xdr:rowOff>
    </xdr:from>
    <xdr:to>
      <xdr:col>24</xdr:col>
      <xdr:colOff>114300</xdr:colOff>
      <xdr:row>59</xdr:row>
      <xdr:rowOff>564</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100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53977</xdr:rowOff>
    </xdr:from>
    <xdr:to>
      <xdr:col>20</xdr:col>
      <xdr:colOff>38100</xdr:colOff>
      <xdr:row>58</xdr:row>
      <xdr:rowOff>155577</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654</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77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73506</xdr:rowOff>
    </xdr:from>
    <xdr:to>
      <xdr:col>15</xdr:col>
      <xdr:colOff>101600</xdr:colOff>
      <xdr:row>59</xdr:row>
      <xdr:rowOff>3656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100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20183</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7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96482</xdr:rowOff>
    </xdr:from>
    <xdr:to>
      <xdr:col>10</xdr:col>
      <xdr:colOff>165100</xdr:colOff>
      <xdr:row>59</xdr:row>
      <xdr:rowOff>26632</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100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17759</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1013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75566</xdr:rowOff>
    </xdr:from>
    <xdr:to>
      <xdr:col>6</xdr:col>
      <xdr:colOff>38100</xdr:colOff>
      <xdr:row>57</xdr:row>
      <xdr:rowOff>5716</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6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22243</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45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166201</xdr:rowOff>
    </xdr:from>
    <xdr:to>
      <xdr:col>24</xdr:col>
      <xdr:colOff>63500</xdr:colOff>
      <xdr:row>79</xdr:row>
      <xdr:rowOff>13432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539301"/>
          <a:ext cx="8382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154215</xdr:rowOff>
    </xdr:from>
    <xdr:to>
      <xdr:col>19</xdr:col>
      <xdr:colOff>177800</xdr:colOff>
      <xdr:row>78</xdr:row>
      <xdr:rowOff>166201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27315"/>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75464</xdr:rowOff>
    </xdr:from>
    <xdr:to>
      <xdr:col>15</xdr:col>
      <xdr:colOff>50800</xdr:colOff>
      <xdr:row>78</xdr:row>
      <xdr:rowOff>154215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448564"/>
          <a:ext cx="889000" cy="7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75464</xdr:rowOff>
    </xdr:from>
    <xdr:to>
      <xdr:col>10</xdr:col>
      <xdr:colOff>114300</xdr:colOff>
      <xdr:row>78</xdr:row>
      <xdr:rowOff>165026</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448564"/>
          <a:ext cx="8890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134082</xdr:rowOff>
    </xdr:from>
    <xdr:to>
      <xdr:col>24</xdr:col>
      <xdr:colOff>114300</xdr:colOff>
      <xdr:row>79</xdr:row>
      <xdr:rowOff>64232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5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49009</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2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115401</xdr:rowOff>
    </xdr:from>
    <xdr:to>
      <xdr:col>20</xdr:col>
      <xdr:colOff>38100</xdr:colOff>
      <xdr:row>79</xdr:row>
      <xdr:rowOff>45551</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36678</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103415</xdr:rowOff>
    </xdr:from>
    <xdr:to>
      <xdr:col>15</xdr:col>
      <xdr:colOff>101600</xdr:colOff>
      <xdr:row>79</xdr:row>
      <xdr:rowOff>33565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24692</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6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24664</xdr:rowOff>
    </xdr:from>
    <xdr:to>
      <xdr:col>10</xdr:col>
      <xdr:colOff>165100</xdr:colOff>
      <xdr:row>78</xdr:row>
      <xdr:rowOff>126264</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142791</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52111" y="131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114226</xdr:rowOff>
    </xdr:from>
    <xdr:to>
      <xdr:col>6</xdr:col>
      <xdr:colOff>38100</xdr:colOff>
      <xdr:row>79</xdr:row>
      <xdr:rowOff>44376</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35503</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8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41745</xdr:rowOff>
    </xdr:from>
    <xdr:to>
      <xdr:col>24</xdr:col>
      <xdr:colOff>63500</xdr:colOff>
      <xdr:row>93</xdr:row>
      <xdr:rowOff>119914</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5815145"/>
          <a:ext cx="838200" cy="2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41745</xdr:rowOff>
    </xdr:from>
    <xdr:to>
      <xdr:col>19</xdr:col>
      <xdr:colOff>177800</xdr:colOff>
      <xdr:row>94</xdr:row>
      <xdr:rowOff>35534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5815145"/>
          <a:ext cx="889000" cy="3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35534</xdr:rowOff>
    </xdr:from>
    <xdr:to>
      <xdr:col>15</xdr:col>
      <xdr:colOff>50800</xdr:colOff>
      <xdr:row>94</xdr:row>
      <xdr:rowOff>46913</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151834"/>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46913</xdr:rowOff>
    </xdr:from>
    <xdr:to>
      <xdr:col>10</xdr:col>
      <xdr:colOff>114300</xdr:colOff>
      <xdr:row>94</xdr:row>
      <xdr:rowOff>71692</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163213"/>
          <a:ext cx="889000" cy="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69114</xdr:rowOff>
    </xdr:from>
    <xdr:to>
      <xdr:col>24</xdr:col>
      <xdr:colOff>114300</xdr:colOff>
      <xdr:row>93</xdr:row>
      <xdr:rowOff>170714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0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91991</xdr:rowOff>
    </xdr:from>
    <xdr:ext cx="599010"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86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162395</xdr:rowOff>
    </xdr:from>
    <xdr:to>
      <xdr:col>20</xdr:col>
      <xdr:colOff>38100</xdr:colOff>
      <xdr:row>92</xdr:row>
      <xdr:rowOff>92545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7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109072</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53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156184</xdr:rowOff>
    </xdr:from>
    <xdr:to>
      <xdr:col>15</xdr:col>
      <xdr:colOff>101600</xdr:colOff>
      <xdr:row>94</xdr:row>
      <xdr:rowOff>86334</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10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102861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167563</xdr:rowOff>
    </xdr:from>
    <xdr:to>
      <xdr:col>10</xdr:col>
      <xdr:colOff>165100</xdr:colOff>
      <xdr:row>94</xdr:row>
      <xdr:rowOff>97713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1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114240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5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20892</xdr:rowOff>
    </xdr:from>
    <xdr:to>
      <xdr:col>6</xdr:col>
      <xdr:colOff>38100</xdr:colOff>
      <xdr:row>94</xdr:row>
      <xdr:rowOff>122492</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1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139019</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59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19328</xdr:rowOff>
    </xdr:from>
    <xdr:to>
      <xdr:col>55</xdr:col>
      <xdr:colOff>0</xdr:colOff>
      <xdr:row>36</xdr:row>
      <xdr:rowOff>116282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191528"/>
          <a:ext cx="838200" cy="9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101793</xdr:rowOff>
    </xdr:from>
    <xdr:to>
      <xdr:col>50</xdr:col>
      <xdr:colOff>114300</xdr:colOff>
      <xdr:row>36</xdr:row>
      <xdr:rowOff>19328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5759643"/>
          <a:ext cx="889000" cy="4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101793</xdr:rowOff>
    </xdr:from>
    <xdr:to>
      <xdr:col>45</xdr:col>
      <xdr:colOff>177800</xdr:colOff>
      <xdr:row>37</xdr:row>
      <xdr:rowOff>29483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5759643"/>
          <a:ext cx="889000" cy="6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29483</xdr:rowOff>
    </xdr:from>
    <xdr:to>
      <xdr:col>41</xdr:col>
      <xdr:colOff>50800</xdr:colOff>
      <xdr:row>37</xdr:row>
      <xdr:rowOff>36313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373133"/>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65482</xdr:rowOff>
    </xdr:from>
    <xdr:to>
      <xdr:col>55</xdr:col>
      <xdr:colOff>50800</xdr:colOff>
      <xdr:row>36</xdr:row>
      <xdr:rowOff>167082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151859</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1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139978</xdr:rowOff>
    </xdr:from>
    <xdr:to>
      <xdr:col>50</xdr:col>
      <xdr:colOff>165100</xdr:colOff>
      <xdr:row>36</xdr:row>
      <xdr:rowOff>70128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1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61255</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23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50993</xdr:rowOff>
    </xdr:from>
    <xdr:to>
      <xdr:col>46</xdr:col>
      <xdr:colOff>38100</xdr:colOff>
      <xdr:row>33</xdr:row>
      <xdr:rowOff>152593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57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143720</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580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150133</xdr:rowOff>
    </xdr:from>
    <xdr:to>
      <xdr:col>41</xdr:col>
      <xdr:colOff>101600</xdr:colOff>
      <xdr:row>37</xdr:row>
      <xdr:rowOff>80283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3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71410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4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156963</xdr:rowOff>
    </xdr:from>
    <xdr:to>
      <xdr:col>36</xdr:col>
      <xdr:colOff>165100</xdr:colOff>
      <xdr:row>37</xdr:row>
      <xdr:rowOff>87113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32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78240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42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97944</xdr:rowOff>
    </xdr:from>
    <xdr:to>
      <xdr:col>55</xdr:col>
      <xdr:colOff>0</xdr:colOff>
      <xdr:row>57</xdr:row>
      <xdr:rowOff>164710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9639300" y="9870594"/>
          <a:ext cx="838200" cy="6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164710</xdr:rowOff>
    </xdr:from>
    <xdr:to>
      <xdr:col>50</xdr:col>
      <xdr:colOff>114300</xdr:colOff>
      <xdr:row>58</xdr:row>
      <xdr:rowOff>3484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937360"/>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3484</xdr:rowOff>
    </xdr:from>
    <xdr:to>
      <xdr:col>45</xdr:col>
      <xdr:colOff>177800</xdr:colOff>
      <xdr:row>58</xdr:row>
      <xdr:rowOff>141201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9947584"/>
          <a:ext cx="889000" cy="13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141201</xdr:rowOff>
    </xdr:from>
    <xdr:to>
      <xdr:col>41</xdr:col>
      <xdr:colOff>50800</xdr:colOff>
      <xdr:row>58</xdr:row>
      <xdr:rowOff>154349</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6972300" y="1008530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47144</xdr:rowOff>
    </xdr:from>
    <xdr:to>
      <xdr:col>55</xdr:col>
      <xdr:colOff>50800</xdr:colOff>
      <xdr:row>57</xdr:row>
      <xdr:rowOff>148744</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8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70021</xdr:rowOff>
    </xdr:from>
    <xdr:ext cx="599010"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67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113910</xdr:rowOff>
    </xdr:from>
    <xdr:to>
      <xdr:col>50</xdr:col>
      <xdr:colOff>165100</xdr:colOff>
      <xdr:row>58</xdr:row>
      <xdr:rowOff>44060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88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60587</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5" y="96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124134</xdr:rowOff>
    </xdr:from>
    <xdr:to>
      <xdr:col>46</xdr:col>
      <xdr:colOff>38100</xdr:colOff>
      <xdr:row>58</xdr:row>
      <xdr:rowOff>54284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8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70811</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50795" y="96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90401</xdr:rowOff>
    </xdr:from>
    <xdr:to>
      <xdr:col>41</xdr:col>
      <xdr:colOff>101600</xdr:colOff>
      <xdr:row>59</xdr:row>
      <xdr:rowOff>20551</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100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11678</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101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103549</xdr:rowOff>
    </xdr:from>
    <xdr:to>
      <xdr:col>36</xdr:col>
      <xdr:colOff>165100</xdr:colOff>
      <xdr:row>59</xdr:row>
      <xdr:rowOff>33699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10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24826</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05111" y="101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131293</xdr:rowOff>
    </xdr:from>
    <xdr:to>
      <xdr:col>55</xdr:col>
      <xdr:colOff>0</xdr:colOff>
      <xdr:row>78</xdr:row>
      <xdr:rowOff>64357</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332943"/>
          <a:ext cx="838200" cy="10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19634</xdr:rowOff>
    </xdr:from>
    <xdr:to>
      <xdr:col>50</xdr:col>
      <xdr:colOff>114300</xdr:colOff>
      <xdr:row>77</xdr:row>
      <xdr:rowOff>131293</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049834"/>
          <a:ext cx="889000" cy="2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19634</xdr:rowOff>
    </xdr:from>
    <xdr:to>
      <xdr:col>45</xdr:col>
      <xdr:colOff>177800</xdr:colOff>
      <xdr:row>77</xdr:row>
      <xdr:rowOff>97628</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049834"/>
          <a:ext cx="889000" cy="24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97628</xdr:rowOff>
    </xdr:from>
    <xdr:to>
      <xdr:col>41</xdr:col>
      <xdr:colOff>50800</xdr:colOff>
      <xdr:row>77</xdr:row>
      <xdr:rowOff>98662</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299278"/>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13557</xdr:rowOff>
    </xdr:from>
    <xdr:to>
      <xdr:col>55</xdr:col>
      <xdr:colOff>50800</xdr:colOff>
      <xdr:row>78</xdr:row>
      <xdr:rowOff>115157</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3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108684</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3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80493</xdr:rowOff>
    </xdr:from>
    <xdr:to>
      <xdr:col>50</xdr:col>
      <xdr:colOff>165100</xdr:colOff>
      <xdr:row>78</xdr:row>
      <xdr:rowOff>10643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2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27170</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0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140284</xdr:rowOff>
    </xdr:from>
    <xdr:to>
      <xdr:col>46</xdr:col>
      <xdr:colOff>38100</xdr:colOff>
      <xdr:row>76</xdr:row>
      <xdr:rowOff>70434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29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86961</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50795" y="1277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46828</xdr:rowOff>
    </xdr:from>
    <xdr:to>
      <xdr:col>41</xdr:col>
      <xdr:colOff>101600</xdr:colOff>
      <xdr:row>77</xdr:row>
      <xdr:rowOff>148428</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2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164955</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02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47862</xdr:rowOff>
    </xdr:from>
    <xdr:to>
      <xdr:col>36</xdr:col>
      <xdr:colOff>165100</xdr:colOff>
      <xdr:row>77</xdr:row>
      <xdr:rowOff>149462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2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165989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02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128591</xdr:rowOff>
    </xdr:from>
    <xdr:to>
      <xdr:col>55</xdr:col>
      <xdr:colOff>0</xdr:colOff>
      <xdr:row>95</xdr:row>
      <xdr:rowOff>74746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073441"/>
          <a:ext cx="838200" cy="28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74746</xdr:rowOff>
    </xdr:from>
    <xdr:to>
      <xdr:col>50</xdr:col>
      <xdr:colOff>114300</xdr:colOff>
      <xdr:row>97</xdr:row>
      <xdr:rowOff>72720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362496"/>
          <a:ext cx="889000" cy="3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72720</xdr:rowOff>
    </xdr:from>
    <xdr:to>
      <xdr:col>45</xdr:col>
      <xdr:colOff>177800</xdr:colOff>
      <xdr:row>98</xdr:row>
      <xdr:rowOff>40337</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703370"/>
          <a:ext cx="889000" cy="1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40337</xdr:rowOff>
    </xdr:from>
    <xdr:to>
      <xdr:col>41</xdr:col>
      <xdr:colOff>50800</xdr:colOff>
      <xdr:row>98</xdr:row>
      <xdr:rowOff>57336</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42437"/>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77791</xdr:rowOff>
    </xdr:from>
    <xdr:to>
      <xdr:col>55</xdr:col>
      <xdr:colOff>50800</xdr:colOff>
      <xdr:row>94</xdr:row>
      <xdr:rowOff>7941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0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100668</xdr:rowOff>
    </xdr:from>
    <xdr:ext cx="599010"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58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23946</xdr:rowOff>
    </xdr:from>
    <xdr:to>
      <xdr:col>50</xdr:col>
      <xdr:colOff>165100</xdr:colOff>
      <xdr:row>95</xdr:row>
      <xdr:rowOff>125546</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3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142073</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39795" y="1608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21920</xdr:rowOff>
    </xdr:from>
    <xdr:to>
      <xdr:col>46</xdr:col>
      <xdr:colOff>38100</xdr:colOff>
      <xdr:row>97</xdr:row>
      <xdr:rowOff>123520</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160987</xdr:rowOff>
    </xdr:from>
    <xdr:to>
      <xdr:col>41</xdr:col>
      <xdr:colOff>101600</xdr:colOff>
      <xdr:row>98</xdr:row>
      <xdr:rowOff>91137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7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82264</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8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6536</xdr:rowOff>
    </xdr:from>
    <xdr:to>
      <xdr:col>36</xdr:col>
      <xdr:colOff>165100</xdr:colOff>
      <xdr:row>98</xdr:row>
      <xdr:rowOff>108136</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99263</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69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113036</xdr:rowOff>
    </xdr:from>
    <xdr:to>
      <xdr:col>85</xdr:col>
      <xdr:colOff>127000</xdr:colOff>
      <xdr:row>38</xdr:row>
      <xdr:rowOff>122070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628136"/>
          <a:ext cx="8382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113036</xdr:rowOff>
    </xdr:from>
    <xdr:to>
      <xdr:col>81</xdr:col>
      <xdr:colOff>50800</xdr:colOff>
      <xdr:row>38</xdr:row>
      <xdr:rowOff>116913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4592300" y="662813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93779</xdr:rowOff>
    </xdr:from>
    <xdr:to>
      <xdr:col>76</xdr:col>
      <xdr:colOff>114300</xdr:colOff>
      <xdr:row>38</xdr:row>
      <xdr:rowOff>116913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608879"/>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93779</xdr:rowOff>
    </xdr:from>
    <xdr:to>
      <xdr:col>71</xdr:col>
      <xdr:colOff>177800</xdr:colOff>
      <xdr:row>38</xdr:row>
      <xdr:rowOff>109095</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2814300" y="660887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71270</xdr:rowOff>
    </xdr:from>
    <xdr:to>
      <xdr:col>85</xdr:col>
      <xdr:colOff>177800</xdr:colOff>
      <xdr:row>39</xdr:row>
      <xdr:rowOff>1420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5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157647</xdr:rowOff>
    </xdr:from>
    <xdr:ext cx="469744"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50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62236</xdr:rowOff>
    </xdr:from>
    <xdr:to>
      <xdr:col>81</xdr:col>
      <xdr:colOff>101600</xdr:colOff>
      <xdr:row>38</xdr:row>
      <xdr:rowOff>163836</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5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154963</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46428" y="66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66113</xdr:rowOff>
    </xdr:from>
    <xdr:to>
      <xdr:col>76</xdr:col>
      <xdr:colOff>165100</xdr:colOff>
      <xdr:row>38</xdr:row>
      <xdr:rowOff>167713</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5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158840</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67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42979</xdr:rowOff>
    </xdr:from>
    <xdr:to>
      <xdr:col>72</xdr:col>
      <xdr:colOff>38100</xdr:colOff>
      <xdr:row>38</xdr:row>
      <xdr:rowOff>144579</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5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135706</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68428" y="665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58295</xdr:rowOff>
    </xdr:from>
    <xdr:to>
      <xdr:col>67</xdr:col>
      <xdr:colOff>101600</xdr:colOff>
      <xdr:row>38</xdr:row>
      <xdr:rowOff>159895</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151022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6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123419</xdr:rowOff>
    </xdr:from>
    <xdr:to>
      <xdr:col>85</xdr:col>
      <xdr:colOff>127000</xdr:colOff>
      <xdr:row>77</xdr:row>
      <xdr:rowOff>162089</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325069"/>
          <a:ext cx="8382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170661</xdr:rowOff>
    </xdr:from>
    <xdr:to>
      <xdr:col>81</xdr:col>
      <xdr:colOff>50800</xdr:colOff>
      <xdr:row>77</xdr:row>
      <xdr:rowOff>162089</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200861"/>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170661</xdr:rowOff>
    </xdr:from>
    <xdr:to>
      <xdr:col>76</xdr:col>
      <xdr:colOff>114300</xdr:colOff>
      <xdr:row>77</xdr:row>
      <xdr:rowOff>20453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3200861"/>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156552</xdr:rowOff>
    </xdr:from>
    <xdr:to>
      <xdr:col>71</xdr:col>
      <xdr:colOff>177800</xdr:colOff>
      <xdr:row>77</xdr:row>
      <xdr:rowOff>20453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186752"/>
          <a:ext cx="8890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72619</xdr:rowOff>
    </xdr:from>
    <xdr:to>
      <xdr:col>85</xdr:col>
      <xdr:colOff>177800</xdr:colOff>
      <xdr:row>78</xdr:row>
      <xdr:rowOff>2769</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2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51046</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2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111289</xdr:rowOff>
    </xdr:from>
    <xdr:to>
      <xdr:col>81</xdr:col>
      <xdr:colOff>101600</xdr:colOff>
      <xdr:row>78</xdr:row>
      <xdr:rowOff>41439</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31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32566</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40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119861</xdr:rowOff>
    </xdr:from>
    <xdr:to>
      <xdr:col>76</xdr:col>
      <xdr:colOff>165100</xdr:colOff>
      <xdr:row>77</xdr:row>
      <xdr:rowOff>50011</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1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41138</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24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141103</xdr:rowOff>
    </xdr:from>
    <xdr:to>
      <xdr:col>72</xdr:col>
      <xdr:colOff>38100</xdr:colOff>
      <xdr:row>77</xdr:row>
      <xdr:rowOff>71253</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1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62380</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2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105752</xdr:rowOff>
    </xdr:from>
    <xdr:to>
      <xdr:col>67</xdr:col>
      <xdr:colOff>101600</xdr:colOff>
      <xdr:row>77</xdr:row>
      <xdr:rowOff>35902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52429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9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47704</xdr:rowOff>
    </xdr:from>
    <xdr:to>
      <xdr:col>85</xdr:col>
      <xdr:colOff>127000</xdr:colOff>
      <xdr:row>98</xdr:row>
      <xdr:rowOff>89410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6849804"/>
          <a:ext cx="838200" cy="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47704</xdr:rowOff>
    </xdr:from>
    <xdr:to>
      <xdr:col>81</xdr:col>
      <xdr:colOff>50800</xdr:colOff>
      <xdr:row>98</xdr:row>
      <xdr:rowOff>89753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4592300" y="16849804"/>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89753</xdr:rowOff>
    </xdr:from>
    <xdr:to>
      <xdr:col>76</xdr:col>
      <xdr:colOff>114300</xdr:colOff>
      <xdr:row>98</xdr:row>
      <xdr:rowOff>168039</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6891853"/>
          <a:ext cx="889000" cy="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165793</xdr:rowOff>
    </xdr:from>
    <xdr:to>
      <xdr:col>71</xdr:col>
      <xdr:colOff>177800</xdr:colOff>
      <xdr:row>98</xdr:row>
      <xdr:rowOff>168039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6796443"/>
          <a:ext cx="889000" cy="1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38610</xdr:rowOff>
    </xdr:from>
    <xdr:to>
      <xdr:col>85</xdr:col>
      <xdr:colOff>177800</xdr:colOff>
      <xdr:row>98</xdr:row>
      <xdr:rowOff>140210</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61487</xdr:rowOff>
    </xdr:from>
    <xdr:ext cx="599010"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69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168354</xdr:rowOff>
    </xdr:from>
    <xdr:to>
      <xdr:col>81</xdr:col>
      <xdr:colOff>101600</xdr:colOff>
      <xdr:row>98</xdr:row>
      <xdr:rowOff>98504</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115031</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181795" y="165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38953</xdr:rowOff>
    </xdr:from>
    <xdr:to>
      <xdr:col>76</xdr:col>
      <xdr:colOff>165100</xdr:colOff>
      <xdr:row>98</xdr:row>
      <xdr:rowOff>140553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8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157080</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292795" y="1661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117239</xdr:rowOff>
    </xdr:from>
    <xdr:to>
      <xdr:col>72</xdr:col>
      <xdr:colOff>38100</xdr:colOff>
      <xdr:row>99</xdr:row>
      <xdr:rowOff>47389</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9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63916</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6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114993</xdr:rowOff>
    </xdr:from>
    <xdr:to>
      <xdr:col>67</xdr:col>
      <xdr:colOff>101600</xdr:colOff>
      <xdr:row>98</xdr:row>
      <xdr:rowOff>45143</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7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61670</xdr:rowOff>
    </xdr:from>
    <xdr:ext cx="59901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14795" y="1652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97997</xdr:rowOff>
    </xdr:from>
    <xdr:to>
      <xdr:col>116</xdr:col>
      <xdr:colOff>63500</xdr:colOff>
      <xdr:row>39</xdr:row>
      <xdr:rowOff>98421</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4547"/>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97997</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0434300" y="678454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27000</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13550"/>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47621</xdr:rowOff>
    </xdr:from>
    <xdr:to>
      <xdr:col>116</xdr:col>
      <xdr:colOff>114300</xdr:colOff>
      <xdr:row>39</xdr:row>
      <xdr:rowOff>149221</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133998</xdr:rowOff>
    </xdr:from>
    <xdr:ext cx="313932"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4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47197</xdr:rowOff>
    </xdr:from>
    <xdr:to>
      <xdr:col>112</xdr:col>
      <xdr:colOff>38100</xdr:colOff>
      <xdr:row>39</xdr:row>
      <xdr:rowOff>148797</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139924</xdr:rowOff>
    </xdr:from>
    <xdr:ext cx="313932"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66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147650</xdr:rowOff>
    </xdr:from>
    <xdr:to>
      <xdr:col>98</xdr:col>
      <xdr:colOff>38100</xdr:colOff>
      <xdr:row>39</xdr:row>
      <xdr:rowOff>77800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68927</xdr:rowOff>
    </xdr:from>
    <xdr:ext cx="469744"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421428" y="67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39671</xdr:rowOff>
    </xdr:from>
    <xdr:to>
      <xdr:col>116</xdr:col>
      <xdr:colOff>63500</xdr:colOff>
      <xdr:row>59</xdr:row>
      <xdr:rowOff>39867</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155221"/>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39867</xdr:rowOff>
    </xdr:from>
    <xdr:to>
      <xdr:col>111</xdr:col>
      <xdr:colOff>177800</xdr:colOff>
      <xdr:row>59</xdr:row>
      <xdr:rowOff>60637</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155417"/>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49240</xdr:rowOff>
    </xdr:from>
    <xdr:to>
      <xdr:col>107</xdr:col>
      <xdr:colOff>50800</xdr:colOff>
      <xdr:row>59</xdr:row>
      <xdr:rowOff>60637</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164790"/>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38528</xdr:rowOff>
    </xdr:from>
    <xdr:to>
      <xdr:col>102</xdr:col>
      <xdr:colOff>114300</xdr:colOff>
      <xdr:row>59</xdr:row>
      <xdr:rowOff>49240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154078"/>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160321</xdr:rowOff>
    </xdr:from>
    <xdr:to>
      <xdr:col>116</xdr:col>
      <xdr:colOff>114300</xdr:colOff>
      <xdr:row>59</xdr:row>
      <xdr:rowOff>90471</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1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160517</xdr:rowOff>
    </xdr:from>
    <xdr:to>
      <xdr:col>112</xdr:col>
      <xdr:colOff>38100</xdr:colOff>
      <xdr:row>59</xdr:row>
      <xdr:rowOff>90667</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1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81794</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088428" y="1019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9837</xdr:rowOff>
    </xdr:from>
    <xdr:to>
      <xdr:col>107</xdr:col>
      <xdr:colOff>101600</xdr:colOff>
      <xdr:row>59</xdr:row>
      <xdr:rowOff>111437</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1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102564</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102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169890</xdr:rowOff>
    </xdr:from>
    <xdr:to>
      <xdr:col>102</xdr:col>
      <xdr:colOff>165100</xdr:colOff>
      <xdr:row>59</xdr:row>
      <xdr:rowOff>100040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1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91167</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102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159178</xdr:rowOff>
    </xdr:from>
    <xdr:to>
      <xdr:col>98</xdr:col>
      <xdr:colOff>38100</xdr:colOff>
      <xdr:row>59</xdr:row>
      <xdr:rowOff>89328</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1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80455</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101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90467</xdr:rowOff>
    </xdr:from>
    <xdr:to>
      <xdr:col>116</xdr:col>
      <xdr:colOff>63500</xdr:colOff>
      <xdr:row>76</xdr:row>
      <xdr:rowOff>90962</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312066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111552</xdr:rowOff>
    </xdr:from>
    <xdr:to>
      <xdr:col>111</xdr:col>
      <xdr:colOff>177800</xdr:colOff>
      <xdr:row>76</xdr:row>
      <xdr:rowOff>90962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2970302"/>
          <a:ext cx="889000" cy="15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111552</xdr:rowOff>
    </xdr:from>
    <xdr:to>
      <xdr:col>107</xdr:col>
      <xdr:colOff>50800</xdr:colOff>
      <xdr:row>76</xdr:row>
      <xdr:rowOff>124278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970302"/>
          <a:ext cx="889000" cy="18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82703</xdr:rowOff>
    </xdr:from>
    <xdr:to>
      <xdr:col>102</xdr:col>
      <xdr:colOff>114300</xdr:colOff>
      <xdr:row>76</xdr:row>
      <xdr:rowOff>124278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2941453"/>
          <a:ext cx="889000" cy="2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39667</xdr:rowOff>
    </xdr:from>
    <xdr:to>
      <xdr:col>116</xdr:col>
      <xdr:colOff>114300</xdr:colOff>
      <xdr:row>76</xdr:row>
      <xdr:rowOff>141267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18094</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0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40162</xdr:rowOff>
    </xdr:from>
    <xdr:to>
      <xdr:col>112</xdr:col>
      <xdr:colOff>38100</xdr:colOff>
      <xdr:row>76</xdr:row>
      <xdr:rowOff>141762</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0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132889</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1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60752</xdr:rowOff>
    </xdr:from>
    <xdr:to>
      <xdr:col>107</xdr:col>
      <xdr:colOff>101600</xdr:colOff>
      <xdr:row>75</xdr:row>
      <xdr:rowOff>162353</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19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7429</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6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73478</xdr:rowOff>
    </xdr:from>
    <xdr:to>
      <xdr:col>102</xdr:col>
      <xdr:colOff>165100</xdr:colOff>
      <xdr:row>77</xdr:row>
      <xdr:rowOff>3628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1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166205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1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31903</xdr:rowOff>
    </xdr:from>
    <xdr:to>
      <xdr:col>98</xdr:col>
      <xdr:colOff>38100</xdr:colOff>
      <xdr:row>75</xdr:row>
      <xdr:rowOff>133503</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8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150030</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6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類似団体と比べて高い水準となっているのは、扶助費、普通建設事業費、積立金である。</a:t>
          </a:r>
          <a:endParaRPr lang="ja-JP" altLang="ja-JP" sz="1400">
            <a:effectLst/>
          </a:endParaRPr>
        </a:p>
        <a:p>
          <a:r>
            <a:rPr kumimoji="1" lang="ja-JP" altLang="ja-JP" sz="1100">
              <a:solidFill>
                <a:schemeClr val="dk1"/>
              </a:solidFill>
              <a:effectLst/>
              <a:latin typeface="+mn-lt"/>
              <a:ea typeface="+mn-ea"/>
              <a:cs typeface="+mn-cs"/>
            </a:rPr>
            <a:t>扶助費については前年度比</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子育て世帯臨時特別給付金事業及び住民税非課税世帯臨時給付金事業といった国庫補助事業の</a:t>
          </a:r>
          <a:r>
            <a:rPr kumimoji="1" lang="ja-JP" altLang="en-US" sz="1100">
              <a:solidFill>
                <a:schemeClr val="dk1"/>
              </a:solidFill>
              <a:effectLst/>
              <a:latin typeface="+mn-lt"/>
              <a:ea typeface="+mn-ea"/>
              <a:cs typeface="+mn-cs"/>
            </a:rPr>
            <a:t>減少によるものである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普通建設事業費については前年度比</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新体育館建設</a:t>
          </a:r>
          <a:r>
            <a:rPr kumimoji="1" lang="ja-JP" altLang="en-US" sz="1100">
              <a:solidFill>
                <a:schemeClr val="dk1"/>
              </a:solidFill>
              <a:effectLst/>
              <a:latin typeface="+mn-lt"/>
              <a:ea typeface="+mn-ea"/>
              <a:cs typeface="+mn-cs"/>
            </a:rPr>
            <a:t>工事費の影響である。令和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年度においても</a:t>
          </a:r>
          <a:r>
            <a:rPr kumimoji="1" lang="ja-JP" altLang="ja-JP" sz="1100">
              <a:solidFill>
                <a:schemeClr val="dk1"/>
              </a:solidFill>
              <a:effectLst/>
              <a:latin typeface="+mn-lt"/>
              <a:ea typeface="+mn-ea"/>
              <a:cs typeface="+mn-cs"/>
            </a:rPr>
            <a:t>高水準のまま推移する見込みである。</a:t>
          </a:r>
          <a:endParaRPr lang="ja-JP" altLang="ja-JP" sz="1400">
            <a:effectLst/>
          </a:endParaRPr>
        </a:p>
        <a:p>
          <a:r>
            <a:rPr kumimoji="1" lang="ja-JP" altLang="ja-JP" sz="1100">
              <a:solidFill>
                <a:schemeClr val="dk1"/>
              </a:solidFill>
              <a:effectLst/>
              <a:latin typeface="+mn-lt"/>
              <a:ea typeface="+mn-ea"/>
              <a:cs typeface="+mn-cs"/>
            </a:rPr>
            <a:t>積立金については前年度比</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要因としては基金への</a:t>
          </a:r>
          <a:r>
            <a:rPr kumimoji="1" lang="ja-JP" altLang="ja-JP" sz="1100">
              <a:solidFill>
                <a:schemeClr val="dk1"/>
              </a:solidFill>
              <a:effectLst/>
              <a:latin typeface="+mn-lt"/>
              <a:ea typeface="+mn-ea"/>
              <a:cs typeface="+mn-cs"/>
            </a:rPr>
            <a:t>積立額が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7,391
7,342
62.44
6,877,342
6,424,147
409,725
3,174,708
3,216,288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144163</xdr:rowOff>
    </xdr:from>
    <xdr:to>
      <xdr:col>24</xdr:col>
      <xdr:colOff>63500</xdr:colOff>
      <xdr:row>35</xdr:row>
      <xdr:rowOff>57839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973463"/>
          <a:ext cx="838200" cy="8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57839</xdr:rowOff>
    </xdr:from>
    <xdr:to>
      <xdr:col>19</xdr:col>
      <xdr:colOff>177800</xdr:colOff>
      <xdr:row>35</xdr:row>
      <xdr:rowOff>63065</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058589"/>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31605</xdr:rowOff>
    </xdr:from>
    <xdr:to>
      <xdr:col>15</xdr:col>
      <xdr:colOff>50800</xdr:colOff>
      <xdr:row>35</xdr:row>
      <xdr:rowOff>63065</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032355"/>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31605</xdr:rowOff>
    </xdr:from>
    <xdr:to>
      <xdr:col>10</xdr:col>
      <xdr:colOff>114300</xdr:colOff>
      <xdr:row>35</xdr:row>
      <xdr:rowOff>41837</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032355"/>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93363</xdr:rowOff>
    </xdr:from>
    <xdr:to>
      <xdr:col>24</xdr:col>
      <xdr:colOff>114300</xdr:colOff>
      <xdr:row>35</xdr:row>
      <xdr:rowOff>23513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116240</xdr:rowOff>
    </xdr:from>
    <xdr:ext cx="534377"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7039</xdr:rowOff>
    </xdr:from>
    <xdr:to>
      <xdr:col>20</xdr:col>
      <xdr:colOff>38100</xdr:colOff>
      <xdr:row>35</xdr:row>
      <xdr:rowOff>108639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0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125166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8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12265</xdr:rowOff>
    </xdr:from>
    <xdr:to>
      <xdr:col>15</xdr:col>
      <xdr:colOff>101600</xdr:colOff>
      <xdr:row>35</xdr:row>
      <xdr:rowOff>113865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0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130392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152255</xdr:rowOff>
    </xdr:from>
    <xdr:to>
      <xdr:col>10</xdr:col>
      <xdr:colOff>165100</xdr:colOff>
      <xdr:row>35</xdr:row>
      <xdr:rowOff>82405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9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98932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5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162487</xdr:rowOff>
    </xdr:from>
    <xdr:to>
      <xdr:col>6</xdr:col>
      <xdr:colOff>38100</xdr:colOff>
      <xdr:row>35</xdr:row>
      <xdr:rowOff>92637</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9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109164</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76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157980</xdr:rowOff>
    </xdr:from>
    <xdr:to>
      <xdr:col>24</xdr:col>
      <xdr:colOff>63500</xdr:colOff>
      <xdr:row>58</xdr:row>
      <xdr:rowOff>38482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930630"/>
          <a:ext cx="838200" cy="5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78918</xdr:rowOff>
    </xdr:from>
    <xdr:to>
      <xdr:col>19</xdr:col>
      <xdr:colOff>177800</xdr:colOff>
      <xdr:row>57</xdr:row>
      <xdr:rowOff>157980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851568"/>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78918</xdr:rowOff>
    </xdr:from>
    <xdr:to>
      <xdr:col>15</xdr:col>
      <xdr:colOff>50800</xdr:colOff>
      <xdr:row>58</xdr:row>
      <xdr:rowOff>75223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851568"/>
          <a:ext cx="889000" cy="16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72030</xdr:rowOff>
    </xdr:from>
    <xdr:to>
      <xdr:col>10</xdr:col>
      <xdr:colOff>114300</xdr:colOff>
      <xdr:row>58</xdr:row>
      <xdr:rowOff>75223</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673230"/>
          <a:ext cx="889000" cy="34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159132</xdr:rowOff>
    </xdr:from>
    <xdr:to>
      <xdr:col>24</xdr:col>
      <xdr:colOff>114300</xdr:colOff>
      <xdr:row>58</xdr:row>
      <xdr:rowOff>89282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9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118509</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71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107180</xdr:rowOff>
    </xdr:from>
    <xdr:to>
      <xdr:col>20</xdr:col>
      <xdr:colOff>38100</xdr:colOff>
      <xdr:row>58</xdr:row>
      <xdr:rowOff>37330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53857</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65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28118</xdr:rowOff>
    </xdr:from>
    <xdr:to>
      <xdr:col>15</xdr:col>
      <xdr:colOff>101600</xdr:colOff>
      <xdr:row>57</xdr:row>
      <xdr:rowOff>129718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8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146245</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5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24423</xdr:rowOff>
    </xdr:from>
    <xdr:to>
      <xdr:col>10</xdr:col>
      <xdr:colOff>165100</xdr:colOff>
      <xdr:row>58</xdr:row>
      <xdr:rowOff>126023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142550</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74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21230</xdr:rowOff>
    </xdr:from>
    <xdr:to>
      <xdr:col>6</xdr:col>
      <xdr:colOff>38100</xdr:colOff>
      <xdr:row>56</xdr:row>
      <xdr:rowOff>122830</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6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139357</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30795" y="939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69452</xdr:rowOff>
    </xdr:from>
    <xdr:to>
      <xdr:col>24</xdr:col>
      <xdr:colOff>63500</xdr:colOff>
      <xdr:row>74</xdr:row>
      <xdr:rowOff>64315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585302"/>
          <a:ext cx="838200" cy="16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63317</xdr:rowOff>
    </xdr:from>
    <xdr:to>
      <xdr:col>19</xdr:col>
      <xdr:colOff>177800</xdr:colOff>
      <xdr:row>73</xdr:row>
      <xdr:rowOff>69452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2579167"/>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63317</xdr:rowOff>
    </xdr:from>
    <xdr:to>
      <xdr:col>15</xdr:col>
      <xdr:colOff>50800</xdr:colOff>
      <xdr:row>75</xdr:row>
      <xdr:rowOff>108946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579167"/>
          <a:ext cx="889000" cy="3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108946</xdr:rowOff>
    </xdr:from>
    <xdr:to>
      <xdr:col>10</xdr:col>
      <xdr:colOff>114300</xdr:colOff>
      <xdr:row>75</xdr:row>
      <xdr:rowOff>159131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967696"/>
          <a:ext cx="889000" cy="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13515</xdr:rowOff>
    </xdr:from>
    <xdr:to>
      <xdr:col>24</xdr:col>
      <xdr:colOff>114300</xdr:colOff>
      <xdr:row>74</xdr:row>
      <xdr:rowOff>115115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7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36392</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5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18652</xdr:rowOff>
    </xdr:from>
    <xdr:to>
      <xdr:col>20</xdr:col>
      <xdr:colOff>38100</xdr:colOff>
      <xdr:row>73</xdr:row>
      <xdr:rowOff>120252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5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136779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30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12517</xdr:rowOff>
    </xdr:from>
    <xdr:to>
      <xdr:col>15</xdr:col>
      <xdr:colOff>101600</xdr:colOff>
      <xdr:row>73</xdr:row>
      <xdr:rowOff>114117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5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130644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3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58146</xdr:rowOff>
    </xdr:from>
    <xdr:to>
      <xdr:col>10</xdr:col>
      <xdr:colOff>165100</xdr:colOff>
      <xdr:row>75</xdr:row>
      <xdr:rowOff>159745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916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4823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69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108331</xdr:rowOff>
    </xdr:from>
    <xdr:to>
      <xdr:col>6</xdr:col>
      <xdr:colOff>38100</xdr:colOff>
      <xdr:row>76</xdr:row>
      <xdr:rowOff>38481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55008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7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157257</xdr:rowOff>
    </xdr:from>
    <xdr:to>
      <xdr:col>24</xdr:col>
      <xdr:colOff>63500</xdr:colOff>
      <xdr:row>96</xdr:row>
      <xdr:rowOff>162629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616457"/>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162629</xdr:rowOff>
    </xdr:from>
    <xdr:to>
      <xdr:col>19</xdr:col>
      <xdr:colOff>177800</xdr:colOff>
      <xdr:row>97</xdr:row>
      <xdr:rowOff>34156</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62182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34156</xdr:rowOff>
    </xdr:from>
    <xdr:to>
      <xdr:col>15</xdr:col>
      <xdr:colOff>50800</xdr:colOff>
      <xdr:row>97</xdr:row>
      <xdr:rowOff>94545</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664806"/>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72881</xdr:rowOff>
    </xdr:from>
    <xdr:to>
      <xdr:col>10</xdr:col>
      <xdr:colOff>114300</xdr:colOff>
      <xdr:row>97</xdr:row>
      <xdr:rowOff>94545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532081"/>
          <a:ext cx="889000" cy="19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106457</xdr:rowOff>
    </xdr:from>
    <xdr:to>
      <xdr:col>24</xdr:col>
      <xdr:colOff>114300</xdr:colOff>
      <xdr:row>97</xdr:row>
      <xdr:rowOff>36607</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5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84884</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4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111829</xdr:rowOff>
    </xdr:from>
    <xdr:to>
      <xdr:col>20</xdr:col>
      <xdr:colOff>38100</xdr:colOff>
      <xdr:row>97</xdr:row>
      <xdr:rowOff>41979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5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33106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66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154806</xdr:rowOff>
    </xdr:from>
    <xdr:to>
      <xdr:col>15</xdr:col>
      <xdr:colOff>101600</xdr:colOff>
      <xdr:row>97</xdr:row>
      <xdr:rowOff>84956</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76083</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0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43745</xdr:rowOff>
    </xdr:from>
    <xdr:to>
      <xdr:col>10</xdr:col>
      <xdr:colOff>165100</xdr:colOff>
      <xdr:row>97</xdr:row>
      <xdr:rowOff>145345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136472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22081</xdr:rowOff>
    </xdr:from>
    <xdr:to>
      <xdr:col>6</xdr:col>
      <xdr:colOff>38100</xdr:colOff>
      <xdr:row>96</xdr:row>
      <xdr:rowOff>123681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4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140208</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2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86429</xdr:rowOff>
    </xdr:from>
    <xdr:to>
      <xdr:col>55</xdr:col>
      <xdr:colOff>0</xdr:colOff>
      <xdr:row>58</xdr:row>
      <xdr:rowOff>92414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10030529"/>
          <a:ext cx="8382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65135</xdr:rowOff>
    </xdr:from>
    <xdr:to>
      <xdr:col>50</xdr:col>
      <xdr:colOff>114300</xdr:colOff>
      <xdr:row>58</xdr:row>
      <xdr:rowOff>86429</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10009235"/>
          <a:ext cx="889000" cy="2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65135</xdr:rowOff>
    </xdr:from>
    <xdr:to>
      <xdr:col>45</xdr:col>
      <xdr:colOff>177800</xdr:colOff>
      <xdr:row>58</xdr:row>
      <xdr:rowOff>99737</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10009235"/>
          <a:ext cx="889000" cy="3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99737</xdr:rowOff>
    </xdr:from>
    <xdr:to>
      <xdr:col>41</xdr:col>
      <xdr:colOff>50800</xdr:colOff>
      <xdr:row>58</xdr:row>
      <xdr:rowOff>102286</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10043837"/>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41614</xdr:rowOff>
    </xdr:from>
    <xdr:to>
      <xdr:col>55</xdr:col>
      <xdr:colOff>50800</xdr:colOff>
      <xdr:row>58</xdr:row>
      <xdr:rowOff>143214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127991</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0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35629</xdr:rowOff>
    </xdr:from>
    <xdr:to>
      <xdr:col>50</xdr:col>
      <xdr:colOff>165100</xdr:colOff>
      <xdr:row>58</xdr:row>
      <xdr:rowOff>137229</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128356</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7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14335</xdr:rowOff>
    </xdr:from>
    <xdr:to>
      <xdr:col>46</xdr:col>
      <xdr:colOff>38100</xdr:colOff>
      <xdr:row>58</xdr:row>
      <xdr:rowOff>115935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107062</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0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48937</xdr:rowOff>
    </xdr:from>
    <xdr:to>
      <xdr:col>41</xdr:col>
      <xdr:colOff>101600</xdr:colOff>
      <xdr:row>58</xdr:row>
      <xdr:rowOff>150537</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141664</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0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51486</xdr:rowOff>
    </xdr:from>
    <xdr:to>
      <xdr:col>36</xdr:col>
      <xdr:colOff>165100</xdr:colOff>
      <xdr:row>58</xdr:row>
      <xdr:rowOff>153086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144213</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0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156953</xdr:rowOff>
    </xdr:from>
    <xdr:to>
      <xdr:col>55</xdr:col>
      <xdr:colOff>0</xdr:colOff>
      <xdr:row>79</xdr:row>
      <xdr:rowOff>11782</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530053"/>
          <a:ext cx="8382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133691</xdr:rowOff>
    </xdr:from>
    <xdr:to>
      <xdr:col>50</xdr:col>
      <xdr:colOff>114300</xdr:colOff>
      <xdr:row>79</xdr:row>
      <xdr:rowOff>11782</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506791"/>
          <a:ext cx="8890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133691</xdr:rowOff>
    </xdr:from>
    <xdr:to>
      <xdr:col>45</xdr:col>
      <xdr:colOff>177800</xdr:colOff>
      <xdr:row>79</xdr:row>
      <xdr:rowOff>41326</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506791"/>
          <a:ext cx="889000" cy="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23070</xdr:rowOff>
    </xdr:from>
    <xdr:to>
      <xdr:col>41</xdr:col>
      <xdr:colOff>50800</xdr:colOff>
      <xdr:row>79</xdr:row>
      <xdr:rowOff>41326</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567620"/>
          <a:ext cx="889000" cy="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106153</xdr:rowOff>
    </xdr:from>
    <xdr:to>
      <xdr:col>55</xdr:col>
      <xdr:colOff>50800</xdr:colOff>
      <xdr:row>79</xdr:row>
      <xdr:rowOff>36303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4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21080</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132432</xdr:rowOff>
    </xdr:from>
    <xdr:to>
      <xdr:col>50</xdr:col>
      <xdr:colOff>165100</xdr:colOff>
      <xdr:row>79</xdr:row>
      <xdr:rowOff>62582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53709</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82891</xdr:rowOff>
    </xdr:from>
    <xdr:to>
      <xdr:col>46</xdr:col>
      <xdr:colOff>38100</xdr:colOff>
      <xdr:row>79</xdr:row>
      <xdr:rowOff>13041</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4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4168</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161976</xdr:rowOff>
    </xdr:from>
    <xdr:to>
      <xdr:col>41</xdr:col>
      <xdr:colOff>101600</xdr:colOff>
      <xdr:row>79</xdr:row>
      <xdr:rowOff>92126</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83253</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62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143720</xdr:rowOff>
    </xdr:from>
    <xdr:to>
      <xdr:col>36</xdr:col>
      <xdr:colOff>165100</xdr:colOff>
      <xdr:row>79</xdr:row>
      <xdr:rowOff>73870</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64997</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6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92993</xdr:rowOff>
    </xdr:from>
    <xdr:to>
      <xdr:col>55</xdr:col>
      <xdr:colOff>0</xdr:colOff>
      <xdr:row>98</xdr:row>
      <xdr:rowOff>93800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9639300" y="16895093"/>
          <a:ext cx="8382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82714</xdr:rowOff>
    </xdr:from>
    <xdr:to>
      <xdr:col>50</xdr:col>
      <xdr:colOff>114300</xdr:colOff>
      <xdr:row>98</xdr:row>
      <xdr:rowOff>93800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884814"/>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81141</xdr:rowOff>
    </xdr:from>
    <xdr:to>
      <xdr:col>45</xdr:col>
      <xdr:colOff>177800</xdr:colOff>
      <xdr:row>98</xdr:row>
      <xdr:rowOff>82714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7861300" y="16883241"/>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75121</xdr:rowOff>
    </xdr:from>
    <xdr:to>
      <xdr:col>41</xdr:col>
      <xdr:colOff>50800</xdr:colOff>
      <xdr:row>98</xdr:row>
      <xdr:rowOff>81141</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6972300" y="1687722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42193</xdr:rowOff>
    </xdr:from>
    <xdr:to>
      <xdr:col>55</xdr:col>
      <xdr:colOff>50800</xdr:colOff>
      <xdr:row>98</xdr:row>
      <xdr:rowOff>143793</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8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128570</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75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43000</xdr:rowOff>
    </xdr:from>
    <xdr:to>
      <xdr:col>50</xdr:col>
      <xdr:colOff>165100</xdr:colOff>
      <xdr:row>98</xdr:row>
      <xdr:rowOff>144600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135727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31914</xdr:rowOff>
    </xdr:from>
    <xdr:to>
      <xdr:col>46</xdr:col>
      <xdr:colOff>38100</xdr:colOff>
      <xdr:row>98</xdr:row>
      <xdr:rowOff>133514</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8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124641</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92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30341</xdr:rowOff>
    </xdr:from>
    <xdr:to>
      <xdr:col>41</xdr:col>
      <xdr:colOff>101600</xdr:colOff>
      <xdr:row>98</xdr:row>
      <xdr:rowOff>131941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8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123068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9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24321</xdr:rowOff>
    </xdr:from>
    <xdr:to>
      <xdr:col>36</xdr:col>
      <xdr:colOff>165100</xdr:colOff>
      <xdr:row>98</xdr:row>
      <xdr:rowOff>125921</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8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117048</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9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22954</xdr:rowOff>
    </xdr:from>
    <xdr:to>
      <xdr:col>85</xdr:col>
      <xdr:colOff>127000</xdr:colOff>
      <xdr:row>36</xdr:row>
      <xdr:rowOff>135219</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5481300" y="6195154"/>
          <a:ext cx="838200" cy="1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22954</xdr:rowOff>
    </xdr:from>
    <xdr:to>
      <xdr:col>81</xdr:col>
      <xdr:colOff>50800</xdr:colOff>
      <xdr:row>36</xdr:row>
      <xdr:rowOff>130945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195154"/>
          <a:ext cx="889000" cy="10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130945</xdr:rowOff>
    </xdr:from>
    <xdr:to>
      <xdr:col>76</xdr:col>
      <xdr:colOff>114300</xdr:colOff>
      <xdr:row>38</xdr:row>
      <xdr:rowOff>89522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3703300" y="6303145"/>
          <a:ext cx="889000" cy="30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89522</xdr:rowOff>
    </xdr:from>
    <xdr:to>
      <xdr:col>71</xdr:col>
      <xdr:colOff>177800</xdr:colOff>
      <xdr:row>38</xdr:row>
      <xdr:rowOff>102392</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604622"/>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84419</xdr:rowOff>
    </xdr:from>
    <xdr:to>
      <xdr:col>85</xdr:col>
      <xdr:colOff>177800</xdr:colOff>
      <xdr:row>37</xdr:row>
      <xdr:rowOff>14569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2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107296</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10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143604</xdr:rowOff>
    </xdr:from>
    <xdr:to>
      <xdr:col>81</xdr:col>
      <xdr:colOff>101600</xdr:colOff>
      <xdr:row>36</xdr:row>
      <xdr:rowOff>73754</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1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90281</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59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80145</xdr:rowOff>
    </xdr:from>
    <xdr:to>
      <xdr:col>76</xdr:col>
      <xdr:colOff>165100</xdr:colOff>
      <xdr:row>37</xdr:row>
      <xdr:rowOff>10295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2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3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38722</xdr:rowOff>
    </xdr:from>
    <xdr:to>
      <xdr:col>72</xdr:col>
      <xdr:colOff>38100</xdr:colOff>
      <xdr:row>38</xdr:row>
      <xdr:rowOff>140322</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5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131449</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6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51592</xdr:rowOff>
    </xdr:from>
    <xdr:to>
      <xdr:col>67</xdr:col>
      <xdr:colOff>101600</xdr:colOff>
      <xdr:row>38</xdr:row>
      <xdr:rowOff>153192</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5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144319</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6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2463</xdr:rowOff>
    </xdr:from>
    <xdr:to>
      <xdr:col>85</xdr:col>
      <xdr:colOff>127000</xdr:colOff>
      <xdr:row>56</xdr:row>
      <xdr:rowOff>115384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603663"/>
          <a:ext cx="838200" cy="1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115384</xdr:rowOff>
    </xdr:from>
    <xdr:to>
      <xdr:col>81</xdr:col>
      <xdr:colOff>50800</xdr:colOff>
      <xdr:row>57</xdr:row>
      <xdr:rowOff>113052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9716584"/>
          <a:ext cx="889000" cy="1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113052</xdr:rowOff>
    </xdr:from>
    <xdr:to>
      <xdr:col>76</xdr:col>
      <xdr:colOff>114300</xdr:colOff>
      <xdr:row>57</xdr:row>
      <xdr:rowOff>130097</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885702"/>
          <a:ext cx="8890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130097</xdr:rowOff>
    </xdr:from>
    <xdr:to>
      <xdr:col>71</xdr:col>
      <xdr:colOff>177800</xdr:colOff>
      <xdr:row>58</xdr:row>
      <xdr:rowOff>3230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902747"/>
          <a:ext cx="889000" cy="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123113</xdr:rowOff>
    </xdr:from>
    <xdr:to>
      <xdr:col>85</xdr:col>
      <xdr:colOff>177800</xdr:colOff>
      <xdr:row>56</xdr:row>
      <xdr:rowOff>53263</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5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145990</xdr:rowOff>
    </xdr:from>
    <xdr:ext cx="599010"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40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64584</xdr:rowOff>
    </xdr:from>
    <xdr:to>
      <xdr:col>81</xdr:col>
      <xdr:colOff>101600</xdr:colOff>
      <xdr:row>56</xdr:row>
      <xdr:rowOff>166184</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6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11261</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181795" y="944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62252</xdr:rowOff>
    </xdr:from>
    <xdr:to>
      <xdr:col>76</xdr:col>
      <xdr:colOff>165100</xdr:colOff>
      <xdr:row>57</xdr:row>
      <xdr:rowOff>163852</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8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8929</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61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79297</xdr:rowOff>
    </xdr:from>
    <xdr:to>
      <xdr:col>72</xdr:col>
      <xdr:colOff>38100</xdr:colOff>
      <xdr:row>58</xdr:row>
      <xdr:rowOff>9447</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8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25974</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62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123880</xdr:rowOff>
    </xdr:from>
    <xdr:to>
      <xdr:col>67</xdr:col>
      <xdr:colOff>101600</xdr:colOff>
      <xdr:row>58</xdr:row>
      <xdr:rowOff>54030</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8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45157</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9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113037</xdr:rowOff>
    </xdr:from>
    <xdr:to>
      <xdr:col>85</xdr:col>
      <xdr:colOff>127000</xdr:colOff>
      <xdr:row>78</xdr:row>
      <xdr:rowOff>122070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3486137"/>
          <a:ext cx="8382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113037</xdr:rowOff>
    </xdr:from>
    <xdr:to>
      <xdr:col>81</xdr:col>
      <xdr:colOff>50800</xdr:colOff>
      <xdr:row>78</xdr:row>
      <xdr:rowOff>116914</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4592300" y="13486137"/>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93779</xdr:rowOff>
    </xdr:from>
    <xdr:to>
      <xdr:col>76</xdr:col>
      <xdr:colOff>114300</xdr:colOff>
      <xdr:row>78</xdr:row>
      <xdr:rowOff>116914</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3703300" y="13466879"/>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93779</xdr:rowOff>
    </xdr:from>
    <xdr:to>
      <xdr:col>71</xdr:col>
      <xdr:colOff>177800</xdr:colOff>
      <xdr:row>78</xdr:row>
      <xdr:rowOff>109096</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2814300" y="13466879"/>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71270</xdr:rowOff>
    </xdr:from>
    <xdr:to>
      <xdr:col>85</xdr:col>
      <xdr:colOff>177800</xdr:colOff>
      <xdr:row>79</xdr:row>
      <xdr:rowOff>1420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4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157647</xdr:rowOff>
    </xdr:from>
    <xdr:ext cx="469744"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35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62237</xdr:rowOff>
    </xdr:from>
    <xdr:to>
      <xdr:col>81</xdr:col>
      <xdr:colOff>101600</xdr:colOff>
      <xdr:row>78</xdr:row>
      <xdr:rowOff>163837</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4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154964</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46428" y="135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66114</xdr:rowOff>
    </xdr:from>
    <xdr:to>
      <xdr:col>76</xdr:col>
      <xdr:colOff>165100</xdr:colOff>
      <xdr:row>78</xdr:row>
      <xdr:rowOff>167714</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34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158841</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357428" y="135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42979</xdr:rowOff>
    </xdr:from>
    <xdr:to>
      <xdr:col>72</xdr:col>
      <xdr:colOff>38100</xdr:colOff>
      <xdr:row>78</xdr:row>
      <xdr:rowOff>144579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4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135706</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68428" y="1350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58296</xdr:rowOff>
    </xdr:from>
    <xdr:to>
      <xdr:col>67</xdr:col>
      <xdr:colOff>101600</xdr:colOff>
      <xdr:row>78</xdr:row>
      <xdr:rowOff>159896</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4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151023</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79428" y="135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123419</xdr:rowOff>
    </xdr:from>
    <xdr:to>
      <xdr:col>85</xdr:col>
      <xdr:colOff>127000</xdr:colOff>
      <xdr:row>97</xdr:row>
      <xdr:rowOff>162089</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5481300" y="16754069"/>
          <a:ext cx="8382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157718</xdr:rowOff>
    </xdr:from>
    <xdr:to>
      <xdr:col>81</xdr:col>
      <xdr:colOff>50800</xdr:colOff>
      <xdr:row>97</xdr:row>
      <xdr:rowOff>162089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616918"/>
          <a:ext cx="889000" cy="1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157718</xdr:rowOff>
    </xdr:from>
    <xdr:to>
      <xdr:col>76</xdr:col>
      <xdr:colOff>114300</xdr:colOff>
      <xdr:row>97</xdr:row>
      <xdr:rowOff>19479</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3703300" y="16616918"/>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156521</xdr:rowOff>
    </xdr:from>
    <xdr:to>
      <xdr:col>71</xdr:col>
      <xdr:colOff>177800</xdr:colOff>
      <xdr:row>97</xdr:row>
      <xdr:rowOff>19479</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814300" y="16615721"/>
          <a:ext cx="889000" cy="3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72619</xdr:rowOff>
    </xdr:from>
    <xdr:to>
      <xdr:col>85</xdr:col>
      <xdr:colOff>177800</xdr:colOff>
      <xdr:row>98</xdr:row>
      <xdr:rowOff>2769</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7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51046</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6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111289</xdr:rowOff>
    </xdr:from>
    <xdr:to>
      <xdr:col>81</xdr:col>
      <xdr:colOff>101600</xdr:colOff>
      <xdr:row>98</xdr:row>
      <xdr:rowOff>41439</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7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32566</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8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106918</xdr:rowOff>
    </xdr:from>
    <xdr:to>
      <xdr:col>76</xdr:col>
      <xdr:colOff>165100</xdr:colOff>
      <xdr:row>97</xdr:row>
      <xdr:rowOff>37068</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28195</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325111" y="1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140129</xdr:rowOff>
    </xdr:from>
    <xdr:to>
      <xdr:col>72</xdr:col>
      <xdr:colOff>38100</xdr:colOff>
      <xdr:row>97</xdr:row>
      <xdr:rowOff>70279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5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61406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6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105721</xdr:rowOff>
    </xdr:from>
    <xdr:to>
      <xdr:col>67</xdr:col>
      <xdr:colOff>101600</xdr:colOff>
      <xdr:row>97</xdr:row>
      <xdr:rowOff>35871</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5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52398</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3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xmlns=""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xmlns=""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xmlns=""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xmlns=""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xmlns=""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xmlns=""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xmlns=""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xmlns=""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類似団体に比べて特に高い水準となっているのは、総務費、民生費、教育費である。</a:t>
          </a:r>
          <a:endParaRPr lang="ja-JP" altLang="ja-JP" sz="1400">
            <a:effectLst/>
          </a:endParaRPr>
        </a:p>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上毛町生活支援給付金事業の皆減やふるさと納税推進事業の減</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子育て世帯等臨時特別支援事業、子育て世帯臨時特別給付金事業等の事業費の減</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。今後新型コロナウイルス対策に係る経費が減少する見込みであり、コロナ前の経費と同程度で推移する見通し。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教育費は前年度比</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と大幅に増加して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、これは、新体育館建設事業において建設工事</a:t>
          </a:r>
          <a:r>
            <a:rPr kumimoji="1" lang="ja-JP" altLang="en-US" sz="1100">
              <a:solidFill>
                <a:schemeClr val="dk1"/>
              </a:solidFill>
              <a:effectLst/>
              <a:latin typeface="+mn-lt"/>
              <a:ea typeface="+mn-ea"/>
              <a:cs typeface="+mn-cs"/>
            </a:rPr>
            <a:t>費の計上が主な要因である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体育館は令和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に完成したため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建設工事については減少するが、指定管理料等が増加する見込みである。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実質収支額は</a:t>
          </a:r>
          <a:r>
            <a:rPr kumimoji="1" lang="ja-JP" altLang="ja-JP" sz="1100">
              <a:solidFill>
                <a:schemeClr val="dk1"/>
              </a:solidFill>
              <a:effectLst/>
              <a:latin typeface="+mn-lt"/>
              <a:ea typeface="+mn-ea"/>
              <a:cs typeface="+mn-cs"/>
            </a:rPr>
            <a:t>経費節減等により継続的に黒字を確保できている。</a:t>
          </a:r>
          <a:endParaRPr lang="ja-JP" altLang="ja-JP" sz="1400">
            <a:effectLst/>
          </a:endParaRPr>
        </a:p>
        <a:p>
          <a:r>
            <a:rPr kumimoji="1" lang="ja-JP" altLang="ja-JP" sz="1100">
              <a:solidFill>
                <a:schemeClr val="dk1"/>
              </a:solidFill>
              <a:effectLst/>
              <a:latin typeface="+mn-lt"/>
              <a:ea typeface="+mn-ea"/>
              <a:cs typeface="+mn-cs"/>
            </a:rPr>
            <a:t>実質単年度収支は、令和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年度まで継続的に実施してきた繰上償還を実施しなくなったことにより増要因が解消され</a:t>
          </a:r>
          <a:r>
            <a:rPr kumimoji="1" lang="ja-JP" altLang="en-US" sz="1100">
              <a:solidFill>
                <a:schemeClr val="dk1"/>
              </a:solidFill>
              <a:effectLst/>
              <a:latin typeface="+mn-lt"/>
              <a:ea typeface="+mn-ea"/>
              <a:cs typeface="+mn-cs"/>
            </a:rPr>
            <a:t>ている。実質単年度収支の</a:t>
          </a:r>
          <a:r>
            <a:rPr kumimoji="1" lang="ja-JP" altLang="ja-JP" sz="1100">
              <a:solidFill>
                <a:schemeClr val="dk1"/>
              </a:solidFill>
              <a:effectLst/>
              <a:latin typeface="+mn-lt"/>
              <a:ea typeface="+mn-ea"/>
              <a:cs typeface="+mn-cs"/>
            </a:rPr>
            <a:t>標準財政規模比は前年度比</a:t>
          </a:r>
          <a:r>
            <a:rPr kumimoji="1" lang="en-US" altLang="ja-JP" sz="1100">
              <a:solidFill>
                <a:schemeClr val="dk1"/>
              </a:solidFill>
              <a:effectLst/>
              <a:latin typeface="+mn-lt"/>
              <a:ea typeface="+mn-ea"/>
              <a:cs typeface="+mn-cs"/>
            </a:rPr>
            <a:t>5.52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となっているが、依然として黒字を確保できている。</a:t>
          </a:r>
          <a:endParaRPr lang="ja-JP" altLang="ja-JP" sz="1400">
            <a:effectLst/>
          </a:endParaRPr>
        </a:p>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取崩しを行</a:t>
          </a:r>
          <a:r>
            <a:rPr kumimoji="1" lang="ja-JP" altLang="en-US" sz="1100">
              <a:solidFill>
                <a:schemeClr val="dk1"/>
              </a:solidFill>
              <a:effectLst/>
              <a:latin typeface="+mn-lt"/>
              <a:ea typeface="+mn-ea"/>
              <a:cs typeface="+mn-cs"/>
            </a:rPr>
            <a:t>わなかったため</a:t>
          </a:r>
          <a:r>
            <a:rPr kumimoji="1" lang="ja-JP" altLang="ja-JP" sz="1100">
              <a:solidFill>
                <a:schemeClr val="dk1"/>
              </a:solidFill>
              <a:effectLst/>
              <a:latin typeface="+mn-lt"/>
              <a:ea typeface="+mn-ea"/>
              <a:cs typeface="+mn-cs"/>
            </a:rPr>
            <a:t>、決算剰余金の積立額</a:t>
          </a:r>
          <a:r>
            <a:rPr kumimoji="1" lang="ja-JP" altLang="en-US" sz="1100">
              <a:solidFill>
                <a:schemeClr val="dk1"/>
              </a:solidFill>
              <a:effectLst/>
              <a:latin typeface="+mn-lt"/>
              <a:ea typeface="+mn-ea"/>
              <a:cs typeface="+mn-cs"/>
            </a:rPr>
            <a:t>と運用利子分の増加となり、</a:t>
          </a:r>
          <a:r>
            <a:rPr kumimoji="1" lang="ja-JP" altLang="ja-JP" sz="1100">
              <a:solidFill>
                <a:schemeClr val="dk1"/>
              </a:solidFill>
              <a:effectLst/>
              <a:latin typeface="+mn-lt"/>
              <a:ea typeface="+mn-ea"/>
              <a:cs typeface="+mn-cs"/>
            </a:rPr>
            <a:t>標準財政規模比</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ほぼ</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を確保できている。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一般会計及び全ての特別会計において赤字は発生しておらず、現在の水準を継続して維持できるよう努める。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6877342</v>
      </c>
      <c r="BO4" s="485"/>
      <c r="BP4" s="485"/>
      <c r="BQ4" s="485"/>
      <c r="BR4" s="485"/>
      <c r="BS4" s="485"/>
      <c r="BT4" s="485"/>
      <c r="BU4" s="486"/>
      <c r="BV4" s="484">
        <v>7213188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12.9</v>
      </c>
      <c r="CU4" s="625"/>
      <c r="CV4" s="625"/>
      <c r="CW4" s="625"/>
      <c r="CX4" s="625"/>
      <c r="CY4" s="625"/>
      <c r="CZ4" s="625"/>
      <c r="DA4" s="626"/>
      <c r="DB4" s="624">
        <v>12.9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6424147</v>
      </c>
      <c r="BO5" s="456"/>
      <c r="BP5" s="456"/>
      <c r="BQ5" s="456"/>
      <c r="BR5" s="456"/>
      <c r="BS5" s="456"/>
      <c r="BT5" s="456"/>
      <c r="BU5" s="457"/>
      <c r="BV5" s="455">
        <v>6779753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82</v>
      </c>
      <c r="CU5" s="453"/>
      <c r="CV5" s="453"/>
      <c r="CW5" s="453"/>
      <c r="CX5" s="453"/>
      <c r="CY5" s="453"/>
      <c r="CZ5" s="453"/>
      <c r="DA5" s="454"/>
      <c r="DB5" s="452">
        <v>77.599999999999994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453195</v>
      </c>
      <c r="BO6" s="456"/>
      <c r="BP6" s="456"/>
      <c r="BQ6" s="456"/>
      <c r="BR6" s="456"/>
      <c r="BS6" s="456"/>
      <c r="BT6" s="456"/>
      <c r="BU6" s="457"/>
      <c r="BV6" s="455">
        <v>433435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82.8</v>
      </c>
      <c r="CU6" s="599"/>
      <c r="CV6" s="599"/>
      <c r="CW6" s="599"/>
      <c r="CX6" s="599"/>
      <c r="CY6" s="599"/>
      <c r="CZ6" s="599"/>
      <c r="DA6" s="600"/>
      <c r="DB6" s="598">
        <v>80.400000000000006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43470</v>
      </c>
      <c r="BO7" s="456"/>
      <c r="BP7" s="456"/>
      <c r="BQ7" s="456"/>
      <c r="BR7" s="456"/>
      <c r="BS7" s="456"/>
      <c r="BT7" s="456"/>
      <c r="BU7" s="457"/>
      <c r="BV7" s="455">
        <v>12007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3174708</v>
      </c>
      <c r="CU7" s="456"/>
      <c r="CV7" s="456"/>
      <c r="CW7" s="456"/>
      <c r="CX7" s="456"/>
      <c r="CY7" s="456"/>
      <c r="CZ7" s="456"/>
      <c r="DA7" s="457"/>
      <c r="DB7" s="455">
        <v>3270901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409725</v>
      </c>
      <c r="BO8" s="456"/>
      <c r="BP8" s="456"/>
      <c r="BQ8" s="456"/>
      <c r="BR8" s="456"/>
      <c r="BS8" s="456"/>
      <c r="BT8" s="456"/>
      <c r="BU8" s="457"/>
      <c r="BV8" s="455">
        <v>421428</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0.28000000000000003</v>
      </c>
      <c r="CU8" s="559"/>
      <c r="CV8" s="559"/>
      <c r="CW8" s="559"/>
      <c r="CX8" s="559"/>
      <c r="CY8" s="559"/>
      <c r="CZ8" s="559"/>
      <c r="DA8" s="560"/>
      <c r="DB8" s="558">
        <v>0.28000000000000003</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7251</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96</v>
      </c>
      <c r="AV9" s="514"/>
      <c r="AW9" s="514"/>
      <c r="AX9" s="514"/>
      <c r="AY9" s="469" t="s">
        <v>117</v>
      </c>
      <c r="AZ9" s="470"/>
      <c r="BA9" s="470"/>
      <c r="BB9" s="470"/>
      <c r="BC9" s="470"/>
      <c r="BD9" s="470"/>
      <c r="BE9" s="470"/>
      <c r="BF9" s="470"/>
      <c r="BG9" s="470"/>
      <c r="BH9" s="470"/>
      <c r="BI9" s="470"/>
      <c r="BJ9" s="470"/>
      <c r="BK9" s="470"/>
      <c r="BL9" s="470"/>
      <c r="BM9" s="471"/>
      <c r="BN9" s="455">
        <v>-11703</v>
      </c>
      <c r="BO9" s="456"/>
      <c r="BP9" s="456"/>
      <c r="BQ9" s="456"/>
      <c r="BR9" s="456"/>
      <c r="BS9" s="456"/>
      <c r="BT9" s="456"/>
      <c r="BU9" s="457"/>
      <c r="BV9" s="455">
        <v>30849</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7.1</v>
      </c>
      <c r="CU9" s="453"/>
      <c r="CV9" s="453"/>
      <c r="CW9" s="453"/>
      <c r="CX9" s="453"/>
      <c r="CY9" s="453"/>
      <c r="CZ9" s="453"/>
      <c r="DA9" s="454"/>
      <c r="DB9" s="452">
        <v>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7458</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216851</v>
      </c>
      <c r="BO10" s="456"/>
      <c r="BP10" s="456"/>
      <c r="BQ10" s="456"/>
      <c r="BR10" s="456"/>
      <c r="BS10" s="456"/>
      <c r="BT10" s="456"/>
      <c r="BU10" s="457"/>
      <c r="BV10" s="455">
        <v>201960</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7391</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202050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7342</v>
      </c>
      <c r="S13" s="543"/>
      <c r="T13" s="543"/>
      <c r="U13" s="543"/>
      <c r="V13" s="544"/>
      <c r="W13" s="545" t="s">
        <v>141</v>
      </c>
      <c r="X13" s="441"/>
      <c r="Y13" s="441"/>
      <c r="Z13" s="441"/>
      <c r="AA13" s="441"/>
      <c r="AB13" s="442"/>
      <c r="AC13" s="408">
        <v>310</v>
      </c>
      <c r="AD13" s="409"/>
      <c r="AE13" s="409"/>
      <c r="AF13" s="409"/>
      <c r="AG13" s="410"/>
      <c r="AH13" s="408">
        <v>362</v>
      </c>
      <c r="AI13" s="409"/>
      <c r="AJ13" s="409"/>
      <c r="AK13" s="409"/>
      <c r="AL13" s="468"/>
      <c r="AM13" s="512" t="s">
        <v>142</v>
      </c>
      <c r="AN13" s="412"/>
      <c r="AO13" s="412"/>
      <c r="AP13" s="412"/>
      <c r="AQ13" s="412"/>
      <c r="AR13" s="412"/>
      <c r="AS13" s="412"/>
      <c r="AT13" s="413"/>
      <c r="AU13" s="513" t="s">
        <v>121</v>
      </c>
      <c r="AV13" s="514"/>
      <c r="AW13" s="514"/>
      <c r="AX13" s="514"/>
      <c r="AY13" s="469" t="s">
        <v>143</v>
      </c>
      <c r="AZ13" s="470"/>
      <c r="BA13" s="470"/>
      <c r="BB13" s="470"/>
      <c r="BC13" s="470"/>
      <c r="BD13" s="470"/>
      <c r="BE13" s="470"/>
      <c r="BF13" s="470"/>
      <c r="BG13" s="470"/>
      <c r="BH13" s="470"/>
      <c r="BI13" s="470"/>
      <c r="BJ13" s="470"/>
      <c r="BK13" s="470"/>
      <c r="BL13" s="470"/>
      <c r="BM13" s="471"/>
      <c r="BN13" s="455">
        <v>205148</v>
      </c>
      <c r="BO13" s="456"/>
      <c r="BP13" s="456"/>
      <c r="BQ13" s="456"/>
      <c r="BR13" s="456"/>
      <c r="BS13" s="456"/>
      <c r="BT13" s="456"/>
      <c r="BU13" s="457"/>
      <c r="BV13" s="455">
        <v>30759</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-1.7</v>
      </c>
      <c r="CU13" s="453"/>
      <c r="CV13" s="453"/>
      <c r="CW13" s="453"/>
      <c r="CX13" s="453"/>
      <c r="CY13" s="453"/>
      <c r="CZ13" s="453"/>
      <c r="DA13" s="454"/>
      <c r="DB13" s="452">
        <v>-2.7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7494</v>
      </c>
      <c r="S14" s="543"/>
      <c r="T14" s="543"/>
      <c r="U14" s="543"/>
      <c r="V14" s="544"/>
      <c r="W14" s="546"/>
      <c r="X14" s="444"/>
      <c r="Y14" s="444"/>
      <c r="Z14" s="444"/>
      <c r="AA14" s="444"/>
      <c r="AB14" s="445"/>
      <c r="AC14" s="535">
        <v>9.1</v>
      </c>
      <c r="AD14" s="536"/>
      <c r="AE14" s="536"/>
      <c r="AF14" s="536"/>
      <c r="AG14" s="537"/>
      <c r="AH14" s="535">
        <v>10.4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7441</v>
      </c>
      <c r="S15" s="543"/>
      <c r="T15" s="543"/>
      <c r="U15" s="543"/>
      <c r="V15" s="544"/>
      <c r="W15" s="545" t="s">
        <v>150</v>
      </c>
      <c r="X15" s="441"/>
      <c r="Y15" s="441"/>
      <c r="Z15" s="441"/>
      <c r="AA15" s="441"/>
      <c r="AB15" s="442"/>
      <c r="AC15" s="408">
        <v>1064</v>
      </c>
      <c r="AD15" s="409"/>
      <c r="AE15" s="409"/>
      <c r="AF15" s="409"/>
      <c r="AG15" s="410"/>
      <c r="AH15" s="408">
        <v>1116</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844190</v>
      </c>
      <c r="BO15" s="485"/>
      <c r="BP15" s="485"/>
      <c r="BQ15" s="485"/>
      <c r="BR15" s="485"/>
      <c r="BS15" s="485"/>
      <c r="BT15" s="485"/>
      <c r="BU15" s="486"/>
      <c r="BV15" s="484">
        <v>818016</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31.1</v>
      </c>
      <c r="AD16" s="536"/>
      <c r="AE16" s="536"/>
      <c r="AF16" s="536"/>
      <c r="AG16" s="537"/>
      <c r="AH16" s="535">
        <v>32</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2946292</v>
      </c>
      <c r="BO16" s="456"/>
      <c r="BP16" s="456"/>
      <c r="BQ16" s="456"/>
      <c r="BR16" s="456"/>
      <c r="BS16" s="456"/>
      <c r="BT16" s="456"/>
      <c r="BU16" s="457"/>
      <c r="BV16" s="455">
        <v>2957496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2050</v>
      </c>
      <c r="AD17" s="409"/>
      <c r="AE17" s="409"/>
      <c r="AF17" s="409"/>
      <c r="AG17" s="410"/>
      <c r="AH17" s="408">
        <v>2006</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1044777</v>
      </c>
      <c r="BO17" s="456"/>
      <c r="BP17" s="456"/>
      <c r="BQ17" s="456"/>
      <c r="BR17" s="456"/>
      <c r="BS17" s="456"/>
      <c r="BT17" s="456"/>
      <c r="BU17" s="457"/>
      <c r="BV17" s="455">
        <v>1012624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62.44</v>
      </c>
      <c r="M18" s="508"/>
      <c r="N18" s="508"/>
      <c r="O18" s="508"/>
      <c r="P18" s="508"/>
      <c r="Q18" s="508"/>
      <c r="R18" s="509"/>
      <c r="S18" s="509"/>
      <c r="T18" s="509"/>
      <c r="U18" s="509"/>
      <c r="V18" s="510"/>
      <c r="W18" s="526"/>
      <c r="X18" s="527"/>
      <c r="Y18" s="527"/>
      <c r="Z18" s="527"/>
      <c r="AA18" s="527"/>
      <c r="AB18" s="551"/>
      <c r="AC18" s="425">
        <v>59.9</v>
      </c>
      <c r="AD18" s="426"/>
      <c r="AE18" s="426"/>
      <c r="AF18" s="426"/>
      <c r="AG18" s="511"/>
      <c r="AH18" s="425">
        <v>57.6</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2649637</v>
      </c>
      <c r="BO18" s="456"/>
      <c r="BP18" s="456"/>
      <c r="BQ18" s="456"/>
      <c r="BR18" s="456"/>
      <c r="BS18" s="456"/>
      <c r="BT18" s="456"/>
      <c r="BU18" s="457"/>
      <c r="BV18" s="455">
        <v>2616208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116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4251249</v>
      </c>
      <c r="BO19" s="456"/>
      <c r="BP19" s="456"/>
      <c r="BQ19" s="456"/>
      <c r="BR19" s="456"/>
      <c r="BS19" s="456"/>
      <c r="BT19" s="456"/>
      <c r="BU19" s="457"/>
      <c r="BV19" s="455">
        <v>4578639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2797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3216288</v>
      </c>
      <c r="BO22" s="485"/>
      <c r="BP22" s="485"/>
      <c r="BQ22" s="485"/>
      <c r="BR22" s="485"/>
      <c r="BS22" s="485"/>
      <c r="BT22" s="485"/>
      <c r="BU22" s="486"/>
      <c r="BV22" s="484">
        <v>2980621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2867462</v>
      </c>
      <c r="BO23" s="456"/>
      <c r="BP23" s="456"/>
      <c r="BQ23" s="456"/>
      <c r="BR23" s="456"/>
      <c r="BS23" s="456"/>
      <c r="BT23" s="456"/>
      <c r="BU23" s="457"/>
      <c r="BV23" s="455">
        <v>2602645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7510</v>
      </c>
      <c r="R24" s="409"/>
      <c r="S24" s="409"/>
      <c r="T24" s="409"/>
      <c r="U24" s="409"/>
      <c r="V24" s="410"/>
      <c r="W24" s="498"/>
      <c r="X24" s="435"/>
      <c r="Y24" s="436"/>
      <c r="Z24" s="411" t="s">
        <v>175</v>
      </c>
      <c r="AA24" s="412"/>
      <c r="AB24" s="412"/>
      <c r="AC24" s="412"/>
      <c r="AD24" s="412"/>
      <c r="AE24" s="412"/>
      <c r="AF24" s="412"/>
      <c r="AG24" s="413"/>
      <c r="AH24" s="408">
        <v>83</v>
      </c>
      <c r="AI24" s="409"/>
      <c r="AJ24" s="409"/>
      <c r="AK24" s="409"/>
      <c r="AL24" s="410"/>
      <c r="AM24" s="408">
        <v>256968</v>
      </c>
      <c r="AN24" s="409"/>
      <c r="AO24" s="409"/>
      <c r="AP24" s="409"/>
      <c r="AQ24" s="409"/>
      <c r="AR24" s="410"/>
      <c r="AS24" s="408">
        <v>3096</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1590011</v>
      </c>
      <c r="BO24" s="456"/>
      <c r="BP24" s="456"/>
      <c r="BQ24" s="456"/>
      <c r="BR24" s="456"/>
      <c r="BS24" s="456"/>
      <c r="BT24" s="456"/>
      <c r="BU24" s="457"/>
      <c r="BV24" s="455">
        <v>1217135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1</v>
      </c>
      <c r="M25" s="409"/>
      <c r="N25" s="409"/>
      <c r="O25" s="409"/>
      <c r="P25" s="410"/>
      <c r="Q25" s="408">
        <v>6000</v>
      </c>
      <c r="R25" s="409"/>
      <c r="S25" s="409"/>
      <c r="T25" s="409"/>
      <c r="U25" s="409"/>
      <c r="V25" s="410"/>
      <c r="W25" s="498"/>
      <c r="X25" s="435"/>
      <c r="Y25" s="436"/>
      <c r="Z25" s="411" t="s">
        <v>178</v>
      </c>
      <c r="AA25" s="412"/>
      <c r="AB25" s="412"/>
      <c r="AC25" s="412"/>
      <c r="AD25" s="412"/>
      <c r="AE25" s="412"/>
      <c r="AF25" s="412"/>
      <c r="AG25" s="413"/>
      <c r="AH25" s="408" t="s">
        <v>179</v>
      </c>
      <c r="AI25" s="409"/>
      <c r="AJ25" s="409"/>
      <c r="AK25" s="409"/>
      <c r="AL25" s="410"/>
      <c r="AM25" s="408" t="s">
        <v>147</v>
      </c>
      <c r="AN25" s="409"/>
      <c r="AO25" s="409"/>
      <c r="AP25" s="409"/>
      <c r="AQ25" s="409"/>
      <c r="AR25" s="410"/>
      <c r="AS25" s="408" t="s">
        <v>179</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1417470</v>
      </c>
      <c r="BO25" s="485"/>
      <c r="BP25" s="485"/>
      <c r="BQ25" s="485"/>
      <c r="BR25" s="485"/>
      <c r="BS25" s="485"/>
      <c r="BT25" s="485"/>
      <c r="BU25" s="486"/>
      <c r="BV25" s="484">
        <v>1027858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5180</v>
      </c>
      <c r="R26" s="409"/>
      <c r="S26" s="409"/>
      <c r="T26" s="409"/>
      <c r="U26" s="409"/>
      <c r="V26" s="410"/>
      <c r="W26" s="498"/>
      <c r="X26" s="435"/>
      <c r="Y26" s="436"/>
      <c r="Z26" s="411" t="s">
        <v>182</v>
      </c>
      <c r="AA26" s="466"/>
      <c r="AB26" s="466"/>
      <c r="AC26" s="466"/>
      <c r="AD26" s="466"/>
      <c r="AE26" s="466"/>
      <c r="AF26" s="466"/>
      <c r="AG26" s="467"/>
      <c r="AH26" s="408" t="s">
        <v>183</v>
      </c>
      <c r="AI26" s="409"/>
      <c r="AJ26" s="409"/>
      <c r="AK26" s="409"/>
      <c r="AL26" s="410"/>
      <c r="AM26" s="408" t="s">
        <v>183</v>
      </c>
      <c r="AN26" s="409"/>
      <c r="AO26" s="409"/>
      <c r="AP26" s="409"/>
      <c r="AQ26" s="409"/>
      <c r="AR26" s="410"/>
      <c r="AS26" s="408" t="s">
        <v>183</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183</v>
      </c>
      <c r="BO26" s="456"/>
      <c r="BP26" s="456"/>
      <c r="BQ26" s="456"/>
      <c r="BR26" s="456"/>
      <c r="BS26" s="456"/>
      <c r="BT26" s="456"/>
      <c r="BU26" s="457"/>
      <c r="BV26" s="455" t="s">
        <v>183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185</v>
      </c>
      <c r="F27" s="412"/>
      <c r="G27" s="412"/>
      <c r="H27" s="412"/>
      <c r="I27" s="412"/>
      <c r="J27" s="412"/>
      <c r="K27" s="413"/>
      <c r="L27" s="408">
        <v>1</v>
      </c>
      <c r="M27" s="409"/>
      <c r="N27" s="409"/>
      <c r="O27" s="409"/>
      <c r="P27" s="410"/>
      <c r="Q27" s="408">
        <v>2730</v>
      </c>
      <c r="R27" s="409"/>
      <c r="S27" s="409"/>
      <c r="T27" s="409"/>
      <c r="U27" s="409"/>
      <c r="V27" s="410"/>
      <c r="W27" s="498"/>
      <c r="X27" s="435"/>
      <c r="Y27" s="436"/>
      <c r="Z27" s="411" t="s">
        <v>186</v>
      </c>
      <c r="AA27" s="412"/>
      <c r="AB27" s="412"/>
      <c r="AC27" s="412"/>
      <c r="AD27" s="412"/>
      <c r="AE27" s="412"/>
      <c r="AF27" s="412"/>
      <c r="AG27" s="413"/>
      <c r="AH27" s="408" t="s">
        <v>183</v>
      </c>
      <c r="AI27" s="409"/>
      <c r="AJ27" s="409"/>
      <c r="AK27" s="409"/>
      <c r="AL27" s="410"/>
      <c r="AM27" s="408" t="s">
        <v>183</v>
      </c>
      <c r="AN27" s="409"/>
      <c r="AO27" s="409"/>
      <c r="AP27" s="409"/>
      <c r="AQ27" s="409"/>
      <c r="AR27" s="410"/>
      <c r="AS27" s="408" t="s">
        <v>183</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t="s">
        <v>183</v>
      </c>
      <c r="BO27" s="490"/>
      <c r="BP27" s="490"/>
      <c r="BQ27" s="490"/>
      <c r="BR27" s="490"/>
      <c r="BS27" s="490"/>
      <c r="BT27" s="490"/>
      <c r="BU27" s="491"/>
      <c r="BV27" s="489" t="s">
        <v>183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2270</v>
      </c>
      <c r="R28" s="409"/>
      <c r="S28" s="409"/>
      <c r="T28" s="409"/>
      <c r="U28" s="409"/>
      <c r="V28" s="410"/>
      <c r="W28" s="498"/>
      <c r="X28" s="435"/>
      <c r="Y28" s="436"/>
      <c r="Z28" s="411" t="s">
        <v>189</v>
      </c>
      <c r="AA28" s="412"/>
      <c r="AB28" s="412"/>
      <c r="AC28" s="412"/>
      <c r="AD28" s="412"/>
      <c r="AE28" s="412"/>
      <c r="AF28" s="412"/>
      <c r="AG28" s="413"/>
      <c r="AH28" s="408" t="s">
        <v>183</v>
      </c>
      <c r="AI28" s="409"/>
      <c r="AJ28" s="409"/>
      <c r="AK28" s="409"/>
      <c r="AL28" s="410"/>
      <c r="AM28" s="408" t="s">
        <v>183</v>
      </c>
      <c r="AN28" s="409"/>
      <c r="AO28" s="409"/>
      <c r="AP28" s="409"/>
      <c r="AQ28" s="409"/>
      <c r="AR28" s="410"/>
      <c r="AS28" s="408" t="s">
        <v>183</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2478570</v>
      </c>
      <c r="BO28" s="485"/>
      <c r="BP28" s="485"/>
      <c r="BQ28" s="485"/>
      <c r="BR28" s="485"/>
      <c r="BS28" s="485"/>
      <c r="BT28" s="485"/>
      <c r="BU28" s="486"/>
      <c r="BV28" s="484">
        <v>2261719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10</v>
      </c>
      <c r="M29" s="409"/>
      <c r="N29" s="409"/>
      <c r="O29" s="409"/>
      <c r="P29" s="410"/>
      <c r="Q29" s="408">
        <v>2170</v>
      </c>
      <c r="R29" s="409"/>
      <c r="S29" s="409"/>
      <c r="T29" s="409"/>
      <c r="U29" s="409"/>
      <c r="V29" s="410"/>
      <c r="W29" s="499"/>
      <c r="X29" s="500"/>
      <c r="Y29" s="501"/>
      <c r="Z29" s="411" t="s">
        <v>192</v>
      </c>
      <c r="AA29" s="412"/>
      <c r="AB29" s="412"/>
      <c r="AC29" s="412"/>
      <c r="AD29" s="412"/>
      <c r="AE29" s="412"/>
      <c r="AF29" s="412"/>
      <c r="AG29" s="413"/>
      <c r="AH29" s="408">
        <v>83</v>
      </c>
      <c r="AI29" s="409"/>
      <c r="AJ29" s="409"/>
      <c r="AK29" s="409"/>
      <c r="AL29" s="410"/>
      <c r="AM29" s="408">
        <v>256968</v>
      </c>
      <c r="AN29" s="409"/>
      <c r="AO29" s="409"/>
      <c r="AP29" s="409"/>
      <c r="AQ29" s="409"/>
      <c r="AR29" s="410"/>
      <c r="AS29" s="408">
        <v>3096</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1094818</v>
      </c>
      <c r="BO29" s="456"/>
      <c r="BP29" s="456"/>
      <c r="BQ29" s="456"/>
      <c r="BR29" s="456"/>
      <c r="BS29" s="456"/>
      <c r="BT29" s="456"/>
      <c r="BU29" s="457"/>
      <c r="BV29" s="455">
        <v>1038523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96.7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6262121</v>
      </c>
      <c r="BO30" s="490"/>
      <c r="BP30" s="490"/>
      <c r="BQ30" s="490"/>
      <c r="BR30" s="490"/>
      <c r="BS30" s="490"/>
      <c r="BT30" s="490"/>
      <c r="BU30" s="491"/>
      <c r="BV30" s="489">
        <v>6346253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201</v>
      </c>
      <c r="V33" s="407"/>
      <c r="W33" s="406" t="s">
        <v>203</v>
      </c>
      <c r="X33" s="406"/>
      <c r="Y33" s="406"/>
      <c r="Z33" s="406"/>
      <c r="AA33" s="406"/>
      <c r="AB33" s="406"/>
      <c r="AC33" s="406"/>
      <c r="AD33" s="406"/>
      <c r="AE33" s="406"/>
      <c r="AF33" s="406"/>
      <c r="AG33" s="406"/>
      <c r="AH33" s="406"/>
      <c r="AI33" s="406"/>
      <c r="AJ33" s="406"/>
      <c r="AK33" s="406"/>
      <c r="AL33" s="206"/>
      <c r="AM33" s="407" t="s">
        <v>204</v>
      </c>
      <c r="AN33" s="407"/>
      <c r="AO33" s="406" t="s">
        <v>202</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208</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4</v>
      </c>
      <c r="BF34" s="403"/>
      <c r="BG34" s="404" t="str">
        <f>IF('各会計、関係団体の財政状況及び健全化判断比率'!B30="","",'各会計、関係団体の財政状況及び健全化判断比率'!B30)</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上毛町外一市一町矢方池土木組合（一般会計）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しんよしとみ街づくり</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5</v>
      </c>
      <c r="BF35" s="403"/>
      <c r="BG35" s="404" t="str">
        <f>IF('各会計、関係団体の財政状況及び健全化判断比率'!B31="","",'各会計、関係団体の財政状況及び健全化判断比率'!B31)</f>
        <v>簡易水道事業特別会計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吉富町外１町環境衛生事務組合（一般会計）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上毛町土地開発公社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6</v>
      </c>
      <c r="BF36" s="403"/>
      <c r="BG36" s="404" t="str">
        <f>IF('各会計、関係団体の財政状況及び健全化判断比率'!B32="","",'各会計、関係団体の財政状況及び健全化判断比率'!B32)</f>
        <v>工業等用地造成事業特別会計</v>
      </c>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福岡県市町村消防団員等公務災害補償組合（一般会計）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福岡県市町村職員退職手当組合（一般会計）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福岡県市町村職員退職手当組合（基金特別会計）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福岡県自治会館管理組合（一般会計）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豊前市外二町財産組合（一般会計）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京築広域市町村圏事務組合（一般会計）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築上郡自治会館等資産管理組合（一般会計）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豊前市外二町清掃施設組合（一般会計）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vE+evgbXPmHoYmIEHaWbg0ZJ3DnFLHLaJs8I09fygMpJdBT58JdZ5edSmOeuDjlYfmfq8dGU/I/gFQ2LwPJRw==" saltValue="DMF8AlUmulq4FbR1Ell4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6" t="s">
        <v>568</v>
      </c>
      <c r="D34" s="1186"/>
      <c r="E34" s="1187"/>
      <c r="F34" s="32">
        <v>9.15</v>
      </c>
      <c r="G34" s="33">
        <v>11.24</v>
      </c>
      <c r="H34" s="33">
        <v>12.43</v>
      </c>
      <c r="I34" s="33">
        <v>12.83</v>
      </c>
      <c r="J34" s="34">
        <v>12.9</v>
      </c>
      <c r="K34" s="22"/>
      <c r="L34" s="22"/>
      <c r="M34" s="22"/>
      <c r="N34" s="22"/>
      <c r="O34" s="22"/>
      <c r="P34" s="22"/>
    </row>
    <row r="35" spans="1:16" ht="39" customHeight="1" x14ac:dyDescent="0.15">
      <c r="A35" s="22"/>
      <c r="B35" s="35"/>
      <c r="C35" s="1180" t="s">
        <v>569</v>
      </c>
      <c r="D35" s="1181"/>
      <c r="E35" s="1182"/>
      <c r="F35" s="36">
        <v>0</v>
      </c>
      <c r="G35" s="37">
        <v>0.15</v>
      </c>
      <c r="H35" s="37">
        <v>0.32</v>
      </c>
      <c r="I35" s="37">
        <v>3.84</v>
      </c>
      <c r="J35" s="38">
        <v>3.94</v>
      </c>
      <c r="K35" s="22"/>
      <c r="L35" s="22"/>
      <c r="M35" s="22"/>
      <c r="N35" s="22"/>
      <c r="O35" s="22"/>
      <c r="P35" s="22"/>
    </row>
    <row r="36" spans="1:16" ht="39" customHeight="1" x14ac:dyDescent="0.15">
      <c r="A36" s="22"/>
      <c r="B36" s="35"/>
      <c r="C36" s="1180" t="s">
        <v>570</v>
      </c>
      <c r="D36" s="1181"/>
      <c r="E36" s="1182"/>
      <c r="F36" s="36">
        <v>0.41</v>
      </c>
      <c r="G36" s="37">
        <v>1.03</v>
      </c>
      <c r="H36" s="37">
        <v>1.34</v>
      </c>
      <c r="I36" s="37">
        <v>0.93</v>
      </c>
      <c r="J36" s="38">
        <v>0.59</v>
      </c>
      <c r="K36" s="22"/>
      <c r="L36" s="22"/>
      <c r="M36" s="22"/>
      <c r="N36" s="22"/>
      <c r="O36" s="22"/>
      <c r="P36" s="22"/>
    </row>
    <row r="37" spans="1:16" ht="39" customHeight="1" x14ac:dyDescent="0.15">
      <c r="A37" s="22"/>
      <c r="B37" s="35"/>
      <c r="C37" s="1180" t="s">
        <v>571</v>
      </c>
      <c r="D37" s="1181"/>
      <c r="E37" s="1182"/>
      <c r="F37" s="36">
        <v>0.03</v>
      </c>
      <c r="G37" s="37">
        <v>0.04</v>
      </c>
      <c r="H37" s="37">
        <v>0.05</v>
      </c>
      <c r="I37" s="37">
        <v>0.03</v>
      </c>
      <c r="J37" s="38">
        <v>0.43</v>
      </c>
      <c r="K37" s="22"/>
      <c r="L37" s="22"/>
      <c r="M37" s="22"/>
      <c r="N37" s="22"/>
      <c r="O37" s="22"/>
      <c r="P37" s="22"/>
    </row>
    <row r="38" spans="1:16" ht="39" customHeight="1" x14ac:dyDescent="0.15">
      <c r="A38" s="22"/>
      <c r="B38" s="35"/>
      <c r="C38" s="1180" t="s">
        <v>572</v>
      </c>
      <c r="D38" s="1181"/>
      <c r="E38" s="1182"/>
      <c r="F38" s="36">
        <v>0.04</v>
      </c>
      <c r="G38" s="37">
        <v>0.01</v>
      </c>
      <c r="H38" s="37">
        <v>0.01</v>
      </c>
      <c r="I38" s="37">
        <v>0.01</v>
      </c>
      <c r="J38" s="38">
        <v>0.3</v>
      </c>
      <c r="K38" s="22"/>
      <c r="L38" s="22"/>
      <c r="M38" s="22"/>
      <c r="N38" s="22"/>
      <c r="O38" s="22"/>
      <c r="P38" s="22"/>
    </row>
    <row r="39" spans="1:16" ht="39" customHeight="1" x14ac:dyDescent="0.15">
      <c r="A39" s="22"/>
      <c r="B39" s="35"/>
      <c r="C39" s="1180" t="s">
        <v>573</v>
      </c>
      <c r="D39" s="1181"/>
      <c r="E39" s="1182"/>
      <c r="F39" s="36">
        <v>0.15</v>
      </c>
      <c r="G39" s="37">
        <v>0.12</v>
      </c>
      <c r="H39" s="37">
        <v>0.12</v>
      </c>
      <c r="I39" s="37">
        <v>0.1</v>
      </c>
      <c r="J39" s="38">
        <v>0.13</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574</v>
      </c>
      <c r="D42" s="1181"/>
      <c r="E42" s="1182"/>
      <c r="F42" s="36" t="s">
        <v>521</v>
      </c>
      <c r="G42" s="37" t="s">
        <v>521</v>
      </c>
      <c r="H42" s="37" t="s">
        <v>521</v>
      </c>
      <c r="I42" s="37" t="s">
        <v>521</v>
      </c>
      <c r="J42" s="38" t="s">
        <v>521</v>
      </c>
      <c r="K42" s="22"/>
      <c r="L42" s="22"/>
      <c r="M42" s="22"/>
      <c r="N42" s="22"/>
      <c r="O42" s="22"/>
      <c r="P42" s="22"/>
    </row>
    <row r="43" spans="1:16" ht="39" customHeight="1" thickBot="1" x14ac:dyDescent="0.2">
      <c r="A43" s="22"/>
      <c r="B43" s="40"/>
      <c r="C43" s="1183" t="s">
        <v>575</v>
      </c>
      <c r="D43" s="1184"/>
      <c r="E43" s="1185"/>
      <c r="F43" s="41">
        <v>0.04</v>
      </c>
      <c r="G43" s="42">
        <v>0.05</v>
      </c>
      <c r="H43" s="42">
        <v>0.1</v>
      </c>
      <c r="I43" s="42">
        <v>0.05</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woX03qXIhIOAKLv6Vz4iit9zW+WMcVcOZetMcZbGa+qL4abgo9He0APQvPur0fgGtx4YQRIKh1qcHXDHdnN6w==" saltValue="xiQ4P6zhB6sa3U78NBGU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1" t="s">
        <v>11</v>
      </c>
      <c r="C45" s="1212"/>
      <c r="D45" s="58"/>
      <c r="E45" s="1217" t="s">
        <v>12</v>
      </c>
      <c r="F45" s="1217"/>
      <c r="G45" s="1217"/>
      <c r="H45" s="1217"/>
      <c r="I45" s="1217"/>
      <c r="J45" s="1218"/>
      <c r="K45" s="59">
        <v>335</v>
      </c>
      <c r="L45" s="60">
        <v>264</v>
      </c>
      <c r="M45" s="60">
        <v>243</v>
      </c>
      <c r="N45" s="60">
        <v>244</v>
      </c>
      <c r="O45" s="61">
        <v>303</v>
      </c>
      <c r="P45" s="48"/>
      <c r="Q45" s="48"/>
      <c r="R45" s="48"/>
      <c r="S45" s="48"/>
      <c r="T45" s="48"/>
      <c r="U45" s="48"/>
    </row>
    <row r="46" spans="1:21" ht="30.75" customHeight="1" x14ac:dyDescent="0.15">
      <c r="A46" s="48"/>
      <c r="B46" s="1213"/>
      <c r="C46" s="1214"/>
      <c r="D46" s="62"/>
      <c r="E46" s="1190" t="s">
        <v>13</v>
      </c>
      <c r="F46" s="1190"/>
      <c r="G46" s="1190"/>
      <c r="H46" s="1190"/>
      <c r="I46" s="1190"/>
      <c r="J46" s="1191"/>
      <c r="K46" s="63" t="s">
        <v>521</v>
      </c>
      <c r="L46" s="64" t="s">
        <v>521</v>
      </c>
      <c r="M46" s="64" t="s">
        <v>521</v>
      </c>
      <c r="N46" s="64" t="s">
        <v>521</v>
      </c>
      <c r="O46" s="65" t="s">
        <v>521</v>
      </c>
      <c r="P46" s="48"/>
      <c r="Q46" s="48"/>
      <c r="R46" s="48"/>
      <c r="S46" s="48"/>
      <c r="T46" s="48"/>
      <c r="U46" s="48"/>
    </row>
    <row r="47" spans="1:21" ht="30.75" customHeight="1" x14ac:dyDescent="0.15">
      <c r="A47" s="48"/>
      <c r="B47" s="1213"/>
      <c r="C47" s="1214"/>
      <c r="D47" s="62"/>
      <c r="E47" s="1190" t="s">
        <v>14</v>
      </c>
      <c r="F47" s="1190"/>
      <c r="G47" s="1190"/>
      <c r="H47" s="1190"/>
      <c r="I47" s="1190"/>
      <c r="J47" s="1191"/>
      <c r="K47" s="63" t="s">
        <v>521</v>
      </c>
      <c r="L47" s="64" t="s">
        <v>521</v>
      </c>
      <c r="M47" s="64" t="s">
        <v>521</v>
      </c>
      <c r="N47" s="64" t="s">
        <v>521</v>
      </c>
      <c r="O47" s="65" t="s">
        <v>521</v>
      </c>
      <c r="P47" s="48"/>
      <c r="Q47" s="48"/>
      <c r="R47" s="48"/>
      <c r="S47" s="48"/>
      <c r="T47" s="48"/>
      <c r="U47" s="48"/>
    </row>
    <row r="48" spans="1:21" ht="30.75" customHeight="1" x14ac:dyDescent="0.15">
      <c r="A48" s="48"/>
      <c r="B48" s="1213"/>
      <c r="C48" s="1214"/>
      <c r="D48" s="62"/>
      <c r="E48" s="1190" t="s">
        <v>15</v>
      </c>
      <c r="F48" s="1190"/>
      <c r="G48" s="1190"/>
      <c r="H48" s="1190"/>
      <c r="I48" s="1190"/>
      <c r="J48" s="1191"/>
      <c r="K48" s="63">
        <v>62</v>
      </c>
      <c r="L48" s="64">
        <v>58</v>
      </c>
      <c r="M48" s="64">
        <v>58</v>
      </c>
      <c r="N48" s="64">
        <v>58</v>
      </c>
      <c r="O48" s="65">
        <v>60</v>
      </c>
      <c r="P48" s="48"/>
      <c r="Q48" s="48"/>
      <c r="R48" s="48"/>
      <c r="S48" s="48"/>
      <c r="T48" s="48"/>
      <c r="U48" s="48"/>
    </row>
    <row r="49" spans="1:21" ht="30.75" customHeight="1" x14ac:dyDescent="0.15">
      <c r="A49" s="48"/>
      <c r="B49" s="1213"/>
      <c r="C49" s="1214"/>
      <c r="D49" s="62"/>
      <c r="E49" s="1190" t="s">
        <v>16</v>
      </c>
      <c r="F49" s="1190"/>
      <c r="G49" s="1190"/>
      <c r="H49" s="1190"/>
      <c r="I49" s="1190"/>
      <c r="J49" s="1191"/>
      <c r="K49" s="63">
        <v>0</v>
      </c>
      <c r="L49" s="64">
        <v>0</v>
      </c>
      <c r="M49" s="64">
        <v>0</v>
      </c>
      <c r="N49" s="64">
        <v>0</v>
      </c>
      <c r="O49" s="65">
        <v>0</v>
      </c>
      <c r="P49" s="48"/>
      <c r="Q49" s="48"/>
      <c r="R49" s="48"/>
      <c r="S49" s="48"/>
      <c r="T49" s="48"/>
      <c r="U49" s="48"/>
    </row>
    <row r="50" spans="1:21" ht="30.75" customHeight="1" x14ac:dyDescent="0.15">
      <c r="A50" s="48"/>
      <c r="B50" s="1213"/>
      <c r="C50" s="1214"/>
      <c r="D50" s="62"/>
      <c r="E50" s="1190" t="s">
        <v>17</v>
      </c>
      <c r="F50" s="1190"/>
      <c r="G50" s="1190"/>
      <c r="H50" s="1190"/>
      <c r="I50" s="1190"/>
      <c r="J50" s="1191"/>
      <c r="K50" s="63">
        <v>30</v>
      </c>
      <c r="L50" s="64">
        <v>31</v>
      </c>
      <c r="M50" s="64">
        <v>31</v>
      </c>
      <c r="N50" s="64">
        <v>28</v>
      </c>
      <c r="O50" s="65">
        <v>17</v>
      </c>
      <c r="P50" s="48"/>
      <c r="Q50" s="48"/>
      <c r="R50" s="48"/>
      <c r="S50" s="48"/>
      <c r="T50" s="48"/>
      <c r="U50" s="48"/>
    </row>
    <row r="51" spans="1:21" ht="30.75" customHeight="1" x14ac:dyDescent="0.15">
      <c r="A51" s="48"/>
      <c r="B51" s="1215"/>
      <c r="C51" s="1216"/>
      <c r="D51" s="66"/>
      <c r="E51" s="1190" t="s">
        <v>18</v>
      </c>
      <c r="F51" s="1190"/>
      <c r="G51" s="1190"/>
      <c r="H51" s="1190"/>
      <c r="I51" s="1190"/>
      <c r="J51" s="1191"/>
      <c r="K51" s="63" t="s">
        <v>521</v>
      </c>
      <c r="L51" s="64" t="s">
        <v>521</v>
      </c>
      <c r="M51" s="64" t="s">
        <v>521</v>
      </c>
      <c r="N51" s="64" t="s">
        <v>521</v>
      </c>
      <c r="O51" s="65" t="s">
        <v>521</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471</v>
      </c>
      <c r="L52" s="64">
        <v>428</v>
      </c>
      <c r="M52" s="64">
        <v>421</v>
      </c>
      <c r="N52" s="64">
        <v>393</v>
      </c>
      <c r="O52" s="65">
        <v>377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-44</v>
      </c>
      <c r="L53" s="69">
        <v>-75</v>
      </c>
      <c r="M53" s="69">
        <v>-89</v>
      </c>
      <c r="N53" s="69">
        <v>-63</v>
      </c>
      <c r="O53" s="70">
        <v>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196" t="s">
        <v>26</v>
      </c>
      <c r="C58" s="1197"/>
      <c r="D58" s="1202" t="s">
        <v>27</v>
      </c>
      <c r="E58" s="1203"/>
      <c r="F58" s="1203"/>
      <c r="G58" s="1203"/>
      <c r="H58" s="1203"/>
      <c r="I58" s="1203"/>
      <c r="J58" s="1204"/>
      <c r="K58" s="83"/>
      <c r="L58" s="84"/>
      <c r="M58" s="84"/>
      <c r="N58" s="84"/>
      <c r="O58" s="85"/>
    </row>
    <row r="59" spans="1:21" ht="31.5" customHeight="1" x14ac:dyDescent="0.15">
      <c r="B59" s="1198"/>
      <c r="C59" s="1199"/>
      <c r="D59" s="1205" t="s">
        <v>28</v>
      </c>
      <c r="E59" s="1206"/>
      <c r="F59" s="1206"/>
      <c r="G59" s="1206"/>
      <c r="H59" s="1206"/>
      <c r="I59" s="1206"/>
      <c r="J59" s="1207"/>
      <c r="K59" s="86"/>
      <c r="L59" s="87"/>
      <c r="M59" s="87"/>
      <c r="N59" s="87"/>
      <c r="O59" s="88"/>
    </row>
    <row r="60" spans="1:21" ht="31.5" customHeight="1" thickBot="1" x14ac:dyDescent="0.2">
      <c r="B60" s="1200"/>
      <c r="C60" s="1201"/>
      <c r="D60" s="1208" t="s">
        <v>29</v>
      </c>
      <c r="E60" s="1209"/>
      <c r="F60" s="1209"/>
      <c r="G60" s="1209"/>
      <c r="H60" s="1209"/>
      <c r="I60" s="1209"/>
      <c r="J60" s="1210"/>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D1QIYcVrrn4E3c11rOe1gQqWPTBLhTCxxdz9M5B3CNBOAnFarbpLLaiFBAbYKanZhGNLJXpHBFEioeqnIKL2w==" saltValue="1RUw9W8ZOQSJqwXi7bc+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31" t="s">
        <v>32</v>
      </c>
      <c r="C41" s="1232"/>
      <c r="D41" s="105"/>
      <c r="E41" s="1233" t="s">
        <v>33</v>
      </c>
      <c r="F41" s="1233"/>
      <c r="G41" s="1233"/>
      <c r="H41" s="1234"/>
      <c r="I41" s="355">
        <v>2863</v>
      </c>
      <c r="J41" s="356">
        <v>2560</v>
      </c>
      <c r="K41" s="356">
        <v>2397</v>
      </c>
      <c r="L41" s="356">
        <v>2981</v>
      </c>
      <c r="M41" s="357">
        <v>3216</v>
      </c>
    </row>
    <row r="42" spans="2:13" ht="27.75" customHeight="1" x14ac:dyDescent="0.15">
      <c r="B42" s="1221"/>
      <c r="C42" s="1222"/>
      <c r="D42" s="106"/>
      <c r="E42" s="1225" t="s">
        <v>34</v>
      </c>
      <c r="F42" s="1225"/>
      <c r="G42" s="1225"/>
      <c r="H42" s="1226"/>
      <c r="I42" s="358">
        <v>0</v>
      </c>
      <c r="J42" s="359">
        <v>0</v>
      </c>
      <c r="K42" s="359">
        <v>0</v>
      </c>
      <c r="L42" s="359" t="s">
        <v>521</v>
      </c>
      <c r="M42" s="360" t="s">
        <v>521</v>
      </c>
    </row>
    <row r="43" spans="2:13" ht="27.75" customHeight="1" x14ac:dyDescent="0.15">
      <c r="B43" s="1221"/>
      <c r="C43" s="1222"/>
      <c r="D43" s="106"/>
      <c r="E43" s="1225" t="s">
        <v>35</v>
      </c>
      <c r="F43" s="1225"/>
      <c r="G43" s="1225"/>
      <c r="H43" s="1226"/>
      <c r="I43" s="358">
        <v>541</v>
      </c>
      <c r="J43" s="359">
        <v>481</v>
      </c>
      <c r="K43" s="359">
        <v>443</v>
      </c>
      <c r="L43" s="359">
        <v>394</v>
      </c>
      <c r="M43" s="360">
        <v>371</v>
      </c>
    </row>
    <row r="44" spans="2:13" ht="27.75" customHeight="1" x14ac:dyDescent="0.15">
      <c r="B44" s="1221"/>
      <c r="C44" s="1222"/>
      <c r="D44" s="106"/>
      <c r="E44" s="1225" t="s">
        <v>36</v>
      </c>
      <c r="F44" s="1225"/>
      <c r="G44" s="1225"/>
      <c r="H44" s="1226"/>
      <c r="I44" s="358">
        <v>127</v>
      </c>
      <c r="J44" s="359">
        <v>100</v>
      </c>
      <c r="K44" s="359">
        <v>70</v>
      </c>
      <c r="L44" s="359">
        <v>47</v>
      </c>
      <c r="M44" s="360">
        <v>36</v>
      </c>
    </row>
    <row r="45" spans="2:13" ht="27.75" customHeight="1" x14ac:dyDescent="0.15">
      <c r="B45" s="1221"/>
      <c r="C45" s="1222"/>
      <c r="D45" s="106"/>
      <c r="E45" s="1225" t="s">
        <v>37</v>
      </c>
      <c r="F45" s="1225"/>
      <c r="G45" s="1225"/>
      <c r="H45" s="1226"/>
      <c r="I45" s="358">
        <v>938</v>
      </c>
      <c r="J45" s="359">
        <v>924</v>
      </c>
      <c r="K45" s="359">
        <v>930</v>
      </c>
      <c r="L45" s="359">
        <v>973</v>
      </c>
      <c r="M45" s="360">
        <v>935</v>
      </c>
    </row>
    <row r="46" spans="2:13" ht="27.75" customHeight="1" x14ac:dyDescent="0.15">
      <c r="B46" s="1221"/>
      <c r="C46" s="1222"/>
      <c r="D46" s="107"/>
      <c r="E46" s="1225" t="s">
        <v>38</v>
      </c>
      <c r="F46" s="1225"/>
      <c r="G46" s="1225"/>
      <c r="H46" s="1226"/>
      <c r="I46" s="358" t="s">
        <v>521</v>
      </c>
      <c r="J46" s="359" t="s">
        <v>521</v>
      </c>
      <c r="K46" s="359" t="s">
        <v>521</v>
      </c>
      <c r="L46" s="359" t="s">
        <v>521</v>
      </c>
      <c r="M46" s="360" t="s">
        <v>521</v>
      </c>
    </row>
    <row r="47" spans="2:13" ht="27.75" customHeight="1" x14ac:dyDescent="0.15">
      <c r="B47" s="1221"/>
      <c r="C47" s="1222"/>
      <c r="D47" s="108"/>
      <c r="E47" s="1235" t="s">
        <v>39</v>
      </c>
      <c r="F47" s="1236"/>
      <c r="G47" s="1236"/>
      <c r="H47" s="1237"/>
      <c r="I47" s="358" t="s">
        <v>521</v>
      </c>
      <c r="J47" s="359" t="s">
        <v>521</v>
      </c>
      <c r="K47" s="359" t="s">
        <v>521</v>
      </c>
      <c r="L47" s="359" t="s">
        <v>521</v>
      </c>
      <c r="M47" s="360" t="s">
        <v>521</v>
      </c>
    </row>
    <row r="48" spans="2:13" ht="27.75" customHeight="1" x14ac:dyDescent="0.15">
      <c r="B48" s="1221"/>
      <c r="C48" s="1222"/>
      <c r="D48" s="106"/>
      <c r="E48" s="1225" t="s">
        <v>40</v>
      </c>
      <c r="F48" s="1225"/>
      <c r="G48" s="1225"/>
      <c r="H48" s="1226"/>
      <c r="I48" s="358" t="s">
        <v>521</v>
      </c>
      <c r="J48" s="359" t="s">
        <v>521</v>
      </c>
      <c r="K48" s="359" t="s">
        <v>521</v>
      </c>
      <c r="L48" s="359" t="s">
        <v>521</v>
      </c>
      <c r="M48" s="360" t="s">
        <v>521</v>
      </c>
    </row>
    <row r="49" spans="2:13" ht="27.75" customHeight="1" x14ac:dyDescent="0.15">
      <c r="B49" s="1223"/>
      <c r="C49" s="1224"/>
      <c r="D49" s="106"/>
      <c r="E49" s="1225" t="s">
        <v>41</v>
      </c>
      <c r="F49" s="1225"/>
      <c r="G49" s="1225"/>
      <c r="H49" s="1226"/>
      <c r="I49" s="358" t="s">
        <v>521</v>
      </c>
      <c r="J49" s="359" t="s">
        <v>521</v>
      </c>
      <c r="K49" s="359" t="s">
        <v>521</v>
      </c>
      <c r="L49" s="359" t="s">
        <v>521</v>
      </c>
      <c r="M49" s="360" t="s">
        <v>521</v>
      </c>
    </row>
    <row r="50" spans="2:13" ht="27.75" customHeight="1" x14ac:dyDescent="0.15">
      <c r="B50" s="1219" t="s">
        <v>42</v>
      </c>
      <c r="C50" s="1220"/>
      <c r="D50" s="109"/>
      <c r="E50" s="1225" t="s">
        <v>43</v>
      </c>
      <c r="F50" s="1225"/>
      <c r="G50" s="1225"/>
      <c r="H50" s="1226"/>
      <c r="I50" s="358">
        <v>8458</v>
      </c>
      <c r="J50" s="359">
        <v>8372</v>
      </c>
      <c r="K50" s="359">
        <v>7994</v>
      </c>
      <c r="L50" s="359">
        <v>8646</v>
      </c>
      <c r="M50" s="360">
        <v>8836</v>
      </c>
    </row>
    <row r="51" spans="2:13" ht="27.75" customHeight="1" x14ac:dyDescent="0.15">
      <c r="B51" s="1221"/>
      <c r="C51" s="1222"/>
      <c r="D51" s="106"/>
      <c r="E51" s="1225" t="s">
        <v>44</v>
      </c>
      <c r="F51" s="1225"/>
      <c r="G51" s="1225"/>
      <c r="H51" s="1226"/>
      <c r="I51" s="358" t="s">
        <v>521</v>
      </c>
      <c r="J51" s="359" t="s">
        <v>521</v>
      </c>
      <c r="K51" s="359" t="s">
        <v>521</v>
      </c>
      <c r="L51" s="359" t="s">
        <v>521</v>
      </c>
      <c r="M51" s="360" t="s">
        <v>521</v>
      </c>
    </row>
    <row r="52" spans="2:13" ht="27.75" customHeight="1" x14ac:dyDescent="0.15">
      <c r="B52" s="1223"/>
      <c r="C52" s="1224"/>
      <c r="D52" s="106"/>
      <c r="E52" s="1225" t="s">
        <v>45</v>
      </c>
      <c r="F52" s="1225"/>
      <c r="G52" s="1225"/>
      <c r="H52" s="1226"/>
      <c r="I52" s="358">
        <v>3377</v>
      </c>
      <c r="J52" s="359">
        <v>3165</v>
      </c>
      <c r="K52" s="359">
        <v>3125</v>
      </c>
      <c r="L52" s="359">
        <v>3037</v>
      </c>
      <c r="M52" s="360">
        <v>3207</v>
      </c>
    </row>
    <row r="53" spans="2:13" ht="27.75" customHeight="1" thickBot="1" x14ac:dyDescent="0.2">
      <c r="B53" s="1227" t="s">
        <v>46</v>
      </c>
      <c r="C53" s="1228"/>
      <c r="D53" s="110"/>
      <c r="E53" s="1229" t="s">
        <v>47</v>
      </c>
      <c r="F53" s="1229"/>
      <c r="G53" s="1229"/>
      <c r="H53" s="1230"/>
      <c r="I53" s="361">
        <v>-7366</v>
      </c>
      <c r="J53" s="362">
        <v>-7472</v>
      </c>
      <c r="K53" s="362">
        <v>-7279</v>
      </c>
      <c r="L53" s="362">
        <v>-7288</v>
      </c>
      <c r="M53" s="363">
        <v>-7484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1Wr+RH45nPqB4PLYf7/YtnQQQrVKxvGq7rogjhozx6J4V29v7Jr5QovA6WRxdZKuJgOrX5LOzIon3A873uQl1Q==" saltValue="boXXNqbTd3bF7CgK8vJf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6" t="s">
        <v>50</v>
      </c>
      <c r="D55" s="1246"/>
      <c r="E55" s="1247"/>
      <c r="F55" s="122">
        <v>2262</v>
      </c>
      <c r="G55" s="122">
        <v>2262</v>
      </c>
      <c r="H55" s="123">
        <v>2479</v>
      </c>
    </row>
    <row r="56" spans="2:8" ht="52.5" customHeight="1" x14ac:dyDescent="0.15">
      <c r="B56" s="124"/>
      <c r="C56" s="1248" t="s">
        <v>51</v>
      </c>
      <c r="D56" s="1248"/>
      <c r="E56" s="1249"/>
      <c r="F56" s="125">
        <v>885</v>
      </c>
      <c r="G56" s="125">
        <v>1039</v>
      </c>
      <c r="H56" s="126">
        <v>1095</v>
      </c>
    </row>
    <row r="57" spans="2:8" ht="53.25" customHeight="1" x14ac:dyDescent="0.15">
      <c r="B57" s="124"/>
      <c r="C57" s="1250" t="s">
        <v>52</v>
      </c>
      <c r="D57" s="1250"/>
      <c r="E57" s="1251"/>
      <c r="F57" s="127">
        <v>5847</v>
      </c>
      <c r="G57" s="127">
        <v>6346</v>
      </c>
      <c r="H57" s="128">
        <v>6262</v>
      </c>
    </row>
    <row r="58" spans="2:8" ht="45.75" customHeight="1" x14ac:dyDescent="0.15">
      <c r="B58" s="129"/>
      <c r="C58" s="1238" t="s">
        <v>603</v>
      </c>
      <c r="D58" s="1239"/>
      <c r="E58" s="1240"/>
      <c r="F58" s="130">
        <v>2893</v>
      </c>
      <c r="G58" s="130">
        <v>3305</v>
      </c>
      <c r="H58" s="131">
        <v>3219</v>
      </c>
    </row>
    <row r="59" spans="2:8" ht="45.75" customHeight="1" x14ac:dyDescent="0.15">
      <c r="B59" s="129"/>
      <c r="C59" s="1238" t="s">
        <v>604</v>
      </c>
      <c r="D59" s="1239"/>
      <c r="E59" s="1240"/>
      <c r="F59" s="130">
        <v>1000</v>
      </c>
      <c r="G59" s="130">
        <v>1000</v>
      </c>
      <c r="H59" s="131">
        <v>1000</v>
      </c>
    </row>
    <row r="60" spans="2:8" ht="45.75" customHeight="1" x14ac:dyDescent="0.15">
      <c r="B60" s="129"/>
      <c r="C60" s="1238" t="s">
        <v>605</v>
      </c>
      <c r="D60" s="1239"/>
      <c r="E60" s="1240"/>
      <c r="F60" s="130">
        <v>862</v>
      </c>
      <c r="G60" s="130">
        <v>948</v>
      </c>
      <c r="H60" s="131">
        <v>953</v>
      </c>
    </row>
    <row r="61" spans="2:8" ht="45.75" customHeight="1" x14ac:dyDescent="0.15">
      <c r="B61" s="129"/>
      <c r="C61" s="1238" t="s">
        <v>606</v>
      </c>
      <c r="D61" s="1239"/>
      <c r="E61" s="1240"/>
      <c r="F61" s="130">
        <v>532</v>
      </c>
      <c r="G61" s="130">
        <v>535</v>
      </c>
      <c r="H61" s="131">
        <v>533</v>
      </c>
    </row>
    <row r="62" spans="2:8" ht="45.75" customHeight="1" thickBot="1" x14ac:dyDescent="0.2">
      <c r="B62" s="132"/>
      <c r="C62" s="1241" t="s">
        <v>607</v>
      </c>
      <c r="D62" s="1242"/>
      <c r="E62" s="1243"/>
      <c r="F62" s="133">
        <v>414</v>
      </c>
      <c r="G62" s="133">
        <v>414</v>
      </c>
      <c r="H62" s="134">
        <v>414</v>
      </c>
    </row>
    <row r="63" spans="2:8" ht="52.5" customHeight="1" thickBot="1" x14ac:dyDescent="0.2">
      <c r="B63" s="135"/>
      <c r="C63" s="1244" t="s">
        <v>53</v>
      </c>
      <c r="D63" s="1244"/>
      <c r="E63" s="1245"/>
      <c r="F63" s="136">
        <v>8994</v>
      </c>
      <c r="G63" s="136">
        <v>9646</v>
      </c>
      <c r="H63" s="137">
        <v>9836</v>
      </c>
    </row>
    <row r="64" spans="2:8" x14ac:dyDescent="0.15"/>
  </sheetData>
  <sheetProtection algorithmName="SHA-512" hashValue="MJgQJDZd63rONXtG4MCMu2svByKBcJjczfChCx1fr3vRofjZCtQGnWkVAUNTJ/Il2Lb9yjK+UwIgzjGTWhIZGw==" saltValue="OwqdfTEuijlJ1G/9okCM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616</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563</v>
      </c>
      <c r="BQ50" s="1257"/>
      <c r="BR50" s="1257"/>
      <c r="BS50" s="1257"/>
      <c r="BT50" s="1257"/>
      <c r="BU50" s="1257"/>
      <c r="BV50" s="1257"/>
      <c r="BW50" s="1257"/>
      <c r="BX50" s="1257" t="s">
        <v>564</v>
      </c>
      <c r="BY50" s="1257"/>
      <c r="BZ50" s="1257"/>
      <c r="CA50" s="1257"/>
      <c r="CB50" s="1257"/>
      <c r="CC50" s="1257"/>
      <c r="CD50" s="1257"/>
      <c r="CE50" s="1257"/>
      <c r="CF50" s="1257" t="s">
        <v>565</v>
      </c>
      <c r="CG50" s="1257"/>
      <c r="CH50" s="1257"/>
      <c r="CI50" s="1257"/>
      <c r="CJ50" s="1257"/>
      <c r="CK50" s="1257"/>
      <c r="CL50" s="1257"/>
      <c r="CM50" s="1257"/>
      <c r="CN50" s="1257" t="s">
        <v>566</v>
      </c>
      <c r="CO50" s="1257"/>
      <c r="CP50" s="1257"/>
      <c r="CQ50" s="1257"/>
      <c r="CR50" s="1257"/>
      <c r="CS50" s="1257"/>
      <c r="CT50" s="1257"/>
      <c r="CU50" s="1257"/>
      <c r="CV50" s="1257" t="s">
        <v>567</v>
      </c>
      <c r="CW50" s="1257"/>
      <c r="CX50" s="1257"/>
      <c r="CY50" s="1257"/>
      <c r="CZ50" s="1257"/>
      <c r="DA50" s="1257"/>
      <c r="DB50" s="1257"/>
      <c r="DC50" s="1257"/>
    </row>
    <row r="51" spans="1:109" ht="13.5" customHeight="1" x14ac:dyDescent="0.15">
      <c r="B51" s="372"/>
      <c r="G51" s="1260"/>
      <c r="H51" s="1260"/>
      <c r="I51" s="1274"/>
      <c r="J51" s="1274"/>
      <c r="K51" s="1259"/>
      <c r="L51" s="1259"/>
      <c r="M51" s="1259"/>
      <c r="N51" s="1259"/>
      <c r="AM51" s="381"/>
      <c r="AN51" s="1255" t="s">
        <v>617</v>
      </c>
      <c r="AO51" s="1255"/>
      <c r="AP51" s="1255"/>
      <c r="AQ51" s="1255"/>
      <c r="AR51" s="1255"/>
      <c r="AS51" s="1255"/>
      <c r="AT51" s="1255"/>
      <c r="AU51" s="1255"/>
      <c r="AV51" s="1255"/>
      <c r="AW51" s="1255"/>
      <c r="AX51" s="1255"/>
      <c r="AY51" s="1255"/>
      <c r="AZ51" s="1255"/>
      <c r="BA51" s="1255"/>
      <c r="BB51" s="1255" t="s">
        <v>618</v>
      </c>
      <c r="BC51" s="1255"/>
      <c r="BD51" s="1255"/>
      <c r="BE51" s="1255"/>
      <c r="BF51" s="1255"/>
      <c r="BG51" s="1255"/>
      <c r="BH51" s="1255"/>
      <c r="BI51" s="1255"/>
      <c r="BJ51" s="1255"/>
      <c r="BK51" s="1255"/>
      <c r="BL51" s="1255"/>
      <c r="BM51" s="1255"/>
      <c r="BN51" s="1255"/>
      <c r="BO51" s="1255"/>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64"/>
      <c r="CW51" s="1252"/>
      <c r="CX51" s="1252"/>
      <c r="CY51" s="1252"/>
      <c r="CZ51" s="1252"/>
      <c r="DA51" s="1252"/>
      <c r="DB51" s="1252"/>
      <c r="DC51" s="1252"/>
    </row>
    <row r="52" spans="1:109" x14ac:dyDescent="0.15">
      <c r="B52" s="372"/>
      <c r="G52" s="1260"/>
      <c r="H52" s="1260"/>
      <c r="I52" s="1274"/>
      <c r="J52" s="1274"/>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619</v>
      </c>
      <c r="BC53" s="1255"/>
      <c r="BD53" s="1255"/>
      <c r="BE53" s="1255"/>
      <c r="BF53" s="1255"/>
      <c r="BG53" s="1255"/>
      <c r="BH53" s="1255"/>
      <c r="BI53" s="1255"/>
      <c r="BJ53" s="1255"/>
      <c r="BK53" s="1255"/>
      <c r="BL53" s="1255"/>
      <c r="BM53" s="1255"/>
      <c r="BN53" s="1255"/>
      <c r="BO53" s="1255"/>
      <c r="BP53" s="1252">
        <v>56.8</v>
      </c>
      <c r="BQ53" s="1252"/>
      <c r="BR53" s="1252"/>
      <c r="BS53" s="1252"/>
      <c r="BT53" s="1252"/>
      <c r="BU53" s="1252"/>
      <c r="BV53" s="1252"/>
      <c r="BW53" s="1252"/>
      <c r="BX53" s="1252">
        <v>58.5</v>
      </c>
      <c r="BY53" s="1252"/>
      <c r="BZ53" s="1252"/>
      <c r="CA53" s="1252"/>
      <c r="CB53" s="1252"/>
      <c r="CC53" s="1252"/>
      <c r="CD53" s="1252"/>
      <c r="CE53" s="1252"/>
      <c r="CF53" s="1252">
        <v>59.1</v>
      </c>
      <c r="CG53" s="1252"/>
      <c r="CH53" s="1252"/>
      <c r="CI53" s="1252"/>
      <c r="CJ53" s="1252"/>
      <c r="CK53" s="1252"/>
      <c r="CL53" s="1252"/>
      <c r="CM53" s="1252"/>
      <c r="CN53" s="1252">
        <v>60.8</v>
      </c>
      <c r="CO53" s="1252"/>
      <c r="CP53" s="1252"/>
      <c r="CQ53" s="1252"/>
      <c r="CR53" s="1252"/>
      <c r="CS53" s="1252"/>
      <c r="CT53" s="1252"/>
      <c r="CU53" s="1252"/>
      <c r="CV53" s="1264"/>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620</v>
      </c>
      <c r="AO55" s="1257"/>
      <c r="AP55" s="1257"/>
      <c r="AQ55" s="1257"/>
      <c r="AR55" s="1257"/>
      <c r="AS55" s="1257"/>
      <c r="AT55" s="1257"/>
      <c r="AU55" s="1257"/>
      <c r="AV55" s="1257"/>
      <c r="AW55" s="1257"/>
      <c r="AX55" s="1257"/>
      <c r="AY55" s="1257"/>
      <c r="AZ55" s="1257"/>
      <c r="BA55" s="1257"/>
      <c r="BB55" s="1255" t="s">
        <v>618</v>
      </c>
      <c r="BC55" s="1255"/>
      <c r="BD55" s="1255"/>
      <c r="BE55" s="1255"/>
      <c r="BF55" s="1255"/>
      <c r="BG55" s="1255"/>
      <c r="BH55" s="1255"/>
      <c r="BI55" s="1255"/>
      <c r="BJ55" s="1255"/>
      <c r="BK55" s="1255"/>
      <c r="BL55" s="1255"/>
      <c r="BM55" s="1255"/>
      <c r="BN55" s="1255"/>
      <c r="BO55" s="1255"/>
      <c r="BP55" s="1252">
        <v>0</v>
      </c>
      <c r="BQ55" s="1252"/>
      <c r="BR55" s="1252"/>
      <c r="BS55" s="1252"/>
      <c r="BT55" s="1252"/>
      <c r="BU55" s="1252"/>
      <c r="BV55" s="1252"/>
      <c r="BW55" s="1252"/>
      <c r="BX55" s="1252">
        <v>0</v>
      </c>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64"/>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619</v>
      </c>
      <c r="BC57" s="1255"/>
      <c r="BD57" s="1255"/>
      <c r="BE57" s="1255"/>
      <c r="BF57" s="1255"/>
      <c r="BG57" s="1255"/>
      <c r="BH57" s="1255"/>
      <c r="BI57" s="1255"/>
      <c r="BJ57" s="1255"/>
      <c r="BK57" s="1255"/>
      <c r="BL57" s="1255"/>
      <c r="BM57" s="1255"/>
      <c r="BN57" s="1255"/>
      <c r="BO57" s="1255"/>
      <c r="BP57" s="1252">
        <v>61.2</v>
      </c>
      <c r="BQ57" s="1252"/>
      <c r="BR57" s="1252"/>
      <c r="BS57" s="1252"/>
      <c r="BT57" s="1252"/>
      <c r="BU57" s="1252"/>
      <c r="BV57" s="1252"/>
      <c r="BW57" s="1252"/>
      <c r="BX57" s="1252">
        <v>62.8</v>
      </c>
      <c r="BY57" s="1252"/>
      <c r="BZ57" s="1252"/>
      <c r="CA57" s="1252"/>
      <c r="CB57" s="1252"/>
      <c r="CC57" s="1252"/>
      <c r="CD57" s="1252"/>
      <c r="CE57" s="1252"/>
      <c r="CF57" s="1252">
        <v>64</v>
      </c>
      <c r="CG57" s="1252"/>
      <c r="CH57" s="1252"/>
      <c r="CI57" s="1252"/>
      <c r="CJ57" s="1252"/>
      <c r="CK57" s="1252"/>
      <c r="CL57" s="1252"/>
      <c r="CM57" s="1252"/>
      <c r="CN57" s="1252">
        <v>66.2</v>
      </c>
      <c r="CO57" s="1252"/>
      <c r="CP57" s="1252"/>
      <c r="CQ57" s="1252"/>
      <c r="CR57" s="1252"/>
      <c r="CS57" s="1252"/>
      <c r="CT57" s="1252"/>
      <c r="CU57" s="1252"/>
      <c r="CV57" s="1264"/>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621</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616</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563</v>
      </c>
      <c r="BQ72" s="1257"/>
      <c r="BR72" s="1257"/>
      <c r="BS72" s="1257"/>
      <c r="BT72" s="1257"/>
      <c r="BU72" s="1257"/>
      <c r="BV72" s="1257"/>
      <c r="BW72" s="1257"/>
      <c r="BX72" s="1257" t="s">
        <v>564</v>
      </c>
      <c r="BY72" s="1257"/>
      <c r="BZ72" s="1257"/>
      <c r="CA72" s="1257"/>
      <c r="CB72" s="1257"/>
      <c r="CC72" s="1257"/>
      <c r="CD72" s="1257"/>
      <c r="CE72" s="1257"/>
      <c r="CF72" s="1257" t="s">
        <v>565</v>
      </c>
      <c r="CG72" s="1257"/>
      <c r="CH72" s="1257"/>
      <c r="CI72" s="1257"/>
      <c r="CJ72" s="1257"/>
      <c r="CK72" s="1257"/>
      <c r="CL72" s="1257"/>
      <c r="CM72" s="1257"/>
      <c r="CN72" s="1257" t="s">
        <v>566</v>
      </c>
      <c r="CO72" s="1257"/>
      <c r="CP72" s="1257"/>
      <c r="CQ72" s="1257"/>
      <c r="CR72" s="1257"/>
      <c r="CS72" s="1257"/>
      <c r="CT72" s="1257"/>
      <c r="CU72" s="1257"/>
      <c r="CV72" s="1257" t="s">
        <v>567</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617</v>
      </c>
      <c r="AO73" s="1255"/>
      <c r="AP73" s="1255"/>
      <c r="AQ73" s="1255"/>
      <c r="AR73" s="1255"/>
      <c r="AS73" s="1255"/>
      <c r="AT73" s="1255"/>
      <c r="AU73" s="1255"/>
      <c r="AV73" s="1255"/>
      <c r="AW73" s="1255"/>
      <c r="AX73" s="1255"/>
      <c r="AY73" s="1255"/>
      <c r="AZ73" s="1255"/>
      <c r="BA73" s="1255"/>
      <c r="BB73" s="1255" t="s">
        <v>618</v>
      </c>
      <c r="BC73" s="1255"/>
      <c r="BD73" s="1255"/>
      <c r="BE73" s="1255"/>
      <c r="BF73" s="1255"/>
      <c r="BG73" s="1255"/>
      <c r="BH73" s="1255"/>
      <c r="BI73" s="1255"/>
      <c r="BJ73" s="1255"/>
      <c r="BK73" s="1255"/>
      <c r="BL73" s="1255"/>
      <c r="BM73" s="1255"/>
      <c r="BN73" s="1255"/>
      <c r="BO73" s="1255"/>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623</v>
      </c>
      <c r="BC75" s="1255"/>
      <c r="BD75" s="1255"/>
      <c r="BE75" s="1255"/>
      <c r="BF75" s="1255"/>
      <c r="BG75" s="1255"/>
      <c r="BH75" s="1255"/>
      <c r="BI75" s="1255"/>
      <c r="BJ75" s="1255"/>
      <c r="BK75" s="1255"/>
      <c r="BL75" s="1255"/>
      <c r="BM75" s="1255"/>
      <c r="BN75" s="1255"/>
      <c r="BO75" s="1255"/>
      <c r="BP75" s="1252">
        <v>-0.2</v>
      </c>
      <c r="BQ75" s="1252"/>
      <c r="BR75" s="1252"/>
      <c r="BS75" s="1252"/>
      <c r="BT75" s="1252"/>
      <c r="BU75" s="1252"/>
      <c r="BV75" s="1252"/>
      <c r="BW75" s="1252"/>
      <c r="BX75" s="1252">
        <v>-1.5</v>
      </c>
      <c r="BY75" s="1252"/>
      <c r="BZ75" s="1252"/>
      <c r="CA75" s="1252"/>
      <c r="CB75" s="1252"/>
      <c r="CC75" s="1252"/>
      <c r="CD75" s="1252"/>
      <c r="CE75" s="1252"/>
      <c r="CF75" s="1252">
        <v>-2.6</v>
      </c>
      <c r="CG75" s="1252"/>
      <c r="CH75" s="1252"/>
      <c r="CI75" s="1252"/>
      <c r="CJ75" s="1252"/>
      <c r="CK75" s="1252"/>
      <c r="CL75" s="1252"/>
      <c r="CM75" s="1252"/>
      <c r="CN75" s="1252">
        <v>-2.7</v>
      </c>
      <c r="CO75" s="1252"/>
      <c r="CP75" s="1252"/>
      <c r="CQ75" s="1252"/>
      <c r="CR75" s="1252"/>
      <c r="CS75" s="1252"/>
      <c r="CT75" s="1252"/>
      <c r="CU75" s="1252"/>
      <c r="CV75" s="1252">
        <v>-1.7</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620</v>
      </c>
      <c r="AO77" s="1257"/>
      <c r="AP77" s="1257"/>
      <c r="AQ77" s="1257"/>
      <c r="AR77" s="1257"/>
      <c r="AS77" s="1257"/>
      <c r="AT77" s="1257"/>
      <c r="AU77" s="1257"/>
      <c r="AV77" s="1257"/>
      <c r="AW77" s="1257"/>
      <c r="AX77" s="1257"/>
      <c r="AY77" s="1257"/>
      <c r="AZ77" s="1257"/>
      <c r="BA77" s="1257"/>
      <c r="BB77" s="1255" t="s">
        <v>618</v>
      </c>
      <c r="BC77" s="1255"/>
      <c r="BD77" s="1255"/>
      <c r="BE77" s="1255"/>
      <c r="BF77" s="1255"/>
      <c r="BG77" s="1255"/>
      <c r="BH77" s="1255"/>
      <c r="BI77" s="1255"/>
      <c r="BJ77" s="1255"/>
      <c r="BK77" s="1255"/>
      <c r="BL77" s="1255"/>
      <c r="BM77" s="1255"/>
      <c r="BN77" s="1255"/>
      <c r="BO77" s="1255"/>
      <c r="BP77" s="1252">
        <v>0</v>
      </c>
      <c r="BQ77" s="1252"/>
      <c r="BR77" s="1252"/>
      <c r="BS77" s="1252"/>
      <c r="BT77" s="1252"/>
      <c r="BU77" s="1252"/>
      <c r="BV77" s="1252"/>
      <c r="BW77" s="1252"/>
      <c r="BX77" s="1252">
        <v>0</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623</v>
      </c>
      <c r="BC79" s="1255"/>
      <c r="BD79" s="1255"/>
      <c r="BE79" s="1255"/>
      <c r="BF79" s="1255"/>
      <c r="BG79" s="1255"/>
      <c r="BH79" s="1255"/>
      <c r="BI79" s="1255"/>
      <c r="BJ79" s="1255"/>
      <c r="BK79" s="1255"/>
      <c r="BL79" s="1255"/>
      <c r="BM79" s="1255"/>
      <c r="BN79" s="1255"/>
      <c r="BO79" s="1255"/>
      <c r="BP79" s="1252">
        <v>7.2</v>
      </c>
      <c r="BQ79" s="1252"/>
      <c r="BR79" s="1252"/>
      <c r="BS79" s="1252"/>
      <c r="BT79" s="1252"/>
      <c r="BU79" s="1252"/>
      <c r="BV79" s="1252"/>
      <c r="BW79" s="1252"/>
      <c r="BX79" s="1252">
        <v>7.7</v>
      </c>
      <c r="BY79" s="1252"/>
      <c r="BZ79" s="1252"/>
      <c r="CA79" s="1252"/>
      <c r="CB79" s="1252"/>
      <c r="CC79" s="1252"/>
      <c r="CD79" s="1252"/>
      <c r="CE79" s="1252"/>
      <c r="CF79" s="1252">
        <v>8</v>
      </c>
      <c r="CG79" s="1252"/>
      <c r="CH79" s="1252"/>
      <c r="CI79" s="1252"/>
      <c r="CJ79" s="1252"/>
      <c r="CK79" s="1252"/>
      <c r="CL79" s="1252"/>
      <c r="CM79" s="1252"/>
      <c r="CN79" s="1252">
        <v>8</v>
      </c>
      <c r="CO79" s="1252"/>
      <c r="CP79" s="1252"/>
      <c r="CQ79" s="1252"/>
      <c r="CR79" s="1252"/>
      <c r="CS79" s="1252"/>
      <c r="CT79" s="1252"/>
      <c r="CU79" s="1252"/>
      <c r="CV79" s="1252">
        <v>8.3000000000000007</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y1v6syeYOt3gtkJ1W/odK1vRaXdr2DRNlX4IThwipE+YxCAFtxsdWkieiB3W8TlREWm5RshSDX3W8mzV+dKbw==" saltValue="7qgqD/Ud0r7l/1Wdikyv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c0DRN3NRDDf5HfWJqP6hYuYmaVEsXsNK0MMS10tacl46BHnKkbzk0VXO2BxcksKEs34BN/ZGbZai6wR2QReAOQ==" saltValue="nzpKPaD5uNPKR6Il9iLB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Oo0CXb3C4Z/1eW/G92wzWGLFcR1RnUiNGzj1jky7Wq6NDWDqdInjD2PZaNud7E5PQKAwELFADY939+g03/87yQ==" saltValue="B9UBTSJM5yuSyVt0cH69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71029</v>
      </c>
      <c r="E3" s="156"/>
      <c r="F3" s="157">
        <v>114790</v>
      </c>
      <c r="G3" s="158"/>
      <c r="H3" s="159"/>
    </row>
    <row r="4" spans="1:8" x14ac:dyDescent="0.15">
      <c r="A4" s="160"/>
      <c r="B4" s="161"/>
      <c r="C4" s="162"/>
      <c r="D4" s="163">
        <v>32003</v>
      </c>
      <c r="E4" s="164"/>
      <c r="F4" s="165">
        <v>55601</v>
      </c>
      <c r="G4" s="166"/>
      <c r="H4" s="167"/>
    </row>
    <row r="5" spans="1:8" x14ac:dyDescent="0.15">
      <c r="A5" s="148" t="s">
        <v>555</v>
      </c>
      <c r="B5" s="153"/>
      <c r="C5" s="154"/>
      <c r="D5" s="155">
        <v>79081</v>
      </c>
      <c r="E5" s="156"/>
      <c r="F5" s="157">
        <v>126262</v>
      </c>
      <c r="G5" s="158"/>
      <c r="H5" s="159"/>
    </row>
    <row r="6" spans="1:8" x14ac:dyDescent="0.15">
      <c r="A6" s="160"/>
      <c r="B6" s="161"/>
      <c r="C6" s="162"/>
      <c r="D6" s="163">
        <v>52407</v>
      </c>
      <c r="E6" s="164"/>
      <c r="F6" s="165">
        <v>56769</v>
      </c>
      <c r="G6" s="166"/>
      <c r="H6" s="167"/>
    </row>
    <row r="7" spans="1:8" x14ac:dyDescent="0.15">
      <c r="A7" s="148" t="s">
        <v>556</v>
      </c>
      <c r="B7" s="153"/>
      <c r="C7" s="154"/>
      <c r="D7" s="155">
        <v>163422</v>
      </c>
      <c r="E7" s="156"/>
      <c r="F7" s="157">
        <v>126525</v>
      </c>
      <c r="G7" s="158"/>
      <c r="H7" s="159"/>
    </row>
    <row r="8" spans="1:8" x14ac:dyDescent="0.15">
      <c r="A8" s="160"/>
      <c r="B8" s="161"/>
      <c r="C8" s="162"/>
      <c r="D8" s="163">
        <v>83838</v>
      </c>
      <c r="E8" s="164"/>
      <c r="F8" s="165">
        <v>67052</v>
      </c>
      <c r="G8" s="166"/>
      <c r="H8" s="167"/>
    </row>
    <row r="9" spans="1:8" x14ac:dyDescent="0.15">
      <c r="A9" s="148" t="s">
        <v>557</v>
      </c>
      <c r="B9" s="153"/>
      <c r="C9" s="154"/>
      <c r="D9" s="155">
        <v>169683</v>
      </c>
      <c r="E9" s="156"/>
      <c r="F9" s="157">
        <v>122054</v>
      </c>
      <c r="G9" s="158"/>
      <c r="H9" s="159"/>
    </row>
    <row r="10" spans="1:8" x14ac:dyDescent="0.15">
      <c r="A10" s="160"/>
      <c r="B10" s="161"/>
      <c r="C10" s="162"/>
      <c r="D10" s="163">
        <v>141829</v>
      </c>
      <c r="E10" s="164"/>
      <c r="F10" s="165">
        <v>68298</v>
      </c>
      <c r="G10" s="166"/>
      <c r="H10" s="167"/>
    </row>
    <row r="11" spans="1:8" x14ac:dyDescent="0.15">
      <c r="A11" s="148" t="s">
        <v>558</v>
      </c>
      <c r="B11" s="153"/>
      <c r="C11" s="154"/>
      <c r="D11" s="155">
        <v>210572</v>
      </c>
      <c r="E11" s="156"/>
      <c r="F11" s="157">
        <v>111644</v>
      </c>
      <c r="G11" s="158"/>
      <c r="H11" s="159"/>
    </row>
    <row r="12" spans="1:8" x14ac:dyDescent="0.15">
      <c r="A12" s="160"/>
      <c r="B12" s="161"/>
      <c r="C12" s="168"/>
      <c r="D12" s="163">
        <v>154597</v>
      </c>
      <c r="E12" s="164"/>
      <c r="F12" s="165">
        <v>66606</v>
      </c>
      <c r="G12" s="166"/>
      <c r="H12" s="167"/>
    </row>
    <row r="13" spans="1:8" x14ac:dyDescent="0.15">
      <c r="A13" s="148"/>
      <c r="B13" s="153"/>
      <c r="C13" s="169"/>
      <c r="D13" s="170">
        <v>138757</v>
      </c>
      <c r="E13" s="171"/>
      <c r="F13" s="172">
        <v>120255</v>
      </c>
      <c r="G13" s="173"/>
      <c r="H13" s="159"/>
    </row>
    <row r="14" spans="1:8" x14ac:dyDescent="0.15">
      <c r="A14" s="160"/>
      <c r="B14" s="161"/>
      <c r="C14" s="162"/>
      <c r="D14" s="163">
        <v>92935</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9.1999999999999993</v>
      </c>
      <c r="C19" s="174">
        <f>ROUND(VALUE(SUBSTITUTE(実質収支比率等に係る経年分析!G$48,"▲","-")),2)</f>
        <v>11.3</v>
      </c>
      <c r="D19" s="174">
        <f>ROUND(VALUE(SUBSTITUTE(実質収支比率等に係る経年分析!H$48,"▲","-")),2)</f>
        <v>12.54</v>
      </c>
      <c r="E19" s="174">
        <f>ROUND(VALUE(SUBSTITUTE(実質収支比率等に係る経年分析!I$48,"▲","-")),2)</f>
        <v>12.88</v>
      </c>
      <c r="F19" s="174">
        <f>ROUND(VALUE(SUBSTITUTE(実質収支比率等に係る経年分析!J$48,"▲","-")),2)</f>
        <v>12.91</v>
      </c>
    </row>
    <row r="20" spans="1:11" x14ac:dyDescent="0.15">
      <c r="A20" s="174" t="s">
        <v>57</v>
      </c>
      <c r="B20" s="174">
        <f>ROUND(VALUE(SUBSTITUTE(実質収支比率等に係る経年分析!F$47,"▲","-")),2)</f>
        <v>67.959999999999994</v>
      </c>
      <c r="C20" s="174">
        <f>ROUND(VALUE(SUBSTITUTE(実質収支比率等に係る経年分析!G$47,"▲","-")),2)</f>
        <v>75.16</v>
      </c>
      <c r="D20" s="174">
        <f>ROUND(VALUE(SUBSTITUTE(実質収支比率等に係る経年分析!H$47,"▲","-")),2)</f>
        <v>72.650000000000006</v>
      </c>
      <c r="E20" s="174">
        <f>ROUND(VALUE(SUBSTITUTE(実質収支比率等に係る経年分析!I$47,"▲","-")),2)</f>
        <v>69.150000000000006</v>
      </c>
      <c r="F20" s="174">
        <f>ROUND(VALUE(SUBSTITUTE(実質収支比率等に係る経年分析!J$47,"▲","-")),2)</f>
        <v>78.069999999999993</v>
      </c>
    </row>
    <row r="21" spans="1:11" x14ac:dyDescent="0.15">
      <c r="A21" s="174" t="s">
        <v>58</v>
      </c>
      <c r="B21" s="174">
        <f>IF(ISNUMBER(VALUE(SUBSTITUTE(実質収支比率等に係る経年分析!F$49,"▲","-"))),ROUND(VALUE(SUBSTITUTE(実質収支比率等に係る経年分析!F$49,"▲","-")),2),NA())</f>
        <v>14.34</v>
      </c>
      <c r="C21" s="174">
        <f>IF(ISNUMBER(VALUE(SUBSTITUTE(実質収支比率等に係る経年分析!G$49,"▲","-"))),ROUND(VALUE(SUBSTITUTE(実質収支比率等に係る経年分析!G$49,"▲","-")),2),NA())</f>
        <v>14.05</v>
      </c>
      <c r="D21" s="174">
        <f>IF(ISNUMBER(VALUE(SUBSTITUTE(実質収支比率等に係る経年分析!H$49,"▲","-"))),ROUND(VALUE(SUBSTITUTE(実質収支比率等に係る経年分析!H$49,"▲","-")),2),NA())</f>
        <v>10.35</v>
      </c>
      <c r="E21" s="174">
        <f>IF(ISNUMBER(VALUE(SUBSTITUTE(実質収支比率等に係る経年分析!I$49,"▲","-"))),ROUND(VALUE(SUBSTITUTE(実質収支比率等に係る経年分析!I$49,"▲","-")),2),NA())</f>
        <v>0.94</v>
      </c>
      <c r="F21" s="174">
        <f>IF(ISNUMBER(VALUE(SUBSTITUTE(実質収支比率等に係る経年分析!J$49,"▲","-"))),ROUND(VALUE(SUBSTITUTE(実質収支比率等に係る経年分析!J$49,"▲","-")),2),NA())</f>
        <v>6.46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0.59</v>
      </c>
    </row>
    <row r="35" spans="1:16" x14ac:dyDescent="0.15">
      <c r="A35" s="175" t="str">
        <f>IF(連結実質赤字比率に係る赤字・黒字の構成分析!C$35="",NA(),連結実質赤字比率に係る赤字・黒字の構成分析!C$35)</f>
        <v>工業等用地造成事業特別会計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471</v>
      </c>
      <c r="E42" s="176"/>
      <c r="F42" s="176"/>
      <c r="G42" s="176">
        <f>'実質公債費比率（分子）の構造'!L$52</f>
        <v>428</v>
      </c>
      <c r="H42" s="176"/>
      <c r="I42" s="176"/>
      <c r="J42" s="176">
        <f>'実質公債費比率（分子）の構造'!M$52</f>
        <v>421</v>
      </c>
      <c r="K42" s="176"/>
      <c r="L42" s="176"/>
      <c r="M42" s="176">
        <f>'実質公債費比率（分子）の構造'!N$52</f>
        <v>393</v>
      </c>
      <c r="N42" s="176"/>
      <c r="O42" s="176"/>
      <c r="P42" s="176">
        <f>'実質公債費比率（分子）の構造'!O$52</f>
        <v>377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30</v>
      </c>
      <c r="C44" s="176"/>
      <c r="D44" s="176"/>
      <c r="E44" s="176">
        <f>'実質公債費比率（分子）の構造'!L$50</f>
        <v>31</v>
      </c>
      <c r="F44" s="176"/>
      <c r="G44" s="176"/>
      <c r="H44" s="176">
        <f>'実質公債費比率（分子）の構造'!M$50</f>
        <v>31</v>
      </c>
      <c r="I44" s="176"/>
      <c r="J44" s="176"/>
      <c r="K44" s="176">
        <f>'実質公債費比率（分子）の構造'!N$50</f>
        <v>28</v>
      </c>
      <c r="L44" s="176"/>
      <c r="M44" s="176"/>
      <c r="N44" s="176">
        <f>'実質公債費比率（分子）の構造'!O$50</f>
        <v>17</v>
      </c>
      <c r="O44" s="176"/>
      <c r="P44" s="176"/>
    </row>
    <row r="45" spans="1:16" x14ac:dyDescent="0.15">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62</v>
      </c>
      <c r="C46" s="176"/>
      <c r="D46" s="176"/>
      <c r="E46" s="176">
        <f>'実質公債費比率（分子）の構造'!L$48</f>
        <v>58</v>
      </c>
      <c r="F46" s="176"/>
      <c r="G46" s="176"/>
      <c r="H46" s="176">
        <f>'実質公債費比率（分子）の構造'!M$48</f>
        <v>58</v>
      </c>
      <c r="I46" s="176"/>
      <c r="J46" s="176"/>
      <c r="K46" s="176">
        <f>'実質公債費比率（分子）の構造'!N$48</f>
        <v>58</v>
      </c>
      <c r="L46" s="176"/>
      <c r="M46" s="176"/>
      <c r="N46" s="176">
        <f>'実質公債費比率（分子）の構造'!O$48</f>
        <v>60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335</v>
      </c>
      <c r="C49" s="176"/>
      <c r="D49" s="176"/>
      <c r="E49" s="176">
        <f>'実質公債費比率（分子）の構造'!L$45</f>
        <v>264</v>
      </c>
      <c r="F49" s="176"/>
      <c r="G49" s="176"/>
      <c r="H49" s="176">
        <f>'実質公債費比率（分子）の構造'!M$45</f>
        <v>243</v>
      </c>
      <c r="I49" s="176"/>
      <c r="J49" s="176"/>
      <c r="K49" s="176">
        <f>'実質公債費比率（分子）の構造'!N$45</f>
        <v>244</v>
      </c>
      <c r="L49" s="176"/>
      <c r="M49" s="176"/>
      <c r="N49" s="176">
        <f>'実質公債費比率（分子）の構造'!O$45</f>
        <v>303</v>
      </c>
      <c r="O49" s="176"/>
      <c r="P49" s="176"/>
    </row>
    <row r="50" spans="1:16" x14ac:dyDescent="0.15">
      <c r="A50" s="176" t="s">
        <v>73</v>
      </c>
      <c r="B50" s="176" t="e">
        <f>NA()</f>
        <v>#N/A</v>
      </c>
      <c r="C50" s="176">
        <f>IF(ISNUMBER('実質公債費比率（分子）の構造'!K$53),'実質公債費比率（分子）の構造'!K$53,NA())</f>
        <v>-44</v>
      </c>
      <c r="D50" s="176" t="e">
        <f>NA()</f>
        <v>#N/A</v>
      </c>
      <c r="E50" s="176" t="e">
        <f>NA()</f>
        <v>#N/A</v>
      </c>
      <c r="F50" s="176">
        <f>IF(ISNUMBER('実質公債費比率（分子）の構造'!L$53),'実質公債費比率（分子）の構造'!L$53,NA())</f>
        <v>-75</v>
      </c>
      <c r="G50" s="176" t="e">
        <f>NA()</f>
        <v>#N/A</v>
      </c>
      <c r="H50" s="176" t="e">
        <f>NA()</f>
        <v>#N/A</v>
      </c>
      <c r="I50" s="176">
        <f>IF(ISNUMBER('実質公債費比率（分子）の構造'!M$53),'実質公債費比率（分子）の構造'!M$53,NA())</f>
        <v>-89</v>
      </c>
      <c r="J50" s="176" t="e">
        <f>NA()</f>
        <v>#N/A</v>
      </c>
      <c r="K50" s="176" t="e">
        <f>NA()</f>
        <v>#N/A</v>
      </c>
      <c r="L50" s="176">
        <f>IF(ISNUMBER('実質公債費比率（分子）の構造'!N$53),'実質公債費比率（分子）の構造'!N$53,NA())</f>
        <v>-63</v>
      </c>
      <c r="M50" s="176" t="e">
        <f>NA()</f>
        <v>#N/A</v>
      </c>
      <c r="N50" s="176" t="e">
        <f>NA()</f>
        <v>#N/A</v>
      </c>
      <c r="O50" s="176">
        <f>IF(ISNUMBER('実質公債費比率（分子）の構造'!O$53),'実質公債費比率（分子）の構造'!O$53,NA())</f>
        <v>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3377</v>
      </c>
      <c r="E56" s="175"/>
      <c r="F56" s="175"/>
      <c r="G56" s="175">
        <f>'将来負担比率（分子）の構造'!J$52</f>
        <v>3165</v>
      </c>
      <c r="H56" s="175"/>
      <c r="I56" s="175"/>
      <c r="J56" s="175">
        <f>'将来負担比率（分子）の構造'!K$52</f>
        <v>3125</v>
      </c>
      <c r="K56" s="175"/>
      <c r="L56" s="175"/>
      <c r="M56" s="175">
        <f>'将来負担比率（分子）の構造'!L$52</f>
        <v>3037</v>
      </c>
      <c r="N56" s="175"/>
      <c r="O56" s="175"/>
      <c r="P56" s="175">
        <f>'将来負担比率（分子）の構造'!M$52</f>
        <v>3207</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8458</v>
      </c>
      <c r="E58" s="175"/>
      <c r="F58" s="175"/>
      <c r="G58" s="175">
        <f>'将来負担比率（分子）の構造'!J$50</f>
        <v>8372</v>
      </c>
      <c r="H58" s="175"/>
      <c r="I58" s="175"/>
      <c r="J58" s="175">
        <f>'将来負担比率（分子）の構造'!K$50</f>
        <v>7994</v>
      </c>
      <c r="K58" s="175"/>
      <c r="L58" s="175"/>
      <c r="M58" s="175">
        <f>'将来負担比率（分子）の構造'!L$50</f>
        <v>8646</v>
      </c>
      <c r="N58" s="175"/>
      <c r="O58" s="175"/>
      <c r="P58" s="175">
        <f>'将来負担比率（分子）の構造'!M$50</f>
        <v>8836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938</v>
      </c>
      <c r="C62" s="175"/>
      <c r="D62" s="175"/>
      <c r="E62" s="175">
        <f>'将来負担比率（分子）の構造'!J$45</f>
        <v>924</v>
      </c>
      <c r="F62" s="175"/>
      <c r="G62" s="175"/>
      <c r="H62" s="175">
        <f>'将来負担比率（分子）の構造'!K$45</f>
        <v>930</v>
      </c>
      <c r="I62" s="175"/>
      <c r="J62" s="175"/>
      <c r="K62" s="175">
        <f>'将来負担比率（分子）の構造'!L$45</f>
        <v>973</v>
      </c>
      <c r="L62" s="175"/>
      <c r="M62" s="175"/>
      <c r="N62" s="175">
        <f>'将来負担比率（分子）の構造'!M$45</f>
        <v>935</v>
      </c>
      <c r="O62" s="175"/>
      <c r="P62" s="175"/>
    </row>
    <row r="63" spans="1:16" x14ac:dyDescent="0.15">
      <c r="A63" s="175" t="s">
        <v>36</v>
      </c>
      <c r="B63" s="175">
        <f>'将来負担比率（分子）の構造'!I$44</f>
        <v>127</v>
      </c>
      <c r="C63" s="175"/>
      <c r="D63" s="175"/>
      <c r="E63" s="175">
        <f>'将来負担比率（分子）の構造'!J$44</f>
        <v>100</v>
      </c>
      <c r="F63" s="175"/>
      <c r="G63" s="175"/>
      <c r="H63" s="175">
        <f>'将来負担比率（分子）の構造'!K$44</f>
        <v>70</v>
      </c>
      <c r="I63" s="175"/>
      <c r="J63" s="175"/>
      <c r="K63" s="175">
        <f>'将来負担比率（分子）の構造'!L$44</f>
        <v>47</v>
      </c>
      <c r="L63" s="175"/>
      <c r="M63" s="175"/>
      <c r="N63" s="175">
        <f>'将来負担比率（分子）の構造'!M$44</f>
        <v>36</v>
      </c>
      <c r="O63" s="175"/>
      <c r="P63" s="175"/>
    </row>
    <row r="64" spans="1:16" x14ac:dyDescent="0.15">
      <c r="A64" s="175" t="s">
        <v>35</v>
      </c>
      <c r="B64" s="175">
        <f>'将来負担比率（分子）の構造'!I$43</f>
        <v>541</v>
      </c>
      <c r="C64" s="175"/>
      <c r="D64" s="175"/>
      <c r="E64" s="175">
        <f>'将来負担比率（分子）の構造'!J$43</f>
        <v>481</v>
      </c>
      <c r="F64" s="175"/>
      <c r="G64" s="175"/>
      <c r="H64" s="175">
        <f>'将来負担比率（分子）の構造'!K$43</f>
        <v>443</v>
      </c>
      <c r="I64" s="175"/>
      <c r="J64" s="175"/>
      <c r="K64" s="175">
        <f>'将来負担比率（分子）の構造'!L$43</f>
        <v>394</v>
      </c>
      <c r="L64" s="175"/>
      <c r="M64" s="175"/>
      <c r="N64" s="175">
        <f>'将来負担比率（分子）の構造'!M$43</f>
        <v>371</v>
      </c>
      <c r="O64" s="175"/>
      <c r="P64" s="175"/>
    </row>
    <row r="65" spans="1:16" x14ac:dyDescent="0.15">
      <c r="A65" s="175" t="s">
        <v>34</v>
      </c>
      <c r="B65" s="175">
        <f>'将来負担比率（分子）の構造'!I$42</f>
        <v>0</v>
      </c>
      <c r="C65" s="175"/>
      <c r="D65" s="175"/>
      <c r="E65" s="175">
        <f>'将来負担比率（分子）の構造'!J$42</f>
        <v>0</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2863</v>
      </c>
      <c r="C66" s="175"/>
      <c r="D66" s="175"/>
      <c r="E66" s="175">
        <f>'将来負担比率（分子）の構造'!J$41</f>
        <v>2560</v>
      </c>
      <c r="F66" s="175"/>
      <c r="G66" s="175"/>
      <c r="H66" s="175">
        <f>'将来負担比率（分子）の構造'!K$41</f>
        <v>2397</v>
      </c>
      <c r="I66" s="175"/>
      <c r="J66" s="175"/>
      <c r="K66" s="175">
        <f>'将来負担比率（分子）の構造'!L$41</f>
        <v>2981</v>
      </c>
      <c r="L66" s="175"/>
      <c r="M66" s="175"/>
      <c r="N66" s="175">
        <f>'将来負担比率（分子）の構造'!M$41</f>
        <v>3216</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2262</v>
      </c>
      <c r="C72" s="179">
        <f>基金残高に係る経年分析!G55</f>
        <v>2262</v>
      </c>
      <c r="D72" s="179">
        <f>基金残高に係る経年分析!H55</f>
        <v>2479</v>
      </c>
    </row>
    <row r="73" spans="1:16" x14ac:dyDescent="0.15">
      <c r="A73" s="178" t="s">
        <v>80</v>
      </c>
      <c r="B73" s="179">
        <f>基金残高に係る経年分析!F56</f>
        <v>885</v>
      </c>
      <c r="C73" s="179">
        <f>基金残高に係る経年分析!G56</f>
        <v>1039</v>
      </c>
      <c r="D73" s="179">
        <f>基金残高に係る経年分析!H56</f>
        <v>1095</v>
      </c>
    </row>
    <row r="74" spans="1:16" x14ac:dyDescent="0.15">
      <c r="A74" s="178" t="s">
        <v>81</v>
      </c>
      <c r="B74" s="179">
        <f>基金残高に係る経年分析!F57</f>
        <v>5847</v>
      </c>
      <c r="C74" s="179">
        <f>基金残高に係る経年分析!G57</f>
        <v>6346</v>
      </c>
      <c r="D74" s="179">
        <f>基金残高に係る経年分析!H57</f>
        <v>6262</v>
      </c>
    </row>
  </sheetData>
  <sheetProtection algorithmName="SHA-512" hashValue="bP9Na07J/hxFJ76mxPwYH7Zxf3FGsyGhckXS8S60eTVLvVDgvNIoE3li5CpQcPndpJ7sfuMI1T6rMZ7+jXU8QQ==" saltValue="y8YNLI28ye6O2V2QlvcT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763369</v>
      </c>
      <c r="S5" s="713"/>
      <c r="T5" s="713"/>
      <c r="U5" s="713"/>
      <c r="V5" s="713"/>
      <c r="W5" s="713"/>
      <c r="X5" s="713"/>
      <c r="Y5" s="738"/>
      <c r="Z5" s="751">
        <v>11.1</v>
      </c>
      <c r="AA5" s="751"/>
      <c r="AB5" s="751"/>
      <c r="AC5" s="751"/>
      <c r="AD5" s="752">
        <v>763369</v>
      </c>
      <c r="AE5" s="752"/>
      <c r="AF5" s="752"/>
      <c r="AG5" s="752"/>
      <c r="AH5" s="752"/>
      <c r="AI5" s="752"/>
      <c r="AJ5" s="752"/>
      <c r="AK5" s="752"/>
      <c r="AL5" s="739">
        <v>23.9</v>
      </c>
      <c r="AM5" s="721"/>
      <c r="AN5" s="721"/>
      <c r="AO5" s="740"/>
      <c r="AP5" s="715" t="s">
        <v>234</v>
      </c>
      <c r="AQ5" s="716"/>
      <c r="AR5" s="716"/>
      <c r="AS5" s="716"/>
      <c r="AT5" s="716"/>
      <c r="AU5" s="716"/>
      <c r="AV5" s="716"/>
      <c r="AW5" s="716"/>
      <c r="AX5" s="716"/>
      <c r="AY5" s="716"/>
      <c r="AZ5" s="716"/>
      <c r="BA5" s="716"/>
      <c r="BB5" s="716"/>
      <c r="BC5" s="716"/>
      <c r="BD5" s="716"/>
      <c r="BE5" s="716"/>
      <c r="BF5" s="717"/>
      <c r="BG5" s="657">
        <v>756527</v>
      </c>
      <c r="BH5" s="658"/>
      <c r="BI5" s="658"/>
      <c r="BJ5" s="658"/>
      <c r="BK5" s="658"/>
      <c r="BL5" s="658"/>
      <c r="BM5" s="658"/>
      <c r="BN5" s="659"/>
      <c r="BO5" s="695">
        <v>99.1</v>
      </c>
      <c r="BP5" s="695"/>
      <c r="BQ5" s="695"/>
      <c r="BR5" s="695"/>
      <c r="BS5" s="696" t="s">
        <v>235</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236</v>
      </c>
      <c r="CS5" s="710"/>
      <c r="CT5" s="710"/>
      <c r="CU5" s="710"/>
      <c r="CV5" s="710"/>
      <c r="CW5" s="710"/>
      <c r="CX5" s="710"/>
      <c r="CY5" s="711"/>
      <c r="CZ5" s="709" t="s">
        <v>227</v>
      </c>
      <c r="DA5" s="710"/>
      <c r="DB5" s="710"/>
      <c r="DC5" s="711"/>
      <c r="DD5" s="709" t="s">
        <v>237</v>
      </c>
      <c r="DE5" s="710"/>
      <c r="DF5" s="710"/>
      <c r="DG5" s="710"/>
      <c r="DH5" s="710"/>
      <c r="DI5" s="710"/>
      <c r="DJ5" s="710"/>
      <c r="DK5" s="710"/>
      <c r="DL5" s="710"/>
      <c r="DM5" s="710"/>
      <c r="DN5" s="710"/>
      <c r="DO5" s="710"/>
      <c r="DP5" s="711"/>
      <c r="DQ5" s="709" t="s">
        <v>238</v>
      </c>
      <c r="DR5" s="710"/>
      <c r="DS5" s="710"/>
      <c r="DT5" s="710"/>
      <c r="DU5" s="710"/>
      <c r="DV5" s="710"/>
      <c r="DW5" s="710"/>
      <c r="DX5" s="710"/>
      <c r="DY5" s="710"/>
      <c r="DZ5" s="710"/>
      <c r="EA5" s="710"/>
      <c r="EB5" s="710"/>
      <c r="EC5" s="711"/>
    </row>
    <row r="6" spans="2:143" ht="11.25" customHeight="1" x14ac:dyDescent="0.15">
      <c r="B6" s="654" t="s">
        <v>239</v>
      </c>
      <c r="C6" s="655"/>
      <c r="D6" s="655"/>
      <c r="E6" s="655"/>
      <c r="F6" s="655"/>
      <c r="G6" s="655"/>
      <c r="H6" s="655"/>
      <c r="I6" s="655"/>
      <c r="J6" s="655"/>
      <c r="K6" s="655"/>
      <c r="L6" s="655"/>
      <c r="M6" s="655"/>
      <c r="N6" s="655"/>
      <c r="O6" s="655"/>
      <c r="P6" s="655"/>
      <c r="Q6" s="656"/>
      <c r="R6" s="657">
        <v>75849</v>
      </c>
      <c r="S6" s="658"/>
      <c r="T6" s="658"/>
      <c r="U6" s="658"/>
      <c r="V6" s="658"/>
      <c r="W6" s="658"/>
      <c r="X6" s="658"/>
      <c r="Y6" s="659"/>
      <c r="Z6" s="695">
        <v>1.1000000000000001</v>
      </c>
      <c r="AA6" s="695"/>
      <c r="AB6" s="695"/>
      <c r="AC6" s="695"/>
      <c r="AD6" s="696">
        <v>75849</v>
      </c>
      <c r="AE6" s="696"/>
      <c r="AF6" s="696"/>
      <c r="AG6" s="696"/>
      <c r="AH6" s="696"/>
      <c r="AI6" s="696"/>
      <c r="AJ6" s="696"/>
      <c r="AK6" s="696"/>
      <c r="AL6" s="660">
        <v>2.4</v>
      </c>
      <c r="AM6" s="661"/>
      <c r="AN6" s="661"/>
      <c r="AO6" s="697"/>
      <c r="AP6" s="654" t="s">
        <v>240</v>
      </c>
      <c r="AQ6" s="655"/>
      <c r="AR6" s="655"/>
      <c r="AS6" s="655"/>
      <c r="AT6" s="655"/>
      <c r="AU6" s="655"/>
      <c r="AV6" s="655"/>
      <c r="AW6" s="655"/>
      <c r="AX6" s="655"/>
      <c r="AY6" s="655"/>
      <c r="AZ6" s="655"/>
      <c r="BA6" s="655"/>
      <c r="BB6" s="655"/>
      <c r="BC6" s="655"/>
      <c r="BD6" s="655"/>
      <c r="BE6" s="655"/>
      <c r="BF6" s="656"/>
      <c r="BG6" s="657">
        <v>756527</v>
      </c>
      <c r="BH6" s="658"/>
      <c r="BI6" s="658"/>
      <c r="BJ6" s="658"/>
      <c r="BK6" s="658"/>
      <c r="BL6" s="658"/>
      <c r="BM6" s="658"/>
      <c r="BN6" s="659"/>
      <c r="BO6" s="695">
        <v>99.1</v>
      </c>
      <c r="BP6" s="695"/>
      <c r="BQ6" s="695"/>
      <c r="BR6" s="695"/>
      <c r="BS6" s="696" t="s">
        <v>235</v>
      </c>
      <c r="BT6" s="696"/>
      <c r="BU6" s="696"/>
      <c r="BV6" s="696"/>
      <c r="BW6" s="696"/>
      <c r="BX6" s="696"/>
      <c r="BY6" s="696"/>
      <c r="BZ6" s="696"/>
      <c r="CA6" s="696"/>
      <c r="CB6" s="736"/>
      <c r="CD6" s="715" t="s">
        <v>241</v>
      </c>
      <c r="CE6" s="716"/>
      <c r="CF6" s="716"/>
      <c r="CG6" s="716"/>
      <c r="CH6" s="716"/>
      <c r="CI6" s="716"/>
      <c r="CJ6" s="716"/>
      <c r="CK6" s="716"/>
      <c r="CL6" s="716"/>
      <c r="CM6" s="716"/>
      <c r="CN6" s="716"/>
      <c r="CO6" s="716"/>
      <c r="CP6" s="716"/>
      <c r="CQ6" s="717"/>
      <c r="CR6" s="657">
        <v>77301</v>
      </c>
      <c r="CS6" s="658"/>
      <c r="CT6" s="658"/>
      <c r="CU6" s="658"/>
      <c r="CV6" s="658"/>
      <c r="CW6" s="658"/>
      <c r="CX6" s="658"/>
      <c r="CY6" s="659"/>
      <c r="CZ6" s="739">
        <v>1.2</v>
      </c>
      <c r="DA6" s="721"/>
      <c r="DB6" s="721"/>
      <c r="DC6" s="741"/>
      <c r="DD6" s="663">
        <v>6479</v>
      </c>
      <c r="DE6" s="658"/>
      <c r="DF6" s="658"/>
      <c r="DG6" s="658"/>
      <c r="DH6" s="658"/>
      <c r="DI6" s="658"/>
      <c r="DJ6" s="658"/>
      <c r="DK6" s="658"/>
      <c r="DL6" s="658"/>
      <c r="DM6" s="658"/>
      <c r="DN6" s="658"/>
      <c r="DO6" s="658"/>
      <c r="DP6" s="659"/>
      <c r="DQ6" s="663">
        <v>77263</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193</v>
      </c>
      <c r="S7" s="658"/>
      <c r="T7" s="658"/>
      <c r="U7" s="658"/>
      <c r="V7" s="658"/>
      <c r="W7" s="658"/>
      <c r="X7" s="658"/>
      <c r="Y7" s="659"/>
      <c r="Z7" s="695">
        <v>0</v>
      </c>
      <c r="AA7" s="695"/>
      <c r="AB7" s="695"/>
      <c r="AC7" s="695"/>
      <c r="AD7" s="696">
        <v>193</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298244</v>
      </c>
      <c r="BH7" s="658"/>
      <c r="BI7" s="658"/>
      <c r="BJ7" s="658"/>
      <c r="BK7" s="658"/>
      <c r="BL7" s="658"/>
      <c r="BM7" s="658"/>
      <c r="BN7" s="659"/>
      <c r="BO7" s="695">
        <v>39.1</v>
      </c>
      <c r="BP7" s="695"/>
      <c r="BQ7" s="695"/>
      <c r="BR7" s="695"/>
      <c r="BS7" s="696" t="s">
        <v>130</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1720862</v>
      </c>
      <c r="CS7" s="658"/>
      <c r="CT7" s="658"/>
      <c r="CU7" s="658"/>
      <c r="CV7" s="658"/>
      <c r="CW7" s="658"/>
      <c r="CX7" s="658"/>
      <c r="CY7" s="659"/>
      <c r="CZ7" s="695">
        <v>26.8</v>
      </c>
      <c r="DA7" s="695"/>
      <c r="DB7" s="695"/>
      <c r="DC7" s="695"/>
      <c r="DD7" s="663">
        <v>35506</v>
      </c>
      <c r="DE7" s="658"/>
      <c r="DF7" s="658"/>
      <c r="DG7" s="658"/>
      <c r="DH7" s="658"/>
      <c r="DI7" s="658"/>
      <c r="DJ7" s="658"/>
      <c r="DK7" s="658"/>
      <c r="DL7" s="658"/>
      <c r="DM7" s="658"/>
      <c r="DN7" s="658"/>
      <c r="DO7" s="658"/>
      <c r="DP7" s="659"/>
      <c r="DQ7" s="663">
        <v>1215101</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3142</v>
      </c>
      <c r="S8" s="658"/>
      <c r="T8" s="658"/>
      <c r="U8" s="658"/>
      <c r="V8" s="658"/>
      <c r="W8" s="658"/>
      <c r="X8" s="658"/>
      <c r="Y8" s="659"/>
      <c r="Z8" s="695">
        <v>0</v>
      </c>
      <c r="AA8" s="695"/>
      <c r="AB8" s="695"/>
      <c r="AC8" s="695"/>
      <c r="AD8" s="696">
        <v>3142</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12399</v>
      </c>
      <c r="BH8" s="658"/>
      <c r="BI8" s="658"/>
      <c r="BJ8" s="658"/>
      <c r="BK8" s="658"/>
      <c r="BL8" s="658"/>
      <c r="BM8" s="658"/>
      <c r="BN8" s="659"/>
      <c r="BO8" s="695">
        <v>1.6</v>
      </c>
      <c r="BP8" s="695"/>
      <c r="BQ8" s="695"/>
      <c r="BR8" s="695"/>
      <c r="BS8" s="696" t="s">
        <v>130</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1551322</v>
      </c>
      <c r="CS8" s="658"/>
      <c r="CT8" s="658"/>
      <c r="CU8" s="658"/>
      <c r="CV8" s="658"/>
      <c r="CW8" s="658"/>
      <c r="CX8" s="658"/>
      <c r="CY8" s="659"/>
      <c r="CZ8" s="695">
        <v>24.1</v>
      </c>
      <c r="DA8" s="695"/>
      <c r="DB8" s="695"/>
      <c r="DC8" s="695"/>
      <c r="DD8" s="663">
        <v>25393</v>
      </c>
      <c r="DE8" s="658"/>
      <c r="DF8" s="658"/>
      <c r="DG8" s="658"/>
      <c r="DH8" s="658"/>
      <c r="DI8" s="658"/>
      <c r="DJ8" s="658"/>
      <c r="DK8" s="658"/>
      <c r="DL8" s="658"/>
      <c r="DM8" s="658"/>
      <c r="DN8" s="658"/>
      <c r="DO8" s="658"/>
      <c r="DP8" s="659"/>
      <c r="DQ8" s="663">
        <v>875610</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2604</v>
      </c>
      <c r="S9" s="658"/>
      <c r="T9" s="658"/>
      <c r="U9" s="658"/>
      <c r="V9" s="658"/>
      <c r="W9" s="658"/>
      <c r="X9" s="658"/>
      <c r="Y9" s="659"/>
      <c r="Z9" s="695">
        <v>0</v>
      </c>
      <c r="AA9" s="695"/>
      <c r="AB9" s="695"/>
      <c r="AC9" s="695"/>
      <c r="AD9" s="696">
        <v>2604</v>
      </c>
      <c r="AE9" s="696"/>
      <c r="AF9" s="696"/>
      <c r="AG9" s="696"/>
      <c r="AH9" s="696"/>
      <c r="AI9" s="696"/>
      <c r="AJ9" s="696"/>
      <c r="AK9" s="696"/>
      <c r="AL9" s="660">
        <v>0.1</v>
      </c>
      <c r="AM9" s="661"/>
      <c r="AN9" s="661"/>
      <c r="AO9" s="697"/>
      <c r="AP9" s="654" t="s">
        <v>249</v>
      </c>
      <c r="AQ9" s="655"/>
      <c r="AR9" s="655"/>
      <c r="AS9" s="655"/>
      <c r="AT9" s="655"/>
      <c r="AU9" s="655"/>
      <c r="AV9" s="655"/>
      <c r="AW9" s="655"/>
      <c r="AX9" s="655"/>
      <c r="AY9" s="655"/>
      <c r="AZ9" s="655"/>
      <c r="BA9" s="655"/>
      <c r="BB9" s="655"/>
      <c r="BC9" s="655"/>
      <c r="BD9" s="655"/>
      <c r="BE9" s="655"/>
      <c r="BF9" s="656"/>
      <c r="BG9" s="657">
        <v>259256</v>
      </c>
      <c r="BH9" s="658"/>
      <c r="BI9" s="658"/>
      <c r="BJ9" s="658"/>
      <c r="BK9" s="658"/>
      <c r="BL9" s="658"/>
      <c r="BM9" s="658"/>
      <c r="BN9" s="659"/>
      <c r="BO9" s="695">
        <v>34</v>
      </c>
      <c r="BP9" s="695"/>
      <c r="BQ9" s="695"/>
      <c r="BR9" s="695"/>
      <c r="BS9" s="696" t="s">
        <v>235</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389478</v>
      </c>
      <c r="CS9" s="658"/>
      <c r="CT9" s="658"/>
      <c r="CU9" s="658"/>
      <c r="CV9" s="658"/>
      <c r="CW9" s="658"/>
      <c r="CX9" s="658"/>
      <c r="CY9" s="659"/>
      <c r="CZ9" s="695">
        <v>6.1</v>
      </c>
      <c r="DA9" s="695"/>
      <c r="DB9" s="695"/>
      <c r="DC9" s="695"/>
      <c r="DD9" s="663">
        <v>44227</v>
      </c>
      <c r="DE9" s="658"/>
      <c r="DF9" s="658"/>
      <c r="DG9" s="658"/>
      <c r="DH9" s="658"/>
      <c r="DI9" s="658"/>
      <c r="DJ9" s="658"/>
      <c r="DK9" s="658"/>
      <c r="DL9" s="658"/>
      <c r="DM9" s="658"/>
      <c r="DN9" s="658"/>
      <c r="DO9" s="658"/>
      <c r="DP9" s="659"/>
      <c r="DQ9" s="663">
        <v>325744</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235</v>
      </c>
      <c r="AA10" s="695"/>
      <c r="AB10" s="695"/>
      <c r="AC10" s="695"/>
      <c r="AD10" s="696" t="s">
        <v>130</v>
      </c>
      <c r="AE10" s="696"/>
      <c r="AF10" s="696"/>
      <c r="AG10" s="696"/>
      <c r="AH10" s="696"/>
      <c r="AI10" s="696"/>
      <c r="AJ10" s="696"/>
      <c r="AK10" s="696"/>
      <c r="AL10" s="660" t="s">
        <v>130</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18472</v>
      </c>
      <c r="BH10" s="658"/>
      <c r="BI10" s="658"/>
      <c r="BJ10" s="658"/>
      <c r="BK10" s="658"/>
      <c r="BL10" s="658"/>
      <c r="BM10" s="658"/>
      <c r="BN10" s="659"/>
      <c r="BO10" s="695">
        <v>2.4</v>
      </c>
      <c r="BP10" s="695"/>
      <c r="BQ10" s="695"/>
      <c r="BR10" s="695"/>
      <c r="BS10" s="696" t="s">
        <v>130</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t="s">
        <v>235</v>
      </c>
      <c r="CS10" s="658"/>
      <c r="CT10" s="658"/>
      <c r="CU10" s="658"/>
      <c r="CV10" s="658"/>
      <c r="CW10" s="658"/>
      <c r="CX10" s="658"/>
      <c r="CY10" s="659"/>
      <c r="CZ10" s="695" t="s">
        <v>130</v>
      </c>
      <c r="DA10" s="695"/>
      <c r="DB10" s="695"/>
      <c r="DC10" s="695"/>
      <c r="DD10" s="663" t="s">
        <v>130</v>
      </c>
      <c r="DE10" s="658"/>
      <c r="DF10" s="658"/>
      <c r="DG10" s="658"/>
      <c r="DH10" s="658"/>
      <c r="DI10" s="658"/>
      <c r="DJ10" s="658"/>
      <c r="DK10" s="658"/>
      <c r="DL10" s="658"/>
      <c r="DM10" s="658"/>
      <c r="DN10" s="658"/>
      <c r="DO10" s="658"/>
      <c r="DP10" s="659"/>
      <c r="DQ10" s="663" t="s">
        <v>235</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171096</v>
      </c>
      <c r="S11" s="658"/>
      <c r="T11" s="658"/>
      <c r="U11" s="658"/>
      <c r="V11" s="658"/>
      <c r="W11" s="658"/>
      <c r="X11" s="658"/>
      <c r="Y11" s="659"/>
      <c r="Z11" s="660">
        <v>2.5</v>
      </c>
      <c r="AA11" s="661"/>
      <c r="AB11" s="661"/>
      <c r="AC11" s="662"/>
      <c r="AD11" s="663">
        <v>171096</v>
      </c>
      <c r="AE11" s="658"/>
      <c r="AF11" s="658"/>
      <c r="AG11" s="658"/>
      <c r="AH11" s="658"/>
      <c r="AI11" s="658"/>
      <c r="AJ11" s="658"/>
      <c r="AK11" s="659"/>
      <c r="AL11" s="660">
        <v>5.3</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8117</v>
      </c>
      <c r="BH11" s="658"/>
      <c r="BI11" s="658"/>
      <c r="BJ11" s="658"/>
      <c r="BK11" s="658"/>
      <c r="BL11" s="658"/>
      <c r="BM11" s="658"/>
      <c r="BN11" s="659"/>
      <c r="BO11" s="695">
        <v>1.1000000000000001</v>
      </c>
      <c r="BP11" s="695"/>
      <c r="BQ11" s="695"/>
      <c r="BR11" s="695"/>
      <c r="BS11" s="696" t="s">
        <v>130</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239553</v>
      </c>
      <c r="CS11" s="658"/>
      <c r="CT11" s="658"/>
      <c r="CU11" s="658"/>
      <c r="CV11" s="658"/>
      <c r="CW11" s="658"/>
      <c r="CX11" s="658"/>
      <c r="CY11" s="659"/>
      <c r="CZ11" s="695">
        <v>3.7</v>
      </c>
      <c r="DA11" s="695"/>
      <c r="DB11" s="695"/>
      <c r="DC11" s="695"/>
      <c r="DD11" s="663">
        <v>31434</v>
      </c>
      <c r="DE11" s="658"/>
      <c r="DF11" s="658"/>
      <c r="DG11" s="658"/>
      <c r="DH11" s="658"/>
      <c r="DI11" s="658"/>
      <c r="DJ11" s="658"/>
      <c r="DK11" s="658"/>
      <c r="DL11" s="658"/>
      <c r="DM11" s="658"/>
      <c r="DN11" s="658"/>
      <c r="DO11" s="658"/>
      <c r="DP11" s="659"/>
      <c r="DQ11" s="663">
        <v>162242</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235</v>
      </c>
      <c r="AA12" s="695"/>
      <c r="AB12" s="695"/>
      <c r="AC12" s="695"/>
      <c r="AD12" s="696" t="s">
        <v>235</v>
      </c>
      <c r="AE12" s="696"/>
      <c r="AF12" s="696"/>
      <c r="AG12" s="696"/>
      <c r="AH12" s="696"/>
      <c r="AI12" s="696"/>
      <c r="AJ12" s="696"/>
      <c r="AK12" s="696"/>
      <c r="AL12" s="660" t="s">
        <v>235</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385451</v>
      </c>
      <c r="BH12" s="658"/>
      <c r="BI12" s="658"/>
      <c r="BJ12" s="658"/>
      <c r="BK12" s="658"/>
      <c r="BL12" s="658"/>
      <c r="BM12" s="658"/>
      <c r="BN12" s="659"/>
      <c r="BO12" s="695">
        <v>50.5</v>
      </c>
      <c r="BP12" s="695"/>
      <c r="BQ12" s="695"/>
      <c r="BR12" s="695"/>
      <c r="BS12" s="696" t="s">
        <v>130</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76975</v>
      </c>
      <c r="CS12" s="658"/>
      <c r="CT12" s="658"/>
      <c r="CU12" s="658"/>
      <c r="CV12" s="658"/>
      <c r="CW12" s="658"/>
      <c r="CX12" s="658"/>
      <c r="CY12" s="659"/>
      <c r="CZ12" s="695">
        <v>1.2</v>
      </c>
      <c r="DA12" s="695"/>
      <c r="DB12" s="695"/>
      <c r="DC12" s="695"/>
      <c r="DD12" s="663">
        <v>41720</v>
      </c>
      <c r="DE12" s="658"/>
      <c r="DF12" s="658"/>
      <c r="DG12" s="658"/>
      <c r="DH12" s="658"/>
      <c r="DI12" s="658"/>
      <c r="DJ12" s="658"/>
      <c r="DK12" s="658"/>
      <c r="DL12" s="658"/>
      <c r="DM12" s="658"/>
      <c r="DN12" s="658"/>
      <c r="DO12" s="658"/>
      <c r="DP12" s="659"/>
      <c r="DQ12" s="663">
        <v>70943</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235</v>
      </c>
      <c r="S13" s="658"/>
      <c r="T13" s="658"/>
      <c r="U13" s="658"/>
      <c r="V13" s="658"/>
      <c r="W13" s="658"/>
      <c r="X13" s="658"/>
      <c r="Y13" s="659"/>
      <c r="Z13" s="695" t="s">
        <v>130</v>
      </c>
      <c r="AA13" s="695"/>
      <c r="AB13" s="695"/>
      <c r="AC13" s="695"/>
      <c r="AD13" s="696" t="s">
        <v>235</v>
      </c>
      <c r="AE13" s="696"/>
      <c r="AF13" s="696"/>
      <c r="AG13" s="696"/>
      <c r="AH13" s="696"/>
      <c r="AI13" s="696"/>
      <c r="AJ13" s="696"/>
      <c r="AK13" s="696"/>
      <c r="AL13" s="660" t="s">
        <v>235</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384496</v>
      </c>
      <c r="BH13" s="658"/>
      <c r="BI13" s="658"/>
      <c r="BJ13" s="658"/>
      <c r="BK13" s="658"/>
      <c r="BL13" s="658"/>
      <c r="BM13" s="658"/>
      <c r="BN13" s="659"/>
      <c r="BO13" s="695">
        <v>50.4</v>
      </c>
      <c r="BP13" s="695"/>
      <c r="BQ13" s="695"/>
      <c r="BR13" s="695"/>
      <c r="BS13" s="696" t="s">
        <v>130</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238425</v>
      </c>
      <c r="CS13" s="658"/>
      <c r="CT13" s="658"/>
      <c r="CU13" s="658"/>
      <c r="CV13" s="658"/>
      <c r="CW13" s="658"/>
      <c r="CX13" s="658"/>
      <c r="CY13" s="659"/>
      <c r="CZ13" s="695">
        <v>3.7</v>
      </c>
      <c r="DA13" s="695"/>
      <c r="DB13" s="695"/>
      <c r="DC13" s="695"/>
      <c r="DD13" s="663">
        <v>139087</v>
      </c>
      <c r="DE13" s="658"/>
      <c r="DF13" s="658"/>
      <c r="DG13" s="658"/>
      <c r="DH13" s="658"/>
      <c r="DI13" s="658"/>
      <c r="DJ13" s="658"/>
      <c r="DK13" s="658"/>
      <c r="DL13" s="658"/>
      <c r="DM13" s="658"/>
      <c r="DN13" s="658"/>
      <c r="DO13" s="658"/>
      <c r="DP13" s="659"/>
      <c r="DQ13" s="663">
        <v>135993</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235</v>
      </c>
      <c r="AA14" s="695"/>
      <c r="AB14" s="695"/>
      <c r="AC14" s="695"/>
      <c r="AD14" s="696" t="s">
        <v>235</v>
      </c>
      <c r="AE14" s="696"/>
      <c r="AF14" s="696"/>
      <c r="AG14" s="696"/>
      <c r="AH14" s="696"/>
      <c r="AI14" s="696"/>
      <c r="AJ14" s="696"/>
      <c r="AK14" s="696"/>
      <c r="AL14" s="660" t="s">
        <v>235</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35100</v>
      </c>
      <c r="BH14" s="658"/>
      <c r="BI14" s="658"/>
      <c r="BJ14" s="658"/>
      <c r="BK14" s="658"/>
      <c r="BL14" s="658"/>
      <c r="BM14" s="658"/>
      <c r="BN14" s="659"/>
      <c r="BO14" s="695">
        <v>4.5999999999999996</v>
      </c>
      <c r="BP14" s="695"/>
      <c r="BQ14" s="695"/>
      <c r="BR14" s="695"/>
      <c r="BS14" s="696" t="s">
        <v>130</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260134</v>
      </c>
      <c r="CS14" s="658"/>
      <c r="CT14" s="658"/>
      <c r="CU14" s="658"/>
      <c r="CV14" s="658"/>
      <c r="CW14" s="658"/>
      <c r="CX14" s="658"/>
      <c r="CY14" s="659"/>
      <c r="CZ14" s="695">
        <v>4</v>
      </c>
      <c r="DA14" s="695"/>
      <c r="DB14" s="695"/>
      <c r="DC14" s="695"/>
      <c r="DD14" s="663">
        <v>103147</v>
      </c>
      <c r="DE14" s="658"/>
      <c r="DF14" s="658"/>
      <c r="DG14" s="658"/>
      <c r="DH14" s="658"/>
      <c r="DI14" s="658"/>
      <c r="DJ14" s="658"/>
      <c r="DK14" s="658"/>
      <c r="DL14" s="658"/>
      <c r="DM14" s="658"/>
      <c r="DN14" s="658"/>
      <c r="DO14" s="658"/>
      <c r="DP14" s="659"/>
      <c r="DQ14" s="663">
        <v>153843</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235</v>
      </c>
      <c r="S15" s="658"/>
      <c r="T15" s="658"/>
      <c r="U15" s="658"/>
      <c r="V15" s="658"/>
      <c r="W15" s="658"/>
      <c r="X15" s="658"/>
      <c r="Y15" s="659"/>
      <c r="Z15" s="695" t="s">
        <v>235</v>
      </c>
      <c r="AA15" s="695"/>
      <c r="AB15" s="695"/>
      <c r="AC15" s="695"/>
      <c r="AD15" s="696" t="s">
        <v>130</v>
      </c>
      <c r="AE15" s="696"/>
      <c r="AF15" s="696"/>
      <c r="AG15" s="696"/>
      <c r="AH15" s="696"/>
      <c r="AI15" s="696"/>
      <c r="AJ15" s="696"/>
      <c r="AK15" s="696"/>
      <c r="AL15" s="660" t="s">
        <v>130</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37732</v>
      </c>
      <c r="BH15" s="658"/>
      <c r="BI15" s="658"/>
      <c r="BJ15" s="658"/>
      <c r="BK15" s="658"/>
      <c r="BL15" s="658"/>
      <c r="BM15" s="658"/>
      <c r="BN15" s="659"/>
      <c r="BO15" s="695">
        <v>4.9000000000000004</v>
      </c>
      <c r="BP15" s="695"/>
      <c r="BQ15" s="695"/>
      <c r="BR15" s="695"/>
      <c r="BS15" s="696" t="s">
        <v>130</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1552363</v>
      </c>
      <c r="CS15" s="658"/>
      <c r="CT15" s="658"/>
      <c r="CU15" s="658"/>
      <c r="CV15" s="658"/>
      <c r="CW15" s="658"/>
      <c r="CX15" s="658"/>
      <c r="CY15" s="659"/>
      <c r="CZ15" s="695">
        <v>24.2</v>
      </c>
      <c r="DA15" s="695"/>
      <c r="DB15" s="695"/>
      <c r="DC15" s="695"/>
      <c r="DD15" s="663">
        <v>1129346</v>
      </c>
      <c r="DE15" s="658"/>
      <c r="DF15" s="658"/>
      <c r="DG15" s="658"/>
      <c r="DH15" s="658"/>
      <c r="DI15" s="658"/>
      <c r="DJ15" s="658"/>
      <c r="DK15" s="658"/>
      <c r="DL15" s="658"/>
      <c r="DM15" s="658"/>
      <c r="DN15" s="658"/>
      <c r="DO15" s="658"/>
      <c r="DP15" s="659"/>
      <c r="DQ15" s="663">
        <v>463770</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10440</v>
      </c>
      <c r="S16" s="658"/>
      <c r="T16" s="658"/>
      <c r="U16" s="658"/>
      <c r="V16" s="658"/>
      <c r="W16" s="658"/>
      <c r="X16" s="658"/>
      <c r="Y16" s="659"/>
      <c r="Z16" s="695">
        <v>0.2</v>
      </c>
      <c r="AA16" s="695"/>
      <c r="AB16" s="695"/>
      <c r="AC16" s="695"/>
      <c r="AD16" s="696">
        <v>10440</v>
      </c>
      <c r="AE16" s="696"/>
      <c r="AF16" s="696"/>
      <c r="AG16" s="696"/>
      <c r="AH16" s="696"/>
      <c r="AI16" s="696"/>
      <c r="AJ16" s="696"/>
      <c r="AK16" s="696"/>
      <c r="AL16" s="660">
        <v>0.3</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235</v>
      </c>
      <c r="BH16" s="658"/>
      <c r="BI16" s="658"/>
      <c r="BJ16" s="658"/>
      <c r="BK16" s="658"/>
      <c r="BL16" s="658"/>
      <c r="BM16" s="658"/>
      <c r="BN16" s="659"/>
      <c r="BO16" s="695" t="s">
        <v>130</v>
      </c>
      <c r="BP16" s="695"/>
      <c r="BQ16" s="695"/>
      <c r="BR16" s="695"/>
      <c r="BS16" s="696" t="s">
        <v>235</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14250</v>
      </c>
      <c r="CS16" s="658"/>
      <c r="CT16" s="658"/>
      <c r="CU16" s="658"/>
      <c r="CV16" s="658"/>
      <c r="CW16" s="658"/>
      <c r="CX16" s="658"/>
      <c r="CY16" s="659"/>
      <c r="CZ16" s="695">
        <v>0.2</v>
      </c>
      <c r="DA16" s="695"/>
      <c r="DB16" s="695"/>
      <c r="DC16" s="695"/>
      <c r="DD16" s="663" t="s">
        <v>130</v>
      </c>
      <c r="DE16" s="658"/>
      <c r="DF16" s="658"/>
      <c r="DG16" s="658"/>
      <c r="DH16" s="658"/>
      <c r="DI16" s="658"/>
      <c r="DJ16" s="658"/>
      <c r="DK16" s="658"/>
      <c r="DL16" s="658"/>
      <c r="DM16" s="658"/>
      <c r="DN16" s="658"/>
      <c r="DO16" s="658"/>
      <c r="DP16" s="659"/>
      <c r="DQ16" s="663">
        <v>14061</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12061</v>
      </c>
      <c r="S17" s="658"/>
      <c r="T17" s="658"/>
      <c r="U17" s="658"/>
      <c r="V17" s="658"/>
      <c r="W17" s="658"/>
      <c r="X17" s="658"/>
      <c r="Y17" s="659"/>
      <c r="Z17" s="695">
        <v>0.2</v>
      </c>
      <c r="AA17" s="695"/>
      <c r="AB17" s="695"/>
      <c r="AC17" s="695"/>
      <c r="AD17" s="696">
        <v>12061</v>
      </c>
      <c r="AE17" s="696"/>
      <c r="AF17" s="696"/>
      <c r="AG17" s="696"/>
      <c r="AH17" s="696"/>
      <c r="AI17" s="696"/>
      <c r="AJ17" s="696"/>
      <c r="AK17" s="696"/>
      <c r="AL17" s="660">
        <v>0.4</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235</v>
      </c>
      <c r="BH17" s="658"/>
      <c r="BI17" s="658"/>
      <c r="BJ17" s="658"/>
      <c r="BK17" s="658"/>
      <c r="BL17" s="658"/>
      <c r="BM17" s="658"/>
      <c r="BN17" s="659"/>
      <c r="BO17" s="695" t="s">
        <v>130</v>
      </c>
      <c r="BP17" s="695"/>
      <c r="BQ17" s="695"/>
      <c r="BR17" s="695"/>
      <c r="BS17" s="696" t="s">
        <v>235</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303484</v>
      </c>
      <c r="CS17" s="658"/>
      <c r="CT17" s="658"/>
      <c r="CU17" s="658"/>
      <c r="CV17" s="658"/>
      <c r="CW17" s="658"/>
      <c r="CX17" s="658"/>
      <c r="CY17" s="659"/>
      <c r="CZ17" s="695">
        <v>4.7</v>
      </c>
      <c r="DA17" s="695"/>
      <c r="DB17" s="695"/>
      <c r="DC17" s="695"/>
      <c r="DD17" s="663" t="s">
        <v>235</v>
      </c>
      <c r="DE17" s="658"/>
      <c r="DF17" s="658"/>
      <c r="DG17" s="658"/>
      <c r="DH17" s="658"/>
      <c r="DI17" s="658"/>
      <c r="DJ17" s="658"/>
      <c r="DK17" s="658"/>
      <c r="DL17" s="658"/>
      <c r="DM17" s="658"/>
      <c r="DN17" s="658"/>
      <c r="DO17" s="658"/>
      <c r="DP17" s="659"/>
      <c r="DQ17" s="663">
        <v>303484</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9454</v>
      </c>
      <c r="S18" s="658"/>
      <c r="T18" s="658"/>
      <c r="U18" s="658"/>
      <c r="V18" s="658"/>
      <c r="W18" s="658"/>
      <c r="X18" s="658"/>
      <c r="Y18" s="659"/>
      <c r="Z18" s="695">
        <v>0.1</v>
      </c>
      <c r="AA18" s="695"/>
      <c r="AB18" s="695"/>
      <c r="AC18" s="695"/>
      <c r="AD18" s="696">
        <v>9454</v>
      </c>
      <c r="AE18" s="696"/>
      <c r="AF18" s="696"/>
      <c r="AG18" s="696"/>
      <c r="AH18" s="696"/>
      <c r="AI18" s="696"/>
      <c r="AJ18" s="696"/>
      <c r="AK18" s="696"/>
      <c r="AL18" s="660">
        <v>0.3</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235</v>
      </c>
      <c r="BH18" s="658"/>
      <c r="BI18" s="658"/>
      <c r="BJ18" s="658"/>
      <c r="BK18" s="658"/>
      <c r="BL18" s="658"/>
      <c r="BM18" s="658"/>
      <c r="BN18" s="659"/>
      <c r="BO18" s="695" t="s">
        <v>235</v>
      </c>
      <c r="BP18" s="695"/>
      <c r="BQ18" s="695"/>
      <c r="BR18" s="695"/>
      <c r="BS18" s="696" t="s">
        <v>130</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235</v>
      </c>
      <c r="CS18" s="658"/>
      <c r="CT18" s="658"/>
      <c r="CU18" s="658"/>
      <c r="CV18" s="658"/>
      <c r="CW18" s="658"/>
      <c r="CX18" s="658"/>
      <c r="CY18" s="659"/>
      <c r="CZ18" s="695" t="s">
        <v>235</v>
      </c>
      <c r="DA18" s="695"/>
      <c r="DB18" s="695"/>
      <c r="DC18" s="695"/>
      <c r="DD18" s="663" t="s">
        <v>130</v>
      </c>
      <c r="DE18" s="658"/>
      <c r="DF18" s="658"/>
      <c r="DG18" s="658"/>
      <c r="DH18" s="658"/>
      <c r="DI18" s="658"/>
      <c r="DJ18" s="658"/>
      <c r="DK18" s="658"/>
      <c r="DL18" s="658"/>
      <c r="DM18" s="658"/>
      <c r="DN18" s="658"/>
      <c r="DO18" s="658"/>
      <c r="DP18" s="659"/>
      <c r="DQ18" s="663" t="s">
        <v>235</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9454</v>
      </c>
      <c r="S19" s="658"/>
      <c r="T19" s="658"/>
      <c r="U19" s="658"/>
      <c r="V19" s="658"/>
      <c r="W19" s="658"/>
      <c r="X19" s="658"/>
      <c r="Y19" s="659"/>
      <c r="Z19" s="695">
        <v>0.1</v>
      </c>
      <c r="AA19" s="695"/>
      <c r="AB19" s="695"/>
      <c r="AC19" s="695"/>
      <c r="AD19" s="696">
        <v>9454</v>
      </c>
      <c r="AE19" s="696"/>
      <c r="AF19" s="696"/>
      <c r="AG19" s="696"/>
      <c r="AH19" s="696"/>
      <c r="AI19" s="696"/>
      <c r="AJ19" s="696"/>
      <c r="AK19" s="696"/>
      <c r="AL19" s="660">
        <v>0.3</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6842</v>
      </c>
      <c r="BH19" s="658"/>
      <c r="BI19" s="658"/>
      <c r="BJ19" s="658"/>
      <c r="BK19" s="658"/>
      <c r="BL19" s="658"/>
      <c r="BM19" s="658"/>
      <c r="BN19" s="659"/>
      <c r="BO19" s="695">
        <v>0.9</v>
      </c>
      <c r="BP19" s="695"/>
      <c r="BQ19" s="695"/>
      <c r="BR19" s="695"/>
      <c r="BS19" s="696" t="s">
        <v>235</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235</v>
      </c>
      <c r="CS19" s="658"/>
      <c r="CT19" s="658"/>
      <c r="CU19" s="658"/>
      <c r="CV19" s="658"/>
      <c r="CW19" s="658"/>
      <c r="CX19" s="658"/>
      <c r="CY19" s="659"/>
      <c r="CZ19" s="695" t="s">
        <v>130</v>
      </c>
      <c r="DA19" s="695"/>
      <c r="DB19" s="695"/>
      <c r="DC19" s="695"/>
      <c r="DD19" s="663" t="s">
        <v>235</v>
      </c>
      <c r="DE19" s="658"/>
      <c r="DF19" s="658"/>
      <c r="DG19" s="658"/>
      <c r="DH19" s="658"/>
      <c r="DI19" s="658"/>
      <c r="DJ19" s="658"/>
      <c r="DK19" s="658"/>
      <c r="DL19" s="658"/>
      <c r="DM19" s="658"/>
      <c r="DN19" s="658"/>
      <c r="DO19" s="658"/>
      <c r="DP19" s="659"/>
      <c r="DQ19" s="663" t="s">
        <v>235</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t="s">
        <v>235</v>
      </c>
      <c r="S20" s="658"/>
      <c r="T20" s="658"/>
      <c r="U20" s="658"/>
      <c r="V20" s="658"/>
      <c r="W20" s="658"/>
      <c r="X20" s="658"/>
      <c r="Y20" s="659"/>
      <c r="Z20" s="695" t="s">
        <v>130</v>
      </c>
      <c r="AA20" s="695"/>
      <c r="AB20" s="695"/>
      <c r="AC20" s="695"/>
      <c r="AD20" s="696" t="s">
        <v>235</v>
      </c>
      <c r="AE20" s="696"/>
      <c r="AF20" s="696"/>
      <c r="AG20" s="696"/>
      <c r="AH20" s="696"/>
      <c r="AI20" s="696"/>
      <c r="AJ20" s="696"/>
      <c r="AK20" s="696"/>
      <c r="AL20" s="660" t="s">
        <v>235</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6842</v>
      </c>
      <c r="BH20" s="658"/>
      <c r="BI20" s="658"/>
      <c r="BJ20" s="658"/>
      <c r="BK20" s="658"/>
      <c r="BL20" s="658"/>
      <c r="BM20" s="658"/>
      <c r="BN20" s="659"/>
      <c r="BO20" s="695">
        <v>0.9</v>
      </c>
      <c r="BP20" s="695"/>
      <c r="BQ20" s="695"/>
      <c r="BR20" s="695"/>
      <c r="BS20" s="696" t="s">
        <v>130</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6424147</v>
      </c>
      <c r="CS20" s="658"/>
      <c r="CT20" s="658"/>
      <c r="CU20" s="658"/>
      <c r="CV20" s="658"/>
      <c r="CW20" s="658"/>
      <c r="CX20" s="658"/>
      <c r="CY20" s="659"/>
      <c r="CZ20" s="695">
        <v>100</v>
      </c>
      <c r="DA20" s="695"/>
      <c r="DB20" s="695"/>
      <c r="DC20" s="695"/>
      <c r="DD20" s="663">
        <v>1556339</v>
      </c>
      <c r="DE20" s="658"/>
      <c r="DF20" s="658"/>
      <c r="DG20" s="658"/>
      <c r="DH20" s="658"/>
      <c r="DI20" s="658"/>
      <c r="DJ20" s="658"/>
      <c r="DK20" s="658"/>
      <c r="DL20" s="658"/>
      <c r="DM20" s="658"/>
      <c r="DN20" s="658"/>
      <c r="DO20" s="658"/>
      <c r="DP20" s="659"/>
      <c r="DQ20" s="663">
        <v>3798054</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2400430</v>
      </c>
      <c r="S21" s="658"/>
      <c r="T21" s="658"/>
      <c r="U21" s="658"/>
      <c r="V21" s="658"/>
      <c r="W21" s="658"/>
      <c r="X21" s="658"/>
      <c r="Y21" s="659"/>
      <c r="Z21" s="695">
        <v>34.9</v>
      </c>
      <c r="AA21" s="695"/>
      <c r="AB21" s="695"/>
      <c r="AC21" s="695"/>
      <c r="AD21" s="696">
        <v>2097997</v>
      </c>
      <c r="AE21" s="696"/>
      <c r="AF21" s="696"/>
      <c r="AG21" s="696"/>
      <c r="AH21" s="696"/>
      <c r="AI21" s="696"/>
      <c r="AJ21" s="696"/>
      <c r="AK21" s="696"/>
      <c r="AL21" s="660">
        <v>65.5</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v>6842</v>
      </c>
      <c r="BH21" s="658"/>
      <c r="BI21" s="658"/>
      <c r="BJ21" s="658"/>
      <c r="BK21" s="658"/>
      <c r="BL21" s="658"/>
      <c r="BM21" s="658"/>
      <c r="BN21" s="659"/>
      <c r="BO21" s="695">
        <v>0.9</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2097997</v>
      </c>
      <c r="S22" s="658"/>
      <c r="T22" s="658"/>
      <c r="U22" s="658"/>
      <c r="V22" s="658"/>
      <c r="W22" s="658"/>
      <c r="X22" s="658"/>
      <c r="Y22" s="659"/>
      <c r="Z22" s="695">
        <v>30.5</v>
      </c>
      <c r="AA22" s="695"/>
      <c r="AB22" s="695"/>
      <c r="AC22" s="695"/>
      <c r="AD22" s="696">
        <v>2097997</v>
      </c>
      <c r="AE22" s="696"/>
      <c r="AF22" s="696"/>
      <c r="AG22" s="696"/>
      <c r="AH22" s="696"/>
      <c r="AI22" s="696"/>
      <c r="AJ22" s="696"/>
      <c r="AK22" s="696"/>
      <c r="AL22" s="660">
        <v>65.5</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235</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302433</v>
      </c>
      <c r="S23" s="658"/>
      <c r="T23" s="658"/>
      <c r="U23" s="658"/>
      <c r="V23" s="658"/>
      <c r="W23" s="658"/>
      <c r="X23" s="658"/>
      <c r="Y23" s="659"/>
      <c r="Z23" s="695">
        <v>4.4000000000000004</v>
      </c>
      <c r="AA23" s="695"/>
      <c r="AB23" s="695"/>
      <c r="AC23" s="695"/>
      <c r="AD23" s="696" t="s">
        <v>235</v>
      </c>
      <c r="AE23" s="696"/>
      <c r="AF23" s="696"/>
      <c r="AG23" s="696"/>
      <c r="AH23" s="696"/>
      <c r="AI23" s="696"/>
      <c r="AJ23" s="696"/>
      <c r="AK23" s="696"/>
      <c r="AL23" s="660" t="s">
        <v>235</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t="s">
        <v>235</v>
      </c>
      <c r="BH23" s="658"/>
      <c r="BI23" s="658"/>
      <c r="BJ23" s="658"/>
      <c r="BK23" s="658"/>
      <c r="BL23" s="658"/>
      <c r="BM23" s="658"/>
      <c r="BN23" s="659"/>
      <c r="BO23" s="695" t="s">
        <v>235</v>
      </c>
      <c r="BP23" s="695"/>
      <c r="BQ23" s="695"/>
      <c r="BR23" s="695"/>
      <c r="BS23" s="696" t="s">
        <v>235</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235</v>
      </c>
      <c r="S24" s="658"/>
      <c r="T24" s="658"/>
      <c r="U24" s="658"/>
      <c r="V24" s="658"/>
      <c r="W24" s="658"/>
      <c r="X24" s="658"/>
      <c r="Y24" s="659"/>
      <c r="Z24" s="695" t="s">
        <v>235</v>
      </c>
      <c r="AA24" s="695"/>
      <c r="AB24" s="695"/>
      <c r="AC24" s="695"/>
      <c r="AD24" s="696" t="s">
        <v>130</v>
      </c>
      <c r="AE24" s="696"/>
      <c r="AF24" s="696"/>
      <c r="AG24" s="696"/>
      <c r="AH24" s="696"/>
      <c r="AI24" s="696"/>
      <c r="AJ24" s="696"/>
      <c r="AK24" s="696"/>
      <c r="AL24" s="660" t="s">
        <v>130</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235</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1923582</v>
      </c>
      <c r="CS24" s="713"/>
      <c r="CT24" s="713"/>
      <c r="CU24" s="713"/>
      <c r="CV24" s="713"/>
      <c r="CW24" s="713"/>
      <c r="CX24" s="713"/>
      <c r="CY24" s="738"/>
      <c r="CZ24" s="739">
        <v>29.9</v>
      </c>
      <c r="DA24" s="721"/>
      <c r="DB24" s="721"/>
      <c r="DC24" s="741"/>
      <c r="DD24" s="737">
        <v>1311770</v>
      </c>
      <c r="DE24" s="713"/>
      <c r="DF24" s="713"/>
      <c r="DG24" s="713"/>
      <c r="DH24" s="713"/>
      <c r="DI24" s="713"/>
      <c r="DJ24" s="713"/>
      <c r="DK24" s="738"/>
      <c r="DL24" s="737">
        <v>1303712</v>
      </c>
      <c r="DM24" s="713"/>
      <c r="DN24" s="713"/>
      <c r="DO24" s="713"/>
      <c r="DP24" s="713"/>
      <c r="DQ24" s="713"/>
      <c r="DR24" s="713"/>
      <c r="DS24" s="713"/>
      <c r="DT24" s="713"/>
      <c r="DU24" s="713"/>
      <c r="DV24" s="738"/>
      <c r="DW24" s="739">
        <v>40.299999999999997</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3448638</v>
      </c>
      <c r="S25" s="658"/>
      <c r="T25" s="658"/>
      <c r="U25" s="658"/>
      <c r="V25" s="658"/>
      <c r="W25" s="658"/>
      <c r="X25" s="658"/>
      <c r="Y25" s="659"/>
      <c r="Z25" s="695">
        <v>50.1</v>
      </c>
      <c r="AA25" s="695"/>
      <c r="AB25" s="695"/>
      <c r="AC25" s="695"/>
      <c r="AD25" s="696">
        <v>3146205</v>
      </c>
      <c r="AE25" s="696"/>
      <c r="AF25" s="696"/>
      <c r="AG25" s="696"/>
      <c r="AH25" s="696"/>
      <c r="AI25" s="696"/>
      <c r="AJ25" s="696"/>
      <c r="AK25" s="696"/>
      <c r="AL25" s="660">
        <v>98.3</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235</v>
      </c>
      <c r="BH25" s="658"/>
      <c r="BI25" s="658"/>
      <c r="BJ25" s="658"/>
      <c r="BK25" s="658"/>
      <c r="BL25" s="658"/>
      <c r="BM25" s="658"/>
      <c r="BN25" s="659"/>
      <c r="BO25" s="695" t="s">
        <v>235</v>
      </c>
      <c r="BP25" s="695"/>
      <c r="BQ25" s="695"/>
      <c r="BR25" s="695"/>
      <c r="BS25" s="696" t="s">
        <v>130</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843611</v>
      </c>
      <c r="CS25" s="670"/>
      <c r="CT25" s="670"/>
      <c r="CU25" s="670"/>
      <c r="CV25" s="670"/>
      <c r="CW25" s="670"/>
      <c r="CX25" s="670"/>
      <c r="CY25" s="671"/>
      <c r="CZ25" s="660">
        <v>13.1</v>
      </c>
      <c r="DA25" s="672"/>
      <c r="DB25" s="672"/>
      <c r="DC25" s="673"/>
      <c r="DD25" s="663">
        <v>780773</v>
      </c>
      <c r="DE25" s="670"/>
      <c r="DF25" s="670"/>
      <c r="DG25" s="670"/>
      <c r="DH25" s="670"/>
      <c r="DI25" s="670"/>
      <c r="DJ25" s="670"/>
      <c r="DK25" s="671"/>
      <c r="DL25" s="663">
        <v>775326</v>
      </c>
      <c r="DM25" s="670"/>
      <c r="DN25" s="670"/>
      <c r="DO25" s="670"/>
      <c r="DP25" s="670"/>
      <c r="DQ25" s="670"/>
      <c r="DR25" s="670"/>
      <c r="DS25" s="670"/>
      <c r="DT25" s="670"/>
      <c r="DU25" s="670"/>
      <c r="DV25" s="671"/>
      <c r="DW25" s="660">
        <v>24</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1530</v>
      </c>
      <c r="S26" s="658"/>
      <c r="T26" s="658"/>
      <c r="U26" s="658"/>
      <c r="V26" s="658"/>
      <c r="W26" s="658"/>
      <c r="X26" s="658"/>
      <c r="Y26" s="659"/>
      <c r="Z26" s="695">
        <v>0</v>
      </c>
      <c r="AA26" s="695"/>
      <c r="AB26" s="695"/>
      <c r="AC26" s="695"/>
      <c r="AD26" s="696">
        <v>1530</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235</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504421</v>
      </c>
      <c r="CS26" s="658"/>
      <c r="CT26" s="658"/>
      <c r="CU26" s="658"/>
      <c r="CV26" s="658"/>
      <c r="CW26" s="658"/>
      <c r="CX26" s="658"/>
      <c r="CY26" s="659"/>
      <c r="CZ26" s="660">
        <v>7.9</v>
      </c>
      <c r="DA26" s="672"/>
      <c r="DB26" s="672"/>
      <c r="DC26" s="673"/>
      <c r="DD26" s="663">
        <v>460663</v>
      </c>
      <c r="DE26" s="658"/>
      <c r="DF26" s="658"/>
      <c r="DG26" s="658"/>
      <c r="DH26" s="658"/>
      <c r="DI26" s="658"/>
      <c r="DJ26" s="658"/>
      <c r="DK26" s="659"/>
      <c r="DL26" s="663" t="s">
        <v>235</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77234</v>
      </c>
      <c r="S27" s="658"/>
      <c r="T27" s="658"/>
      <c r="U27" s="658"/>
      <c r="V27" s="658"/>
      <c r="W27" s="658"/>
      <c r="X27" s="658"/>
      <c r="Y27" s="659"/>
      <c r="Z27" s="695">
        <v>1.1000000000000001</v>
      </c>
      <c r="AA27" s="695"/>
      <c r="AB27" s="695"/>
      <c r="AC27" s="695"/>
      <c r="AD27" s="696">
        <v>43158</v>
      </c>
      <c r="AE27" s="696"/>
      <c r="AF27" s="696"/>
      <c r="AG27" s="696"/>
      <c r="AH27" s="696"/>
      <c r="AI27" s="696"/>
      <c r="AJ27" s="696"/>
      <c r="AK27" s="696"/>
      <c r="AL27" s="660">
        <v>1.3</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763369</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776487</v>
      </c>
      <c r="CS27" s="670"/>
      <c r="CT27" s="670"/>
      <c r="CU27" s="670"/>
      <c r="CV27" s="670"/>
      <c r="CW27" s="670"/>
      <c r="CX27" s="670"/>
      <c r="CY27" s="671"/>
      <c r="CZ27" s="660">
        <v>12.1</v>
      </c>
      <c r="DA27" s="672"/>
      <c r="DB27" s="672"/>
      <c r="DC27" s="673"/>
      <c r="DD27" s="663">
        <v>227513</v>
      </c>
      <c r="DE27" s="670"/>
      <c r="DF27" s="670"/>
      <c r="DG27" s="670"/>
      <c r="DH27" s="670"/>
      <c r="DI27" s="670"/>
      <c r="DJ27" s="670"/>
      <c r="DK27" s="671"/>
      <c r="DL27" s="663">
        <v>224902</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34860</v>
      </c>
      <c r="S28" s="658"/>
      <c r="T28" s="658"/>
      <c r="U28" s="658"/>
      <c r="V28" s="658"/>
      <c r="W28" s="658"/>
      <c r="X28" s="658"/>
      <c r="Y28" s="659"/>
      <c r="Z28" s="695">
        <v>0.5</v>
      </c>
      <c r="AA28" s="695"/>
      <c r="AB28" s="695"/>
      <c r="AC28" s="695"/>
      <c r="AD28" s="696">
        <v>1882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303484</v>
      </c>
      <c r="CS28" s="658"/>
      <c r="CT28" s="658"/>
      <c r="CU28" s="658"/>
      <c r="CV28" s="658"/>
      <c r="CW28" s="658"/>
      <c r="CX28" s="658"/>
      <c r="CY28" s="659"/>
      <c r="CZ28" s="660">
        <v>4.7</v>
      </c>
      <c r="DA28" s="672"/>
      <c r="DB28" s="672"/>
      <c r="DC28" s="673"/>
      <c r="DD28" s="663">
        <v>303484</v>
      </c>
      <c r="DE28" s="658"/>
      <c r="DF28" s="658"/>
      <c r="DG28" s="658"/>
      <c r="DH28" s="658"/>
      <c r="DI28" s="658"/>
      <c r="DJ28" s="658"/>
      <c r="DK28" s="659"/>
      <c r="DL28" s="663">
        <v>303484</v>
      </c>
      <c r="DM28" s="658"/>
      <c r="DN28" s="658"/>
      <c r="DO28" s="658"/>
      <c r="DP28" s="658"/>
      <c r="DQ28" s="658"/>
      <c r="DR28" s="658"/>
      <c r="DS28" s="658"/>
      <c r="DT28" s="658"/>
      <c r="DU28" s="658"/>
      <c r="DV28" s="659"/>
      <c r="DW28" s="660">
        <v>9.4</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8983</v>
      </c>
      <c r="S29" s="658"/>
      <c r="T29" s="658"/>
      <c r="U29" s="658"/>
      <c r="V29" s="658"/>
      <c r="W29" s="658"/>
      <c r="X29" s="658"/>
      <c r="Y29" s="659"/>
      <c r="Z29" s="695">
        <v>0.1</v>
      </c>
      <c r="AA29" s="695"/>
      <c r="AB29" s="695"/>
      <c r="AC29" s="695"/>
      <c r="AD29" s="696">
        <v>194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72</v>
      </c>
      <c r="CG29" s="655"/>
      <c r="CH29" s="655"/>
      <c r="CI29" s="655"/>
      <c r="CJ29" s="655"/>
      <c r="CK29" s="655"/>
      <c r="CL29" s="655"/>
      <c r="CM29" s="655"/>
      <c r="CN29" s="655"/>
      <c r="CO29" s="655"/>
      <c r="CP29" s="655"/>
      <c r="CQ29" s="656"/>
      <c r="CR29" s="657">
        <v>303484</v>
      </c>
      <c r="CS29" s="670"/>
      <c r="CT29" s="670"/>
      <c r="CU29" s="670"/>
      <c r="CV29" s="670"/>
      <c r="CW29" s="670"/>
      <c r="CX29" s="670"/>
      <c r="CY29" s="671"/>
      <c r="CZ29" s="660">
        <v>4.7</v>
      </c>
      <c r="DA29" s="672"/>
      <c r="DB29" s="672"/>
      <c r="DC29" s="673"/>
      <c r="DD29" s="663">
        <v>303484</v>
      </c>
      <c r="DE29" s="670"/>
      <c r="DF29" s="670"/>
      <c r="DG29" s="670"/>
      <c r="DH29" s="670"/>
      <c r="DI29" s="670"/>
      <c r="DJ29" s="670"/>
      <c r="DK29" s="671"/>
      <c r="DL29" s="663">
        <v>303484</v>
      </c>
      <c r="DM29" s="670"/>
      <c r="DN29" s="670"/>
      <c r="DO29" s="670"/>
      <c r="DP29" s="670"/>
      <c r="DQ29" s="670"/>
      <c r="DR29" s="670"/>
      <c r="DS29" s="670"/>
      <c r="DT29" s="670"/>
      <c r="DU29" s="670"/>
      <c r="DV29" s="671"/>
      <c r="DW29" s="660">
        <v>9.4</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848896</v>
      </c>
      <c r="S30" s="658"/>
      <c r="T30" s="658"/>
      <c r="U30" s="658"/>
      <c r="V30" s="658"/>
      <c r="W30" s="658"/>
      <c r="X30" s="658"/>
      <c r="Y30" s="659"/>
      <c r="Z30" s="695">
        <v>12.3</v>
      </c>
      <c r="AA30" s="695"/>
      <c r="AB30" s="695"/>
      <c r="AC30" s="695"/>
      <c r="AD30" s="696" t="s">
        <v>235</v>
      </c>
      <c r="AE30" s="696"/>
      <c r="AF30" s="696"/>
      <c r="AG30" s="696"/>
      <c r="AH30" s="696"/>
      <c r="AI30" s="696"/>
      <c r="AJ30" s="696"/>
      <c r="AK30" s="696"/>
      <c r="AL30" s="660" t="s">
        <v>130</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313</v>
      </c>
      <c r="BH30" s="727"/>
      <c r="BI30" s="727"/>
      <c r="BJ30" s="727"/>
      <c r="BK30" s="727"/>
      <c r="BL30" s="727"/>
      <c r="BM30" s="727"/>
      <c r="BN30" s="727"/>
      <c r="BO30" s="727"/>
      <c r="BP30" s="727"/>
      <c r="BQ30" s="728"/>
      <c r="BR30" s="709" t="s">
        <v>314</v>
      </c>
      <c r="BS30" s="727"/>
      <c r="BT30" s="727"/>
      <c r="BU30" s="727"/>
      <c r="BV30" s="727"/>
      <c r="BW30" s="727"/>
      <c r="BX30" s="727"/>
      <c r="BY30" s="727"/>
      <c r="BZ30" s="727"/>
      <c r="CA30" s="727"/>
      <c r="CB30" s="728"/>
      <c r="CD30" s="678"/>
      <c r="CE30" s="679"/>
      <c r="CF30" s="654" t="s">
        <v>315</v>
      </c>
      <c r="CG30" s="655"/>
      <c r="CH30" s="655"/>
      <c r="CI30" s="655"/>
      <c r="CJ30" s="655"/>
      <c r="CK30" s="655"/>
      <c r="CL30" s="655"/>
      <c r="CM30" s="655"/>
      <c r="CN30" s="655"/>
      <c r="CO30" s="655"/>
      <c r="CP30" s="655"/>
      <c r="CQ30" s="656"/>
      <c r="CR30" s="657">
        <v>298267</v>
      </c>
      <c r="CS30" s="658"/>
      <c r="CT30" s="658"/>
      <c r="CU30" s="658"/>
      <c r="CV30" s="658"/>
      <c r="CW30" s="658"/>
      <c r="CX30" s="658"/>
      <c r="CY30" s="659"/>
      <c r="CZ30" s="660">
        <v>4.5999999999999996</v>
      </c>
      <c r="DA30" s="672"/>
      <c r="DB30" s="672"/>
      <c r="DC30" s="673"/>
      <c r="DD30" s="663">
        <v>298267</v>
      </c>
      <c r="DE30" s="658"/>
      <c r="DF30" s="658"/>
      <c r="DG30" s="658"/>
      <c r="DH30" s="658"/>
      <c r="DI30" s="658"/>
      <c r="DJ30" s="658"/>
      <c r="DK30" s="659"/>
      <c r="DL30" s="663">
        <v>298267</v>
      </c>
      <c r="DM30" s="658"/>
      <c r="DN30" s="658"/>
      <c r="DO30" s="658"/>
      <c r="DP30" s="658"/>
      <c r="DQ30" s="658"/>
      <c r="DR30" s="658"/>
      <c r="DS30" s="658"/>
      <c r="DT30" s="658"/>
      <c r="DU30" s="658"/>
      <c r="DV30" s="659"/>
      <c r="DW30" s="660">
        <v>9.1999999999999993</v>
      </c>
      <c r="DX30" s="672"/>
      <c r="DY30" s="672"/>
      <c r="DZ30" s="672"/>
      <c r="EA30" s="672"/>
      <c r="EB30" s="672"/>
      <c r="EC30" s="684"/>
    </row>
    <row r="31" spans="2:133" ht="11.25" customHeight="1" x14ac:dyDescent="0.15">
      <c r="B31" s="724" t="s">
        <v>316</v>
      </c>
      <c r="C31" s="725"/>
      <c r="D31" s="725"/>
      <c r="E31" s="725"/>
      <c r="F31" s="725"/>
      <c r="G31" s="725"/>
      <c r="H31" s="725"/>
      <c r="I31" s="725"/>
      <c r="J31" s="725"/>
      <c r="K31" s="725"/>
      <c r="L31" s="725"/>
      <c r="M31" s="725"/>
      <c r="N31" s="725"/>
      <c r="O31" s="725"/>
      <c r="P31" s="725"/>
      <c r="Q31" s="726"/>
      <c r="R31" s="657" t="s">
        <v>235</v>
      </c>
      <c r="S31" s="658"/>
      <c r="T31" s="658"/>
      <c r="U31" s="658"/>
      <c r="V31" s="658"/>
      <c r="W31" s="658"/>
      <c r="X31" s="658"/>
      <c r="Y31" s="659"/>
      <c r="Z31" s="695" t="s">
        <v>235</v>
      </c>
      <c r="AA31" s="695"/>
      <c r="AB31" s="695"/>
      <c r="AC31" s="695"/>
      <c r="AD31" s="696" t="s">
        <v>130</v>
      </c>
      <c r="AE31" s="696"/>
      <c r="AF31" s="696"/>
      <c r="AG31" s="696"/>
      <c r="AH31" s="696"/>
      <c r="AI31" s="696"/>
      <c r="AJ31" s="696"/>
      <c r="AK31" s="696"/>
      <c r="AL31" s="660" t="s">
        <v>130</v>
      </c>
      <c r="AM31" s="661"/>
      <c r="AN31" s="661"/>
      <c r="AO31" s="697"/>
      <c r="AP31" s="729" t="s">
        <v>317</v>
      </c>
      <c r="AQ31" s="730"/>
      <c r="AR31" s="730"/>
      <c r="AS31" s="730"/>
      <c r="AT31" s="731" t="s">
        <v>318</v>
      </c>
      <c r="AU31" s="218"/>
      <c r="AV31" s="218"/>
      <c r="AW31" s="218"/>
      <c r="AX31" s="715" t="s">
        <v>192</v>
      </c>
      <c r="AY31" s="716"/>
      <c r="AZ31" s="716"/>
      <c r="BA31" s="716"/>
      <c r="BB31" s="716"/>
      <c r="BC31" s="716"/>
      <c r="BD31" s="716"/>
      <c r="BE31" s="716"/>
      <c r="BF31" s="717"/>
      <c r="BG31" s="719">
        <v>98.9</v>
      </c>
      <c r="BH31" s="720"/>
      <c r="BI31" s="720"/>
      <c r="BJ31" s="720"/>
      <c r="BK31" s="720"/>
      <c r="BL31" s="720"/>
      <c r="BM31" s="721">
        <v>95.7</v>
      </c>
      <c r="BN31" s="720"/>
      <c r="BO31" s="720"/>
      <c r="BP31" s="720"/>
      <c r="BQ31" s="722"/>
      <c r="BR31" s="719">
        <v>99.1</v>
      </c>
      <c r="BS31" s="720"/>
      <c r="BT31" s="720"/>
      <c r="BU31" s="720"/>
      <c r="BV31" s="720"/>
      <c r="BW31" s="720"/>
      <c r="BX31" s="721">
        <v>95.4</v>
      </c>
      <c r="BY31" s="720"/>
      <c r="BZ31" s="720"/>
      <c r="CA31" s="720"/>
      <c r="CB31" s="722"/>
      <c r="CD31" s="678"/>
      <c r="CE31" s="679"/>
      <c r="CF31" s="654" t="s">
        <v>319</v>
      </c>
      <c r="CG31" s="655"/>
      <c r="CH31" s="655"/>
      <c r="CI31" s="655"/>
      <c r="CJ31" s="655"/>
      <c r="CK31" s="655"/>
      <c r="CL31" s="655"/>
      <c r="CM31" s="655"/>
      <c r="CN31" s="655"/>
      <c r="CO31" s="655"/>
      <c r="CP31" s="655"/>
      <c r="CQ31" s="656"/>
      <c r="CR31" s="657">
        <v>5217</v>
      </c>
      <c r="CS31" s="670"/>
      <c r="CT31" s="670"/>
      <c r="CU31" s="670"/>
      <c r="CV31" s="670"/>
      <c r="CW31" s="670"/>
      <c r="CX31" s="670"/>
      <c r="CY31" s="671"/>
      <c r="CZ31" s="660">
        <v>0.1</v>
      </c>
      <c r="DA31" s="672"/>
      <c r="DB31" s="672"/>
      <c r="DC31" s="673"/>
      <c r="DD31" s="663">
        <v>5217</v>
      </c>
      <c r="DE31" s="670"/>
      <c r="DF31" s="670"/>
      <c r="DG31" s="670"/>
      <c r="DH31" s="670"/>
      <c r="DI31" s="670"/>
      <c r="DJ31" s="670"/>
      <c r="DK31" s="671"/>
      <c r="DL31" s="663">
        <v>5217</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310111</v>
      </c>
      <c r="S32" s="658"/>
      <c r="T32" s="658"/>
      <c r="U32" s="658"/>
      <c r="V32" s="658"/>
      <c r="W32" s="658"/>
      <c r="X32" s="658"/>
      <c r="Y32" s="659"/>
      <c r="Z32" s="695">
        <v>4.5</v>
      </c>
      <c r="AA32" s="695"/>
      <c r="AB32" s="695"/>
      <c r="AC32" s="695"/>
      <c r="AD32" s="696" t="s">
        <v>235</v>
      </c>
      <c r="AE32" s="696"/>
      <c r="AF32" s="696"/>
      <c r="AG32" s="696"/>
      <c r="AH32" s="696"/>
      <c r="AI32" s="696"/>
      <c r="AJ32" s="696"/>
      <c r="AK32" s="696"/>
      <c r="AL32" s="660" t="s">
        <v>235</v>
      </c>
      <c r="AM32" s="661"/>
      <c r="AN32" s="661"/>
      <c r="AO32" s="697"/>
      <c r="AP32" s="698"/>
      <c r="AQ32" s="699"/>
      <c r="AR32" s="699"/>
      <c r="AS32" s="699"/>
      <c r="AT32" s="732"/>
      <c r="AU32" s="214" t="s">
        <v>321</v>
      </c>
      <c r="AX32" s="654" t="s">
        <v>322</v>
      </c>
      <c r="AY32" s="655"/>
      <c r="AZ32" s="655"/>
      <c r="BA32" s="655"/>
      <c r="BB32" s="655"/>
      <c r="BC32" s="655"/>
      <c r="BD32" s="655"/>
      <c r="BE32" s="655"/>
      <c r="BF32" s="656"/>
      <c r="BG32" s="723">
        <v>98.4</v>
      </c>
      <c r="BH32" s="670"/>
      <c r="BI32" s="670"/>
      <c r="BJ32" s="670"/>
      <c r="BK32" s="670"/>
      <c r="BL32" s="670"/>
      <c r="BM32" s="661">
        <v>95.3</v>
      </c>
      <c r="BN32" s="670"/>
      <c r="BO32" s="670"/>
      <c r="BP32" s="670"/>
      <c r="BQ32" s="693"/>
      <c r="BR32" s="723">
        <v>99.1</v>
      </c>
      <c r="BS32" s="670"/>
      <c r="BT32" s="670"/>
      <c r="BU32" s="670"/>
      <c r="BV32" s="670"/>
      <c r="BW32" s="670"/>
      <c r="BX32" s="661">
        <v>95.6</v>
      </c>
      <c r="BY32" s="670"/>
      <c r="BZ32" s="670"/>
      <c r="CA32" s="670"/>
      <c r="CB32" s="693"/>
      <c r="CD32" s="680"/>
      <c r="CE32" s="681"/>
      <c r="CF32" s="654" t="s">
        <v>323</v>
      </c>
      <c r="CG32" s="655"/>
      <c r="CH32" s="655"/>
      <c r="CI32" s="655"/>
      <c r="CJ32" s="655"/>
      <c r="CK32" s="655"/>
      <c r="CL32" s="655"/>
      <c r="CM32" s="655"/>
      <c r="CN32" s="655"/>
      <c r="CO32" s="655"/>
      <c r="CP32" s="655"/>
      <c r="CQ32" s="656"/>
      <c r="CR32" s="657" t="s">
        <v>235</v>
      </c>
      <c r="CS32" s="658"/>
      <c r="CT32" s="658"/>
      <c r="CU32" s="658"/>
      <c r="CV32" s="658"/>
      <c r="CW32" s="658"/>
      <c r="CX32" s="658"/>
      <c r="CY32" s="659"/>
      <c r="CZ32" s="660" t="s">
        <v>235</v>
      </c>
      <c r="DA32" s="672"/>
      <c r="DB32" s="672"/>
      <c r="DC32" s="673"/>
      <c r="DD32" s="663" t="s">
        <v>130</v>
      </c>
      <c r="DE32" s="658"/>
      <c r="DF32" s="658"/>
      <c r="DG32" s="658"/>
      <c r="DH32" s="658"/>
      <c r="DI32" s="658"/>
      <c r="DJ32" s="658"/>
      <c r="DK32" s="659"/>
      <c r="DL32" s="663" t="s">
        <v>130</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33600</v>
      </c>
      <c r="S33" s="658"/>
      <c r="T33" s="658"/>
      <c r="U33" s="658"/>
      <c r="V33" s="658"/>
      <c r="W33" s="658"/>
      <c r="X33" s="658"/>
      <c r="Y33" s="659"/>
      <c r="Z33" s="695">
        <v>0.5</v>
      </c>
      <c r="AA33" s="695"/>
      <c r="AB33" s="695"/>
      <c r="AC33" s="695"/>
      <c r="AD33" s="696">
        <v>1564</v>
      </c>
      <c r="AE33" s="696"/>
      <c r="AF33" s="696"/>
      <c r="AG33" s="696"/>
      <c r="AH33" s="696"/>
      <c r="AI33" s="696"/>
      <c r="AJ33" s="696"/>
      <c r="AK33" s="696"/>
      <c r="AL33" s="660">
        <v>0</v>
      </c>
      <c r="AM33" s="661"/>
      <c r="AN33" s="661"/>
      <c r="AO33" s="697"/>
      <c r="AP33" s="700"/>
      <c r="AQ33" s="701"/>
      <c r="AR33" s="701"/>
      <c r="AS33" s="701"/>
      <c r="AT33" s="733"/>
      <c r="AU33" s="219"/>
      <c r="AV33" s="219"/>
      <c r="AW33" s="219"/>
      <c r="AX33" s="638" t="s">
        <v>325</v>
      </c>
      <c r="AY33" s="639"/>
      <c r="AZ33" s="639"/>
      <c r="BA33" s="639"/>
      <c r="BB33" s="639"/>
      <c r="BC33" s="639"/>
      <c r="BD33" s="639"/>
      <c r="BE33" s="639"/>
      <c r="BF33" s="640"/>
      <c r="BG33" s="718">
        <v>99.1</v>
      </c>
      <c r="BH33" s="642"/>
      <c r="BI33" s="642"/>
      <c r="BJ33" s="642"/>
      <c r="BK33" s="642"/>
      <c r="BL33" s="642"/>
      <c r="BM33" s="688">
        <v>95.6</v>
      </c>
      <c r="BN33" s="642"/>
      <c r="BO33" s="642"/>
      <c r="BP33" s="642"/>
      <c r="BQ33" s="705"/>
      <c r="BR33" s="718">
        <v>99.1</v>
      </c>
      <c r="BS33" s="642"/>
      <c r="BT33" s="642"/>
      <c r="BU33" s="642"/>
      <c r="BV33" s="642"/>
      <c r="BW33" s="642"/>
      <c r="BX33" s="688">
        <v>94.6</v>
      </c>
      <c r="BY33" s="642"/>
      <c r="BZ33" s="642"/>
      <c r="CA33" s="642"/>
      <c r="CB33" s="705"/>
      <c r="CD33" s="654" t="s">
        <v>326</v>
      </c>
      <c r="CE33" s="655"/>
      <c r="CF33" s="655"/>
      <c r="CG33" s="655"/>
      <c r="CH33" s="655"/>
      <c r="CI33" s="655"/>
      <c r="CJ33" s="655"/>
      <c r="CK33" s="655"/>
      <c r="CL33" s="655"/>
      <c r="CM33" s="655"/>
      <c r="CN33" s="655"/>
      <c r="CO33" s="655"/>
      <c r="CP33" s="655"/>
      <c r="CQ33" s="656"/>
      <c r="CR33" s="657">
        <v>2929976</v>
      </c>
      <c r="CS33" s="670"/>
      <c r="CT33" s="670"/>
      <c r="CU33" s="670"/>
      <c r="CV33" s="670"/>
      <c r="CW33" s="670"/>
      <c r="CX33" s="670"/>
      <c r="CY33" s="671"/>
      <c r="CZ33" s="660">
        <v>45.6</v>
      </c>
      <c r="DA33" s="672"/>
      <c r="DB33" s="672"/>
      <c r="DC33" s="673"/>
      <c r="DD33" s="663">
        <v>2172959</v>
      </c>
      <c r="DE33" s="670"/>
      <c r="DF33" s="670"/>
      <c r="DG33" s="670"/>
      <c r="DH33" s="670"/>
      <c r="DI33" s="670"/>
      <c r="DJ33" s="670"/>
      <c r="DK33" s="671"/>
      <c r="DL33" s="663">
        <v>1345925</v>
      </c>
      <c r="DM33" s="670"/>
      <c r="DN33" s="670"/>
      <c r="DO33" s="670"/>
      <c r="DP33" s="670"/>
      <c r="DQ33" s="670"/>
      <c r="DR33" s="670"/>
      <c r="DS33" s="670"/>
      <c r="DT33" s="670"/>
      <c r="DU33" s="670"/>
      <c r="DV33" s="671"/>
      <c r="DW33" s="660">
        <v>41.6</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427865</v>
      </c>
      <c r="S34" s="658"/>
      <c r="T34" s="658"/>
      <c r="U34" s="658"/>
      <c r="V34" s="658"/>
      <c r="W34" s="658"/>
      <c r="X34" s="658"/>
      <c r="Y34" s="659"/>
      <c r="Z34" s="695">
        <v>6.2</v>
      </c>
      <c r="AA34" s="695"/>
      <c r="AB34" s="695"/>
      <c r="AC34" s="695"/>
      <c r="AD34" s="696" t="s">
        <v>130</v>
      </c>
      <c r="AE34" s="696"/>
      <c r="AF34" s="696"/>
      <c r="AG34" s="696"/>
      <c r="AH34" s="696"/>
      <c r="AI34" s="696"/>
      <c r="AJ34" s="696"/>
      <c r="AK34" s="696"/>
      <c r="AL34" s="660" t="s">
        <v>235</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1012437</v>
      </c>
      <c r="CS34" s="658"/>
      <c r="CT34" s="658"/>
      <c r="CU34" s="658"/>
      <c r="CV34" s="658"/>
      <c r="CW34" s="658"/>
      <c r="CX34" s="658"/>
      <c r="CY34" s="659"/>
      <c r="CZ34" s="660">
        <v>15.8</v>
      </c>
      <c r="DA34" s="672"/>
      <c r="DB34" s="672"/>
      <c r="DC34" s="673"/>
      <c r="DD34" s="663">
        <v>591309</v>
      </c>
      <c r="DE34" s="658"/>
      <c r="DF34" s="658"/>
      <c r="DG34" s="658"/>
      <c r="DH34" s="658"/>
      <c r="DI34" s="658"/>
      <c r="DJ34" s="658"/>
      <c r="DK34" s="659"/>
      <c r="DL34" s="663">
        <v>502178</v>
      </c>
      <c r="DM34" s="658"/>
      <c r="DN34" s="658"/>
      <c r="DO34" s="658"/>
      <c r="DP34" s="658"/>
      <c r="DQ34" s="658"/>
      <c r="DR34" s="658"/>
      <c r="DS34" s="658"/>
      <c r="DT34" s="658"/>
      <c r="DU34" s="658"/>
      <c r="DV34" s="659"/>
      <c r="DW34" s="660">
        <v>15.5</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629905</v>
      </c>
      <c r="S35" s="658"/>
      <c r="T35" s="658"/>
      <c r="U35" s="658"/>
      <c r="V35" s="658"/>
      <c r="W35" s="658"/>
      <c r="X35" s="658"/>
      <c r="Y35" s="659"/>
      <c r="Z35" s="695">
        <v>9.1999999999999993</v>
      </c>
      <c r="AA35" s="695"/>
      <c r="AB35" s="695"/>
      <c r="AC35" s="695"/>
      <c r="AD35" s="696" t="s">
        <v>130</v>
      </c>
      <c r="AE35" s="696"/>
      <c r="AF35" s="696"/>
      <c r="AG35" s="696"/>
      <c r="AH35" s="696"/>
      <c r="AI35" s="696"/>
      <c r="AJ35" s="696"/>
      <c r="AK35" s="696"/>
      <c r="AL35" s="660" t="s">
        <v>235</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38680</v>
      </c>
      <c r="CS35" s="670"/>
      <c r="CT35" s="670"/>
      <c r="CU35" s="670"/>
      <c r="CV35" s="670"/>
      <c r="CW35" s="670"/>
      <c r="CX35" s="670"/>
      <c r="CY35" s="671"/>
      <c r="CZ35" s="660">
        <v>0.6</v>
      </c>
      <c r="DA35" s="672"/>
      <c r="DB35" s="672"/>
      <c r="DC35" s="673"/>
      <c r="DD35" s="663">
        <v>33537</v>
      </c>
      <c r="DE35" s="670"/>
      <c r="DF35" s="670"/>
      <c r="DG35" s="670"/>
      <c r="DH35" s="670"/>
      <c r="DI35" s="670"/>
      <c r="DJ35" s="670"/>
      <c r="DK35" s="671"/>
      <c r="DL35" s="663">
        <v>33537</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433435</v>
      </c>
      <c r="S36" s="658"/>
      <c r="T36" s="658"/>
      <c r="U36" s="658"/>
      <c r="V36" s="658"/>
      <c r="W36" s="658"/>
      <c r="X36" s="658"/>
      <c r="Y36" s="659"/>
      <c r="Z36" s="695">
        <v>6.3</v>
      </c>
      <c r="AA36" s="695"/>
      <c r="AB36" s="695"/>
      <c r="AC36" s="695"/>
      <c r="AD36" s="696" t="s">
        <v>235</v>
      </c>
      <c r="AE36" s="696"/>
      <c r="AF36" s="696"/>
      <c r="AG36" s="696"/>
      <c r="AH36" s="696"/>
      <c r="AI36" s="696"/>
      <c r="AJ36" s="696"/>
      <c r="AK36" s="696"/>
      <c r="AL36" s="660" t="s">
        <v>130</v>
      </c>
      <c r="AM36" s="661"/>
      <c r="AN36" s="661"/>
      <c r="AO36" s="697"/>
      <c r="AP36" s="222"/>
      <c r="AQ36" s="706" t="s">
        <v>334</v>
      </c>
      <c r="AR36" s="707"/>
      <c r="AS36" s="707"/>
      <c r="AT36" s="707"/>
      <c r="AU36" s="707"/>
      <c r="AV36" s="707"/>
      <c r="AW36" s="707"/>
      <c r="AX36" s="707"/>
      <c r="AY36" s="708"/>
      <c r="AZ36" s="712">
        <v>454381</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18923</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592180</v>
      </c>
      <c r="CS36" s="658"/>
      <c r="CT36" s="658"/>
      <c r="CU36" s="658"/>
      <c r="CV36" s="658"/>
      <c r="CW36" s="658"/>
      <c r="CX36" s="658"/>
      <c r="CY36" s="659"/>
      <c r="CZ36" s="660">
        <v>9.1999999999999993</v>
      </c>
      <c r="DA36" s="672"/>
      <c r="DB36" s="672"/>
      <c r="DC36" s="673"/>
      <c r="DD36" s="663">
        <v>538919</v>
      </c>
      <c r="DE36" s="658"/>
      <c r="DF36" s="658"/>
      <c r="DG36" s="658"/>
      <c r="DH36" s="658"/>
      <c r="DI36" s="658"/>
      <c r="DJ36" s="658"/>
      <c r="DK36" s="659"/>
      <c r="DL36" s="663">
        <v>454136</v>
      </c>
      <c r="DM36" s="658"/>
      <c r="DN36" s="658"/>
      <c r="DO36" s="658"/>
      <c r="DP36" s="658"/>
      <c r="DQ36" s="658"/>
      <c r="DR36" s="658"/>
      <c r="DS36" s="658"/>
      <c r="DT36" s="658"/>
      <c r="DU36" s="658"/>
      <c r="DV36" s="659"/>
      <c r="DW36" s="660">
        <v>14</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88351</v>
      </c>
      <c r="S37" s="658"/>
      <c r="T37" s="658"/>
      <c r="U37" s="658"/>
      <c r="V37" s="658"/>
      <c r="W37" s="658"/>
      <c r="X37" s="658"/>
      <c r="Y37" s="659"/>
      <c r="Z37" s="695">
        <v>1.3</v>
      </c>
      <c r="AA37" s="695"/>
      <c r="AB37" s="695"/>
      <c r="AC37" s="695"/>
      <c r="AD37" s="696">
        <v>6146</v>
      </c>
      <c r="AE37" s="696"/>
      <c r="AF37" s="696"/>
      <c r="AG37" s="696"/>
      <c r="AH37" s="696"/>
      <c r="AI37" s="696"/>
      <c r="AJ37" s="696"/>
      <c r="AK37" s="696"/>
      <c r="AL37" s="660">
        <v>0.2</v>
      </c>
      <c r="AM37" s="661"/>
      <c r="AN37" s="661"/>
      <c r="AO37" s="697"/>
      <c r="AQ37" s="690" t="s">
        <v>338</v>
      </c>
      <c r="AR37" s="691"/>
      <c r="AS37" s="691"/>
      <c r="AT37" s="691"/>
      <c r="AU37" s="691"/>
      <c r="AV37" s="691"/>
      <c r="AW37" s="691"/>
      <c r="AX37" s="691"/>
      <c r="AY37" s="692"/>
      <c r="AZ37" s="657">
        <v>46472</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6945</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276303</v>
      </c>
      <c r="CS37" s="670"/>
      <c r="CT37" s="670"/>
      <c r="CU37" s="670"/>
      <c r="CV37" s="670"/>
      <c r="CW37" s="670"/>
      <c r="CX37" s="670"/>
      <c r="CY37" s="671"/>
      <c r="CZ37" s="660">
        <v>4.3</v>
      </c>
      <c r="DA37" s="672"/>
      <c r="DB37" s="672"/>
      <c r="DC37" s="673"/>
      <c r="DD37" s="663">
        <v>275327</v>
      </c>
      <c r="DE37" s="670"/>
      <c r="DF37" s="670"/>
      <c r="DG37" s="670"/>
      <c r="DH37" s="670"/>
      <c r="DI37" s="670"/>
      <c r="DJ37" s="670"/>
      <c r="DK37" s="671"/>
      <c r="DL37" s="663">
        <v>275327</v>
      </c>
      <c r="DM37" s="670"/>
      <c r="DN37" s="670"/>
      <c r="DO37" s="670"/>
      <c r="DP37" s="670"/>
      <c r="DQ37" s="670"/>
      <c r="DR37" s="670"/>
      <c r="DS37" s="670"/>
      <c r="DT37" s="670"/>
      <c r="DU37" s="670"/>
      <c r="DV37" s="671"/>
      <c r="DW37" s="660">
        <v>8.5</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533934</v>
      </c>
      <c r="S38" s="658"/>
      <c r="T38" s="658"/>
      <c r="U38" s="658"/>
      <c r="V38" s="658"/>
      <c r="W38" s="658"/>
      <c r="X38" s="658"/>
      <c r="Y38" s="659"/>
      <c r="Z38" s="695">
        <v>7.8</v>
      </c>
      <c r="AA38" s="695"/>
      <c r="AB38" s="695"/>
      <c r="AC38" s="695"/>
      <c r="AD38" s="696" t="s">
        <v>130</v>
      </c>
      <c r="AE38" s="696"/>
      <c r="AF38" s="696"/>
      <c r="AG38" s="696"/>
      <c r="AH38" s="696"/>
      <c r="AI38" s="696"/>
      <c r="AJ38" s="696"/>
      <c r="AK38" s="696"/>
      <c r="AL38" s="660" t="s">
        <v>235</v>
      </c>
      <c r="AM38" s="661"/>
      <c r="AN38" s="661"/>
      <c r="AO38" s="697"/>
      <c r="AQ38" s="690" t="s">
        <v>342</v>
      </c>
      <c r="AR38" s="691"/>
      <c r="AS38" s="691"/>
      <c r="AT38" s="691"/>
      <c r="AU38" s="691"/>
      <c r="AV38" s="691"/>
      <c r="AW38" s="691"/>
      <c r="AX38" s="691"/>
      <c r="AY38" s="692"/>
      <c r="AZ38" s="657">
        <v>46380</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1054</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454260</v>
      </c>
      <c r="CS38" s="658"/>
      <c r="CT38" s="658"/>
      <c r="CU38" s="658"/>
      <c r="CV38" s="658"/>
      <c r="CW38" s="658"/>
      <c r="CX38" s="658"/>
      <c r="CY38" s="659"/>
      <c r="CZ38" s="660">
        <v>7.1</v>
      </c>
      <c r="DA38" s="672"/>
      <c r="DB38" s="672"/>
      <c r="DC38" s="673"/>
      <c r="DD38" s="663">
        <v>398094</v>
      </c>
      <c r="DE38" s="658"/>
      <c r="DF38" s="658"/>
      <c r="DG38" s="658"/>
      <c r="DH38" s="658"/>
      <c r="DI38" s="658"/>
      <c r="DJ38" s="658"/>
      <c r="DK38" s="659"/>
      <c r="DL38" s="663">
        <v>356074</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346</v>
      </c>
      <c r="AR39" s="691"/>
      <c r="AS39" s="691"/>
      <c r="AT39" s="691"/>
      <c r="AU39" s="691"/>
      <c r="AV39" s="691"/>
      <c r="AW39" s="691"/>
      <c r="AX39" s="691"/>
      <c r="AY39" s="692"/>
      <c r="AZ39" s="657">
        <v>121</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1626</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818919</v>
      </c>
      <c r="CS39" s="670"/>
      <c r="CT39" s="670"/>
      <c r="CU39" s="670"/>
      <c r="CV39" s="670"/>
      <c r="CW39" s="670"/>
      <c r="CX39" s="670"/>
      <c r="CY39" s="671"/>
      <c r="CZ39" s="660">
        <v>12.7</v>
      </c>
      <c r="DA39" s="672"/>
      <c r="DB39" s="672"/>
      <c r="DC39" s="673"/>
      <c r="DD39" s="663">
        <v>611000</v>
      </c>
      <c r="DE39" s="670"/>
      <c r="DF39" s="670"/>
      <c r="DG39" s="670"/>
      <c r="DH39" s="670"/>
      <c r="DI39" s="670"/>
      <c r="DJ39" s="670"/>
      <c r="DK39" s="671"/>
      <c r="DL39" s="663" t="s">
        <v>235</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31934</v>
      </c>
      <c r="S40" s="658"/>
      <c r="T40" s="658"/>
      <c r="U40" s="658"/>
      <c r="V40" s="658"/>
      <c r="W40" s="658"/>
      <c r="X40" s="658"/>
      <c r="Y40" s="659"/>
      <c r="Z40" s="695">
        <v>0.5</v>
      </c>
      <c r="AA40" s="695"/>
      <c r="AB40" s="695"/>
      <c r="AC40" s="695"/>
      <c r="AD40" s="696" t="s">
        <v>130</v>
      </c>
      <c r="AE40" s="696"/>
      <c r="AF40" s="696"/>
      <c r="AG40" s="696"/>
      <c r="AH40" s="696"/>
      <c r="AI40" s="696"/>
      <c r="AJ40" s="696"/>
      <c r="AK40" s="696"/>
      <c r="AL40" s="660" t="s">
        <v>130</v>
      </c>
      <c r="AM40" s="661"/>
      <c r="AN40" s="661"/>
      <c r="AO40" s="697"/>
      <c r="AQ40" s="690" t="s">
        <v>350</v>
      </c>
      <c r="AR40" s="691"/>
      <c r="AS40" s="691"/>
      <c r="AT40" s="691"/>
      <c r="AU40" s="691"/>
      <c r="AV40" s="691"/>
      <c r="AW40" s="691"/>
      <c r="AX40" s="691"/>
      <c r="AY40" s="692"/>
      <c r="AZ40" s="657" t="s">
        <v>235</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80</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13500</v>
      </c>
      <c r="CS40" s="658"/>
      <c r="CT40" s="658"/>
      <c r="CU40" s="658"/>
      <c r="CV40" s="658"/>
      <c r="CW40" s="658"/>
      <c r="CX40" s="658"/>
      <c r="CY40" s="659"/>
      <c r="CZ40" s="660">
        <v>0.2</v>
      </c>
      <c r="DA40" s="672"/>
      <c r="DB40" s="672"/>
      <c r="DC40" s="673"/>
      <c r="DD40" s="663">
        <v>100</v>
      </c>
      <c r="DE40" s="658"/>
      <c r="DF40" s="658"/>
      <c r="DG40" s="658"/>
      <c r="DH40" s="658"/>
      <c r="DI40" s="658"/>
      <c r="DJ40" s="658"/>
      <c r="DK40" s="659"/>
      <c r="DL40" s="663" t="s">
        <v>130</v>
      </c>
      <c r="DM40" s="658"/>
      <c r="DN40" s="658"/>
      <c r="DO40" s="658"/>
      <c r="DP40" s="658"/>
      <c r="DQ40" s="658"/>
      <c r="DR40" s="658"/>
      <c r="DS40" s="658"/>
      <c r="DT40" s="658"/>
      <c r="DU40" s="658"/>
      <c r="DV40" s="659"/>
      <c r="DW40" s="660" t="s">
        <v>235</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6877342</v>
      </c>
      <c r="S41" s="682"/>
      <c r="T41" s="682"/>
      <c r="U41" s="682"/>
      <c r="V41" s="682"/>
      <c r="W41" s="682"/>
      <c r="X41" s="682"/>
      <c r="Y41" s="685"/>
      <c r="Z41" s="686">
        <v>100</v>
      </c>
      <c r="AA41" s="686"/>
      <c r="AB41" s="686"/>
      <c r="AC41" s="686"/>
      <c r="AD41" s="687">
        <v>3200679</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58967</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235</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358</v>
      </c>
      <c r="AR42" s="703"/>
      <c r="AS42" s="703"/>
      <c r="AT42" s="703"/>
      <c r="AU42" s="703"/>
      <c r="AV42" s="703"/>
      <c r="AW42" s="703"/>
      <c r="AX42" s="703"/>
      <c r="AY42" s="704"/>
      <c r="AZ42" s="641">
        <v>302441</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341</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1570589</v>
      </c>
      <c r="CS42" s="670"/>
      <c r="CT42" s="670"/>
      <c r="CU42" s="670"/>
      <c r="CV42" s="670"/>
      <c r="CW42" s="670"/>
      <c r="CX42" s="670"/>
      <c r="CY42" s="671"/>
      <c r="CZ42" s="660">
        <v>24.4</v>
      </c>
      <c r="DA42" s="672"/>
      <c r="DB42" s="672"/>
      <c r="DC42" s="673"/>
      <c r="DD42" s="663">
        <v>313325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361</v>
      </c>
      <c r="CD43" s="654" t="s">
        <v>362</v>
      </c>
      <c r="CE43" s="655"/>
      <c r="CF43" s="655"/>
      <c r="CG43" s="655"/>
      <c r="CH43" s="655"/>
      <c r="CI43" s="655"/>
      <c r="CJ43" s="655"/>
      <c r="CK43" s="655"/>
      <c r="CL43" s="655"/>
      <c r="CM43" s="655"/>
      <c r="CN43" s="655"/>
      <c r="CO43" s="655"/>
      <c r="CP43" s="655"/>
      <c r="CQ43" s="656"/>
      <c r="CR43" s="657" t="s">
        <v>235</v>
      </c>
      <c r="CS43" s="670"/>
      <c r="CT43" s="670"/>
      <c r="CU43" s="670"/>
      <c r="CV43" s="670"/>
      <c r="CW43" s="670"/>
      <c r="CX43" s="670"/>
      <c r="CY43" s="671"/>
      <c r="CZ43" s="660" t="s">
        <v>130</v>
      </c>
      <c r="DA43" s="672"/>
      <c r="DB43" s="672"/>
      <c r="DC43" s="673"/>
      <c r="DD43" s="663" t="s">
        <v>235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364</v>
      </c>
      <c r="CG44" s="655"/>
      <c r="CH44" s="655"/>
      <c r="CI44" s="655"/>
      <c r="CJ44" s="655"/>
      <c r="CK44" s="655"/>
      <c r="CL44" s="655"/>
      <c r="CM44" s="655"/>
      <c r="CN44" s="655"/>
      <c r="CO44" s="655"/>
      <c r="CP44" s="655"/>
      <c r="CQ44" s="656"/>
      <c r="CR44" s="657">
        <v>1556339</v>
      </c>
      <c r="CS44" s="658"/>
      <c r="CT44" s="658"/>
      <c r="CU44" s="658"/>
      <c r="CV44" s="658"/>
      <c r="CW44" s="658"/>
      <c r="CX44" s="658"/>
      <c r="CY44" s="659"/>
      <c r="CZ44" s="660">
        <v>24.2</v>
      </c>
      <c r="DA44" s="661"/>
      <c r="DB44" s="661"/>
      <c r="DC44" s="662"/>
      <c r="DD44" s="663">
        <v>299264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413709</v>
      </c>
      <c r="CS45" s="670"/>
      <c r="CT45" s="670"/>
      <c r="CU45" s="670"/>
      <c r="CV45" s="670"/>
      <c r="CW45" s="670"/>
      <c r="CX45" s="670"/>
      <c r="CY45" s="671"/>
      <c r="CZ45" s="660">
        <v>6.4</v>
      </c>
      <c r="DA45" s="672"/>
      <c r="DB45" s="672"/>
      <c r="DC45" s="673"/>
      <c r="DD45" s="663">
        <v>24167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367</v>
      </c>
      <c r="CG46" s="655"/>
      <c r="CH46" s="655"/>
      <c r="CI46" s="655"/>
      <c r="CJ46" s="655"/>
      <c r="CK46" s="655"/>
      <c r="CL46" s="655"/>
      <c r="CM46" s="655"/>
      <c r="CN46" s="655"/>
      <c r="CO46" s="655"/>
      <c r="CP46" s="655"/>
      <c r="CQ46" s="656"/>
      <c r="CR46" s="657">
        <v>1142630</v>
      </c>
      <c r="CS46" s="658"/>
      <c r="CT46" s="658"/>
      <c r="CU46" s="658"/>
      <c r="CV46" s="658"/>
      <c r="CW46" s="658"/>
      <c r="CX46" s="658"/>
      <c r="CY46" s="659"/>
      <c r="CZ46" s="660">
        <v>17.8</v>
      </c>
      <c r="DA46" s="661"/>
      <c r="DB46" s="661"/>
      <c r="DC46" s="662"/>
      <c r="DD46" s="663">
        <v>275097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368</v>
      </c>
      <c r="CG47" s="655"/>
      <c r="CH47" s="655"/>
      <c r="CI47" s="655"/>
      <c r="CJ47" s="655"/>
      <c r="CK47" s="655"/>
      <c r="CL47" s="655"/>
      <c r="CM47" s="655"/>
      <c r="CN47" s="655"/>
      <c r="CO47" s="655"/>
      <c r="CP47" s="655"/>
      <c r="CQ47" s="656"/>
      <c r="CR47" s="657">
        <v>14250</v>
      </c>
      <c r="CS47" s="670"/>
      <c r="CT47" s="670"/>
      <c r="CU47" s="670"/>
      <c r="CV47" s="670"/>
      <c r="CW47" s="670"/>
      <c r="CX47" s="670"/>
      <c r="CY47" s="671"/>
      <c r="CZ47" s="660">
        <v>0.2</v>
      </c>
      <c r="DA47" s="672"/>
      <c r="DB47" s="672"/>
      <c r="DC47" s="673"/>
      <c r="DD47" s="663">
        <v>14061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369</v>
      </c>
      <c r="CG48" s="655"/>
      <c r="CH48" s="655"/>
      <c r="CI48" s="655"/>
      <c r="CJ48" s="655"/>
      <c r="CK48" s="655"/>
      <c r="CL48" s="655"/>
      <c r="CM48" s="655"/>
      <c r="CN48" s="655"/>
      <c r="CO48" s="655"/>
      <c r="CP48" s="655"/>
      <c r="CQ48" s="656"/>
      <c r="CR48" s="657" t="s">
        <v>130</v>
      </c>
      <c r="CS48" s="658"/>
      <c r="CT48" s="658"/>
      <c r="CU48" s="658"/>
      <c r="CV48" s="658"/>
      <c r="CW48" s="658"/>
      <c r="CX48" s="658"/>
      <c r="CY48" s="659"/>
      <c r="CZ48" s="660" t="s">
        <v>235</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370</v>
      </c>
      <c r="CE49" s="639"/>
      <c r="CF49" s="639"/>
      <c r="CG49" s="639"/>
      <c r="CH49" s="639"/>
      <c r="CI49" s="639"/>
      <c r="CJ49" s="639"/>
      <c r="CK49" s="639"/>
      <c r="CL49" s="639"/>
      <c r="CM49" s="639"/>
      <c r="CN49" s="639"/>
      <c r="CO49" s="639"/>
      <c r="CP49" s="639"/>
      <c r="CQ49" s="640"/>
      <c r="CR49" s="641">
        <v>6424147</v>
      </c>
      <c r="CS49" s="642"/>
      <c r="CT49" s="642"/>
      <c r="CU49" s="642"/>
      <c r="CV49" s="642"/>
      <c r="CW49" s="642"/>
      <c r="CX49" s="642"/>
      <c r="CY49" s="643"/>
      <c r="CZ49" s="644">
        <v>100</v>
      </c>
      <c r="DA49" s="645"/>
      <c r="DB49" s="645"/>
      <c r="DC49" s="646"/>
      <c r="DD49" s="647">
        <v>3798054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xg56iJsdYssyjs3kOQC2x1NnAc+KEIcJB0PFk2es8ktWjU9FoQknGpv7sX8Cc0IyZ+wJvHQfMj6FWB6oJCYWTA==" saltValue="r55vNExs+WGarjnBNA/C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5" t="s">
        <v>371</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372</v>
      </c>
      <c r="DK2" s="1127"/>
      <c r="DL2" s="1127"/>
      <c r="DM2" s="1127"/>
      <c r="DN2" s="1127"/>
      <c r="DO2" s="1128"/>
      <c r="DP2" s="228"/>
      <c r="DQ2" s="1126" t="s">
        <v>373</v>
      </c>
      <c r="DR2" s="1127"/>
      <c r="DS2" s="1127"/>
      <c r="DT2" s="1127"/>
      <c r="DU2" s="1127"/>
      <c r="DV2" s="1127"/>
      <c r="DW2" s="1127"/>
      <c r="DX2" s="1127"/>
      <c r="DY2" s="1127"/>
      <c r="DZ2" s="112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4" t="s">
        <v>374</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0" t="s">
        <v>376</v>
      </c>
      <c r="B5" s="1031"/>
      <c r="C5" s="1031"/>
      <c r="D5" s="1031"/>
      <c r="E5" s="1031"/>
      <c r="F5" s="1031"/>
      <c r="G5" s="1031"/>
      <c r="H5" s="1031"/>
      <c r="I5" s="1031"/>
      <c r="J5" s="1031"/>
      <c r="K5" s="1031"/>
      <c r="L5" s="1031"/>
      <c r="M5" s="1031"/>
      <c r="N5" s="1031"/>
      <c r="O5" s="1031"/>
      <c r="P5" s="1032"/>
      <c r="Q5" s="1036" t="s">
        <v>377</v>
      </c>
      <c r="R5" s="1037"/>
      <c r="S5" s="1037"/>
      <c r="T5" s="1037"/>
      <c r="U5" s="1038"/>
      <c r="V5" s="1036" t="s">
        <v>378</v>
      </c>
      <c r="W5" s="1037"/>
      <c r="X5" s="1037"/>
      <c r="Y5" s="1037"/>
      <c r="Z5" s="1038"/>
      <c r="AA5" s="1036" t="s">
        <v>379</v>
      </c>
      <c r="AB5" s="1037"/>
      <c r="AC5" s="1037"/>
      <c r="AD5" s="1037"/>
      <c r="AE5" s="1037"/>
      <c r="AF5" s="1129" t="s">
        <v>380</v>
      </c>
      <c r="AG5" s="1037"/>
      <c r="AH5" s="1037"/>
      <c r="AI5" s="1037"/>
      <c r="AJ5" s="1050"/>
      <c r="AK5" s="1037" t="s">
        <v>381</v>
      </c>
      <c r="AL5" s="1037"/>
      <c r="AM5" s="1037"/>
      <c r="AN5" s="1037"/>
      <c r="AO5" s="1038"/>
      <c r="AP5" s="1036" t="s">
        <v>382</v>
      </c>
      <c r="AQ5" s="1037"/>
      <c r="AR5" s="1037"/>
      <c r="AS5" s="1037"/>
      <c r="AT5" s="1038"/>
      <c r="AU5" s="1036" t="s">
        <v>383</v>
      </c>
      <c r="AV5" s="1037"/>
      <c r="AW5" s="1037"/>
      <c r="AX5" s="1037"/>
      <c r="AY5" s="1050"/>
      <c r="AZ5" s="232"/>
      <c r="BA5" s="232"/>
      <c r="BB5" s="232"/>
      <c r="BC5" s="232"/>
      <c r="BD5" s="232"/>
      <c r="BE5" s="233"/>
      <c r="BF5" s="233"/>
      <c r="BG5" s="233"/>
      <c r="BH5" s="233"/>
      <c r="BI5" s="233"/>
      <c r="BJ5" s="233"/>
      <c r="BK5" s="233"/>
      <c r="BL5" s="233"/>
      <c r="BM5" s="233"/>
      <c r="BN5" s="233"/>
      <c r="BO5" s="233"/>
      <c r="BP5" s="233"/>
      <c r="BQ5" s="1030" t="s">
        <v>384</v>
      </c>
      <c r="BR5" s="1031"/>
      <c r="BS5" s="1031"/>
      <c r="BT5" s="1031"/>
      <c r="BU5" s="1031"/>
      <c r="BV5" s="1031"/>
      <c r="BW5" s="1031"/>
      <c r="BX5" s="1031"/>
      <c r="BY5" s="1031"/>
      <c r="BZ5" s="1031"/>
      <c r="CA5" s="1031"/>
      <c r="CB5" s="1031"/>
      <c r="CC5" s="1031"/>
      <c r="CD5" s="1031"/>
      <c r="CE5" s="1031"/>
      <c r="CF5" s="1031"/>
      <c r="CG5" s="1032"/>
      <c r="CH5" s="1036" t="s">
        <v>385</v>
      </c>
      <c r="CI5" s="1037"/>
      <c r="CJ5" s="1037"/>
      <c r="CK5" s="1037"/>
      <c r="CL5" s="1038"/>
      <c r="CM5" s="1036" t="s">
        <v>386</v>
      </c>
      <c r="CN5" s="1037"/>
      <c r="CO5" s="1037"/>
      <c r="CP5" s="1037"/>
      <c r="CQ5" s="1038"/>
      <c r="CR5" s="1036" t="s">
        <v>387</v>
      </c>
      <c r="CS5" s="1037"/>
      <c r="CT5" s="1037"/>
      <c r="CU5" s="1037"/>
      <c r="CV5" s="1038"/>
      <c r="CW5" s="1036" t="s">
        <v>388</v>
      </c>
      <c r="CX5" s="1037"/>
      <c r="CY5" s="1037"/>
      <c r="CZ5" s="1037"/>
      <c r="DA5" s="1038"/>
      <c r="DB5" s="1036" t="s">
        <v>389</v>
      </c>
      <c r="DC5" s="1037"/>
      <c r="DD5" s="1037"/>
      <c r="DE5" s="1037"/>
      <c r="DF5" s="1038"/>
      <c r="DG5" s="1119" t="s">
        <v>390</v>
      </c>
      <c r="DH5" s="1120"/>
      <c r="DI5" s="1120"/>
      <c r="DJ5" s="1120"/>
      <c r="DK5" s="1121"/>
      <c r="DL5" s="1119" t="s">
        <v>391</v>
      </c>
      <c r="DM5" s="1120"/>
      <c r="DN5" s="1120"/>
      <c r="DO5" s="1120"/>
      <c r="DP5" s="1121"/>
      <c r="DQ5" s="1036" t="s">
        <v>392</v>
      </c>
      <c r="DR5" s="1037"/>
      <c r="DS5" s="1037"/>
      <c r="DT5" s="1037"/>
      <c r="DU5" s="1038"/>
      <c r="DV5" s="1036" t="s">
        <v>383</v>
      </c>
      <c r="DW5" s="1037"/>
      <c r="DX5" s="1037"/>
      <c r="DY5" s="1037"/>
      <c r="DZ5" s="1050"/>
      <c r="EA5" s="234"/>
    </row>
    <row r="6" spans="1:131" s="235"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30"/>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2"/>
      <c r="DH6" s="1123"/>
      <c r="DI6" s="1123"/>
      <c r="DJ6" s="1123"/>
      <c r="DK6" s="1124"/>
      <c r="DL6" s="1122"/>
      <c r="DM6" s="1123"/>
      <c r="DN6" s="1123"/>
      <c r="DO6" s="1123"/>
      <c r="DP6" s="1124"/>
      <c r="DQ6" s="1039"/>
      <c r="DR6" s="1040"/>
      <c r="DS6" s="1040"/>
      <c r="DT6" s="1040"/>
      <c r="DU6" s="1041"/>
      <c r="DV6" s="1039"/>
      <c r="DW6" s="1040"/>
      <c r="DX6" s="1040"/>
      <c r="DY6" s="1040"/>
      <c r="DZ6" s="1051"/>
      <c r="EA6" s="234"/>
    </row>
    <row r="7" spans="1:131" s="235" customFormat="1" ht="26.25" customHeight="1" thickTop="1" x14ac:dyDescent="0.15">
      <c r="A7" s="236">
        <v>1</v>
      </c>
      <c r="B7" s="1082" t="s">
        <v>393</v>
      </c>
      <c r="C7" s="1083"/>
      <c r="D7" s="1083"/>
      <c r="E7" s="1083"/>
      <c r="F7" s="1083"/>
      <c r="G7" s="1083"/>
      <c r="H7" s="1083"/>
      <c r="I7" s="1083"/>
      <c r="J7" s="1083"/>
      <c r="K7" s="1083"/>
      <c r="L7" s="1083"/>
      <c r="M7" s="1083"/>
      <c r="N7" s="1083"/>
      <c r="O7" s="1083"/>
      <c r="P7" s="1084"/>
      <c r="Q7" s="1137">
        <v>6877</v>
      </c>
      <c r="R7" s="1138"/>
      <c r="S7" s="1138"/>
      <c r="T7" s="1138"/>
      <c r="U7" s="1138"/>
      <c r="V7" s="1138">
        <v>6424</v>
      </c>
      <c r="W7" s="1138"/>
      <c r="X7" s="1138"/>
      <c r="Y7" s="1138"/>
      <c r="Z7" s="1138"/>
      <c r="AA7" s="1138">
        <v>453</v>
      </c>
      <c r="AB7" s="1138"/>
      <c r="AC7" s="1138"/>
      <c r="AD7" s="1138"/>
      <c r="AE7" s="1139"/>
      <c r="AF7" s="1140">
        <v>410</v>
      </c>
      <c r="AG7" s="1141"/>
      <c r="AH7" s="1141"/>
      <c r="AI7" s="1141"/>
      <c r="AJ7" s="1142"/>
      <c r="AK7" s="1143">
        <v>630</v>
      </c>
      <c r="AL7" s="1144"/>
      <c r="AM7" s="1144"/>
      <c r="AN7" s="1144"/>
      <c r="AO7" s="1144"/>
      <c r="AP7" s="1144">
        <v>3216</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600</v>
      </c>
      <c r="BT7" s="1135"/>
      <c r="BU7" s="1135"/>
      <c r="BV7" s="1135"/>
      <c r="BW7" s="1135"/>
      <c r="BX7" s="1135"/>
      <c r="BY7" s="1135"/>
      <c r="BZ7" s="1135"/>
      <c r="CA7" s="1135"/>
      <c r="CB7" s="1135"/>
      <c r="CC7" s="1135"/>
      <c r="CD7" s="1135"/>
      <c r="CE7" s="1135"/>
      <c r="CF7" s="1135"/>
      <c r="CG7" s="1147"/>
      <c r="CH7" s="1131">
        <v>-3</v>
      </c>
      <c r="CI7" s="1132"/>
      <c r="CJ7" s="1132"/>
      <c r="CK7" s="1132"/>
      <c r="CL7" s="1133"/>
      <c r="CM7" s="1131">
        <v>29</v>
      </c>
      <c r="CN7" s="1132"/>
      <c r="CO7" s="1132"/>
      <c r="CP7" s="1132"/>
      <c r="CQ7" s="1133"/>
      <c r="CR7" s="1131">
        <v>14</v>
      </c>
      <c r="CS7" s="1132"/>
      <c r="CT7" s="1132"/>
      <c r="CU7" s="1132"/>
      <c r="CV7" s="1133"/>
      <c r="CW7" s="1131" t="s">
        <v>602</v>
      </c>
      <c r="CX7" s="1132"/>
      <c r="CY7" s="1132"/>
      <c r="CZ7" s="1132"/>
      <c r="DA7" s="1133"/>
      <c r="DB7" s="1131" t="s">
        <v>602</v>
      </c>
      <c r="DC7" s="1132"/>
      <c r="DD7" s="1132"/>
      <c r="DE7" s="1132"/>
      <c r="DF7" s="1133"/>
      <c r="DG7" s="1131" t="s">
        <v>602</v>
      </c>
      <c r="DH7" s="1132"/>
      <c r="DI7" s="1132"/>
      <c r="DJ7" s="1132"/>
      <c r="DK7" s="1133"/>
      <c r="DL7" s="1131" t="s">
        <v>602</v>
      </c>
      <c r="DM7" s="1132"/>
      <c r="DN7" s="1132"/>
      <c r="DO7" s="1132"/>
      <c r="DP7" s="1133"/>
      <c r="DQ7" s="1131" t="s">
        <v>602</v>
      </c>
      <c r="DR7" s="1132"/>
      <c r="DS7" s="1132"/>
      <c r="DT7" s="1132"/>
      <c r="DU7" s="1133"/>
      <c r="DV7" s="1134"/>
      <c r="DW7" s="1135"/>
      <c r="DX7" s="1135"/>
      <c r="DY7" s="1135"/>
      <c r="DZ7" s="1136"/>
      <c r="EA7" s="234"/>
    </row>
    <row r="8" spans="1:131" s="235" customFormat="1" ht="26.25" customHeight="1" x14ac:dyDescent="0.15">
      <c r="A8" s="238">
        <v>2</v>
      </c>
      <c r="B8" s="1065"/>
      <c r="C8" s="1066"/>
      <c r="D8" s="1066"/>
      <c r="E8" s="1066"/>
      <c r="F8" s="1066"/>
      <c r="G8" s="1066"/>
      <c r="H8" s="1066"/>
      <c r="I8" s="1066"/>
      <c r="J8" s="1066"/>
      <c r="K8" s="1066"/>
      <c r="L8" s="1066"/>
      <c r="M8" s="1066"/>
      <c r="N8" s="1066"/>
      <c r="O8" s="1066"/>
      <c r="P8" s="1067"/>
      <c r="Q8" s="1073"/>
      <c r="R8" s="1074"/>
      <c r="S8" s="1074"/>
      <c r="T8" s="1074"/>
      <c r="U8" s="1074"/>
      <c r="V8" s="1074"/>
      <c r="W8" s="1074"/>
      <c r="X8" s="1074"/>
      <c r="Y8" s="1074"/>
      <c r="Z8" s="1074"/>
      <c r="AA8" s="1074"/>
      <c r="AB8" s="1074"/>
      <c r="AC8" s="1074"/>
      <c r="AD8" s="1074"/>
      <c r="AE8" s="1075"/>
      <c r="AF8" s="1070"/>
      <c r="AG8" s="1071"/>
      <c r="AH8" s="1071"/>
      <c r="AI8" s="1071"/>
      <c r="AJ8" s="1072"/>
      <c r="AK8" s="1115"/>
      <c r="AL8" s="1116"/>
      <c r="AM8" s="1116"/>
      <c r="AN8" s="1116"/>
      <c r="AO8" s="1116"/>
      <c r="AP8" s="1116"/>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7" t="s">
        <v>601</v>
      </c>
      <c r="BT8" s="1028"/>
      <c r="BU8" s="1028"/>
      <c r="BV8" s="1028"/>
      <c r="BW8" s="1028"/>
      <c r="BX8" s="1028"/>
      <c r="BY8" s="1028"/>
      <c r="BZ8" s="1028"/>
      <c r="CA8" s="1028"/>
      <c r="CB8" s="1028"/>
      <c r="CC8" s="1028"/>
      <c r="CD8" s="1028"/>
      <c r="CE8" s="1028"/>
      <c r="CF8" s="1028"/>
      <c r="CG8" s="1049"/>
      <c r="CH8" s="1024">
        <v>0</v>
      </c>
      <c r="CI8" s="1025"/>
      <c r="CJ8" s="1025"/>
      <c r="CK8" s="1025"/>
      <c r="CL8" s="1026"/>
      <c r="CM8" s="1024">
        <v>5</v>
      </c>
      <c r="CN8" s="1025"/>
      <c r="CO8" s="1025"/>
      <c r="CP8" s="1025"/>
      <c r="CQ8" s="1026"/>
      <c r="CR8" s="1024">
        <v>5</v>
      </c>
      <c r="CS8" s="1025"/>
      <c r="CT8" s="1025"/>
      <c r="CU8" s="1025"/>
      <c r="CV8" s="1026"/>
      <c r="CW8" s="1024" t="s">
        <v>602</v>
      </c>
      <c r="CX8" s="1025"/>
      <c r="CY8" s="1025"/>
      <c r="CZ8" s="1025"/>
      <c r="DA8" s="1026"/>
      <c r="DB8" s="1024" t="s">
        <v>602</v>
      </c>
      <c r="DC8" s="1025"/>
      <c r="DD8" s="1025"/>
      <c r="DE8" s="1025"/>
      <c r="DF8" s="1026"/>
      <c r="DG8" s="1024" t="s">
        <v>602</v>
      </c>
      <c r="DH8" s="1025"/>
      <c r="DI8" s="1025"/>
      <c r="DJ8" s="1025"/>
      <c r="DK8" s="1026"/>
      <c r="DL8" s="1024" t="s">
        <v>602</v>
      </c>
      <c r="DM8" s="1025"/>
      <c r="DN8" s="1025"/>
      <c r="DO8" s="1025"/>
      <c r="DP8" s="1026"/>
      <c r="DQ8" s="1024" t="s">
        <v>602</v>
      </c>
      <c r="DR8" s="1025"/>
      <c r="DS8" s="1025"/>
      <c r="DT8" s="1025"/>
      <c r="DU8" s="1026"/>
      <c r="DV8" s="1027"/>
      <c r="DW8" s="1028"/>
      <c r="DX8" s="1028"/>
      <c r="DY8" s="1028"/>
      <c r="DZ8" s="1029"/>
      <c r="EA8" s="234"/>
    </row>
    <row r="9" spans="1:131" s="235" customFormat="1" ht="26.25" customHeight="1" x14ac:dyDescent="0.15">
      <c r="A9" s="238">
        <v>3</v>
      </c>
      <c r="B9" s="1065"/>
      <c r="C9" s="1066"/>
      <c r="D9" s="1066"/>
      <c r="E9" s="1066"/>
      <c r="F9" s="1066"/>
      <c r="G9" s="1066"/>
      <c r="H9" s="1066"/>
      <c r="I9" s="1066"/>
      <c r="J9" s="1066"/>
      <c r="K9" s="1066"/>
      <c r="L9" s="1066"/>
      <c r="M9" s="1066"/>
      <c r="N9" s="1066"/>
      <c r="O9" s="1066"/>
      <c r="P9" s="1067"/>
      <c r="Q9" s="1073"/>
      <c r="R9" s="1074"/>
      <c r="S9" s="1074"/>
      <c r="T9" s="1074"/>
      <c r="U9" s="1074"/>
      <c r="V9" s="1074"/>
      <c r="W9" s="1074"/>
      <c r="X9" s="1074"/>
      <c r="Y9" s="1074"/>
      <c r="Z9" s="1074"/>
      <c r="AA9" s="1074"/>
      <c r="AB9" s="1074"/>
      <c r="AC9" s="1074"/>
      <c r="AD9" s="1074"/>
      <c r="AE9" s="1075"/>
      <c r="AF9" s="1070"/>
      <c r="AG9" s="1071"/>
      <c r="AH9" s="1071"/>
      <c r="AI9" s="1071"/>
      <c r="AJ9" s="1072"/>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7"/>
      <c r="BT9" s="1028"/>
      <c r="BU9" s="1028"/>
      <c r="BV9" s="1028"/>
      <c r="BW9" s="1028"/>
      <c r="BX9" s="1028"/>
      <c r="BY9" s="1028"/>
      <c r="BZ9" s="1028"/>
      <c r="CA9" s="1028"/>
      <c r="CB9" s="1028"/>
      <c r="CC9" s="1028"/>
      <c r="CD9" s="1028"/>
      <c r="CE9" s="1028"/>
      <c r="CF9" s="1028"/>
      <c r="CG9" s="1049"/>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234"/>
    </row>
    <row r="10" spans="1:131" s="235" customFormat="1" ht="26.25" customHeight="1" x14ac:dyDescent="0.15">
      <c r="A10" s="238">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7"/>
      <c r="BT10" s="1028"/>
      <c r="BU10" s="1028"/>
      <c r="BV10" s="1028"/>
      <c r="BW10" s="1028"/>
      <c r="BX10" s="1028"/>
      <c r="BY10" s="1028"/>
      <c r="BZ10" s="1028"/>
      <c r="CA10" s="1028"/>
      <c r="CB10" s="1028"/>
      <c r="CC10" s="1028"/>
      <c r="CD10" s="1028"/>
      <c r="CE10" s="1028"/>
      <c r="CF10" s="1028"/>
      <c r="CG10" s="1049"/>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234"/>
    </row>
    <row r="11" spans="1:131" s="235" customFormat="1" ht="26.25" customHeight="1" x14ac:dyDescent="0.15">
      <c r="A11" s="238">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7"/>
      <c r="BT11" s="1028"/>
      <c r="BU11" s="1028"/>
      <c r="BV11" s="1028"/>
      <c r="BW11" s="1028"/>
      <c r="BX11" s="1028"/>
      <c r="BY11" s="1028"/>
      <c r="BZ11" s="1028"/>
      <c r="CA11" s="1028"/>
      <c r="CB11" s="1028"/>
      <c r="CC11" s="1028"/>
      <c r="CD11" s="1028"/>
      <c r="CE11" s="1028"/>
      <c r="CF11" s="1028"/>
      <c r="CG11" s="1049"/>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34"/>
    </row>
    <row r="12" spans="1:131" s="235" customFormat="1" ht="26.25" customHeight="1" x14ac:dyDescent="0.15">
      <c r="A12" s="238">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7"/>
      <c r="BT12" s="1028"/>
      <c r="BU12" s="1028"/>
      <c r="BV12" s="1028"/>
      <c r="BW12" s="1028"/>
      <c r="BX12" s="1028"/>
      <c r="BY12" s="1028"/>
      <c r="BZ12" s="1028"/>
      <c r="CA12" s="1028"/>
      <c r="CB12" s="1028"/>
      <c r="CC12" s="1028"/>
      <c r="CD12" s="1028"/>
      <c r="CE12" s="1028"/>
      <c r="CF12" s="1028"/>
      <c r="CG12" s="1049"/>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34"/>
    </row>
    <row r="13" spans="1:131" s="235" customFormat="1" ht="26.25" customHeight="1" x14ac:dyDescent="0.15">
      <c r="A13" s="238">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7"/>
      <c r="BT13" s="1028"/>
      <c r="BU13" s="1028"/>
      <c r="BV13" s="1028"/>
      <c r="BW13" s="1028"/>
      <c r="BX13" s="1028"/>
      <c r="BY13" s="1028"/>
      <c r="BZ13" s="1028"/>
      <c r="CA13" s="1028"/>
      <c r="CB13" s="1028"/>
      <c r="CC13" s="1028"/>
      <c r="CD13" s="1028"/>
      <c r="CE13" s="1028"/>
      <c r="CF13" s="1028"/>
      <c r="CG13" s="1049"/>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34"/>
    </row>
    <row r="14" spans="1:131" s="235" customFormat="1" ht="26.25" customHeight="1" x14ac:dyDescent="0.15">
      <c r="A14" s="238">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7"/>
      <c r="BT14" s="1028"/>
      <c r="BU14" s="1028"/>
      <c r="BV14" s="1028"/>
      <c r="BW14" s="1028"/>
      <c r="BX14" s="1028"/>
      <c r="BY14" s="1028"/>
      <c r="BZ14" s="1028"/>
      <c r="CA14" s="1028"/>
      <c r="CB14" s="1028"/>
      <c r="CC14" s="1028"/>
      <c r="CD14" s="1028"/>
      <c r="CE14" s="1028"/>
      <c r="CF14" s="1028"/>
      <c r="CG14" s="1049"/>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34"/>
    </row>
    <row r="15" spans="1:131" s="235" customFormat="1" ht="26.25" customHeight="1" x14ac:dyDescent="0.15">
      <c r="A15" s="238">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4"/>
    </row>
    <row r="16" spans="1:131" s="235" customFormat="1" ht="26.25" customHeight="1" x14ac:dyDescent="0.15">
      <c r="A16" s="238">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4"/>
    </row>
    <row r="17" spans="1:131" s="235" customFormat="1" ht="26.25" customHeight="1" x14ac:dyDescent="0.15">
      <c r="A17" s="238">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x14ac:dyDescent="0.15">
      <c r="A18" s="238">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x14ac:dyDescent="0.15">
      <c r="A19" s="238">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x14ac:dyDescent="0.15">
      <c r="A20" s="238">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x14ac:dyDescent="0.2">
      <c r="A21" s="238">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x14ac:dyDescent="0.15">
      <c r="A22" s="238">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394</v>
      </c>
      <c r="BA22" s="1063"/>
      <c r="BB22" s="1063"/>
      <c r="BC22" s="1063"/>
      <c r="BD22" s="1064"/>
      <c r="BE22" s="233"/>
      <c r="BF22" s="233"/>
      <c r="BG22" s="233"/>
      <c r="BH22" s="233"/>
      <c r="BI22" s="233"/>
      <c r="BJ22" s="233"/>
      <c r="BK22" s="233"/>
      <c r="BL22" s="233"/>
      <c r="BM22" s="233"/>
      <c r="BN22" s="233"/>
      <c r="BO22" s="233"/>
      <c r="BP22" s="233"/>
      <c r="BQ22" s="238">
        <v>16</v>
      </c>
      <c r="BR22" s="239"/>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x14ac:dyDescent="0.2">
      <c r="A23" s="240" t="s">
        <v>395</v>
      </c>
      <c r="B23" s="984" t="s">
        <v>396</v>
      </c>
      <c r="C23" s="985"/>
      <c r="D23" s="985"/>
      <c r="E23" s="985"/>
      <c r="F23" s="985"/>
      <c r="G23" s="985"/>
      <c r="H23" s="985"/>
      <c r="I23" s="985"/>
      <c r="J23" s="985"/>
      <c r="K23" s="985"/>
      <c r="L23" s="985"/>
      <c r="M23" s="985"/>
      <c r="N23" s="985"/>
      <c r="O23" s="985"/>
      <c r="P23" s="986"/>
      <c r="Q23" s="1102">
        <v>6877</v>
      </c>
      <c r="R23" s="1096"/>
      <c r="S23" s="1096"/>
      <c r="T23" s="1096"/>
      <c r="U23" s="1096"/>
      <c r="V23" s="1096">
        <v>6424</v>
      </c>
      <c r="W23" s="1096"/>
      <c r="X23" s="1096"/>
      <c r="Y23" s="1096"/>
      <c r="Z23" s="1096"/>
      <c r="AA23" s="1096">
        <v>453</v>
      </c>
      <c r="AB23" s="1096"/>
      <c r="AC23" s="1096"/>
      <c r="AD23" s="1096"/>
      <c r="AE23" s="1103"/>
      <c r="AF23" s="1104">
        <v>410</v>
      </c>
      <c r="AG23" s="1096"/>
      <c r="AH23" s="1096"/>
      <c r="AI23" s="1096"/>
      <c r="AJ23" s="1105"/>
      <c r="AK23" s="1106"/>
      <c r="AL23" s="1107"/>
      <c r="AM23" s="1107"/>
      <c r="AN23" s="1107"/>
      <c r="AO23" s="1107"/>
      <c r="AP23" s="1096">
        <v>3216</v>
      </c>
      <c r="AQ23" s="1096"/>
      <c r="AR23" s="1096"/>
      <c r="AS23" s="1096"/>
      <c r="AT23" s="1096"/>
      <c r="AU23" s="1097"/>
      <c r="AV23" s="1097"/>
      <c r="AW23" s="1097"/>
      <c r="AX23" s="1097"/>
      <c r="AY23" s="1098"/>
      <c r="AZ23" s="1099" t="s">
        <v>397</v>
      </c>
      <c r="BA23" s="1100"/>
      <c r="BB23" s="1100"/>
      <c r="BC23" s="1100"/>
      <c r="BD23" s="1101"/>
      <c r="BE23" s="233"/>
      <c r="BF23" s="233"/>
      <c r="BG23" s="233"/>
      <c r="BH23" s="233"/>
      <c r="BI23" s="233"/>
      <c r="BJ23" s="233"/>
      <c r="BK23" s="233"/>
      <c r="BL23" s="233"/>
      <c r="BM23" s="233"/>
      <c r="BN23" s="233"/>
      <c r="BO23" s="233"/>
      <c r="BP23" s="233"/>
      <c r="BQ23" s="238">
        <v>17</v>
      </c>
      <c r="BR23" s="239"/>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x14ac:dyDescent="0.15">
      <c r="A24" s="1095" t="s">
        <v>398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x14ac:dyDescent="0.2">
      <c r="A25" s="1094" t="s">
        <v>399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x14ac:dyDescent="0.15">
      <c r="A26" s="1030" t="s">
        <v>376</v>
      </c>
      <c r="B26" s="1031"/>
      <c r="C26" s="1031"/>
      <c r="D26" s="1031"/>
      <c r="E26" s="1031"/>
      <c r="F26" s="1031"/>
      <c r="G26" s="1031"/>
      <c r="H26" s="1031"/>
      <c r="I26" s="1031"/>
      <c r="J26" s="1031"/>
      <c r="K26" s="1031"/>
      <c r="L26" s="1031"/>
      <c r="M26" s="1031"/>
      <c r="N26" s="1031"/>
      <c r="O26" s="1031"/>
      <c r="P26" s="1032"/>
      <c r="Q26" s="1036" t="s">
        <v>400</v>
      </c>
      <c r="R26" s="1037"/>
      <c r="S26" s="1037"/>
      <c r="T26" s="1037"/>
      <c r="U26" s="1038"/>
      <c r="V26" s="1036" t="s">
        <v>401</v>
      </c>
      <c r="W26" s="1037"/>
      <c r="X26" s="1037"/>
      <c r="Y26" s="1037"/>
      <c r="Z26" s="1038"/>
      <c r="AA26" s="1036" t="s">
        <v>402</v>
      </c>
      <c r="AB26" s="1037"/>
      <c r="AC26" s="1037"/>
      <c r="AD26" s="1037"/>
      <c r="AE26" s="1037"/>
      <c r="AF26" s="1090" t="s">
        <v>403</v>
      </c>
      <c r="AG26" s="1043"/>
      <c r="AH26" s="1043"/>
      <c r="AI26" s="1043"/>
      <c r="AJ26" s="1091"/>
      <c r="AK26" s="1037" t="s">
        <v>404</v>
      </c>
      <c r="AL26" s="1037"/>
      <c r="AM26" s="1037"/>
      <c r="AN26" s="1037"/>
      <c r="AO26" s="1038"/>
      <c r="AP26" s="1036" t="s">
        <v>405</v>
      </c>
      <c r="AQ26" s="1037"/>
      <c r="AR26" s="1037"/>
      <c r="AS26" s="1037"/>
      <c r="AT26" s="1038"/>
      <c r="AU26" s="1036" t="s">
        <v>406</v>
      </c>
      <c r="AV26" s="1037"/>
      <c r="AW26" s="1037"/>
      <c r="AX26" s="1037"/>
      <c r="AY26" s="1038"/>
      <c r="AZ26" s="1036" t="s">
        <v>407</v>
      </c>
      <c r="BA26" s="1037"/>
      <c r="BB26" s="1037"/>
      <c r="BC26" s="1037"/>
      <c r="BD26" s="1038"/>
      <c r="BE26" s="1036" t="s">
        <v>383</v>
      </c>
      <c r="BF26" s="1037"/>
      <c r="BG26" s="1037"/>
      <c r="BH26" s="1037"/>
      <c r="BI26" s="1050"/>
      <c r="BJ26" s="232"/>
      <c r="BK26" s="232"/>
      <c r="BL26" s="232"/>
      <c r="BM26" s="232"/>
      <c r="BN26" s="232"/>
      <c r="BO26" s="241"/>
      <c r="BP26" s="241"/>
      <c r="BQ26" s="238">
        <v>20</v>
      </c>
      <c r="BR26" s="239"/>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1"/>
      <c r="BP27" s="241"/>
      <c r="BQ27" s="238">
        <v>21</v>
      </c>
      <c r="BR27" s="239"/>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x14ac:dyDescent="0.15">
      <c r="A28" s="242">
        <v>1</v>
      </c>
      <c r="B28" s="1082" t="s">
        <v>408</v>
      </c>
      <c r="C28" s="1083"/>
      <c r="D28" s="1083"/>
      <c r="E28" s="1083"/>
      <c r="F28" s="1083"/>
      <c r="G28" s="1083"/>
      <c r="H28" s="1083"/>
      <c r="I28" s="1083"/>
      <c r="J28" s="1083"/>
      <c r="K28" s="1083"/>
      <c r="L28" s="1083"/>
      <c r="M28" s="1083"/>
      <c r="N28" s="1083"/>
      <c r="O28" s="1083"/>
      <c r="P28" s="1084"/>
      <c r="Q28" s="1085">
        <v>788</v>
      </c>
      <c r="R28" s="1086"/>
      <c r="S28" s="1086"/>
      <c r="T28" s="1086"/>
      <c r="U28" s="1086"/>
      <c r="V28" s="1086">
        <v>769</v>
      </c>
      <c r="W28" s="1086"/>
      <c r="X28" s="1086"/>
      <c r="Y28" s="1086"/>
      <c r="Z28" s="1086"/>
      <c r="AA28" s="1086">
        <v>19</v>
      </c>
      <c r="AB28" s="1086"/>
      <c r="AC28" s="1086"/>
      <c r="AD28" s="1086"/>
      <c r="AE28" s="1087"/>
      <c r="AF28" s="1088">
        <v>19</v>
      </c>
      <c r="AG28" s="1086"/>
      <c r="AH28" s="1086"/>
      <c r="AI28" s="1086"/>
      <c r="AJ28" s="1089"/>
      <c r="AK28" s="1077">
        <v>59</v>
      </c>
      <c r="AL28" s="1078"/>
      <c r="AM28" s="1078"/>
      <c r="AN28" s="1078"/>
      <c r="AO28" s="1078"/>
      <c r="AP28" s="1078" t="s">
        <v>582</v>
      </c>
      <c r="AQ28" s="1078"/>
      <c r="AR28" s="1078"/>
      <c r="AS28" s="1078"/>
      <c r="AT28" s="1078"/>
      <c r="AU28" s="1078" t="s">
        <v>582</v>
      </c>
      <c r="AV28" s="1078"/>
      <c r="AW28" s="1078"/>
      <c r="AX28" s="1078"/>
      <c r="AY28" s="1078"/>
      <c r="AZ28" s="1079" t="s">
        <v>582</v>
      </c>
      <c r="BA28" s="1079"/>
      <c r="BB28" s="1079"/>
      <c r="BC28" s="1079"/>
      <c r="BD28" s="1079"/>
      <c r="BE28" s="1080"/>
      <c r="BF28" s="1080"/>
      <c r="BG28" s="1080"/>
      <c r="BH28" s="1080"/>
      <c r="BI28" s="1081"/>
      <c r="BJ28" s="232"/>
      <c r="BK28" s="232"/>
      <c r="BL28" s="232"/>
      <c r="BM28" s="232"/>
      <c r="BN28" s="232"/>
      <c r="BO28" s="241"/>
      <c r="BP28" s="241"/>
      <c r="BQ28" s="238">
        <v>22</v>
      </c>
      <c r="BR28" s="239"/>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x14ac:dyDescent="0.15">
      <c r="A29" s="242">
        <v>2</v>
      </c>
      <c r="B29" s="1065" t="s">
        <v>409</v>
      </c>
      <c r="C29" s="1066"/>
      <c r="D29" s="1066"/>
      <c r="E29" s="1066"/>
      <c r="F29" s="1066"/>
      <c r="G29" s="1066"/>
      <c r="H29" s="1066"/>
      <c r="I29" s="1066"/>
      <c r="J29" s="1066"/>
      <c r="K29" s="1066"/>
      <c r="L29" s="1066"/>
      <c r="M29" s="1066"/>
      <c r="N29" s="1066"/>
      <c r="O29" s="1066"/>
      <c r="P29" s="1067"/>
      <c r="Q29" s="1073">
        <v>140</v>
      </c>
      <c r="R29" s="1074"/>
      <c r="S29" s="1074"/>
      <c r="T29" s="1074"/>
      <c r="U29" s="1074"/>
      <c r="V29" s="1074">
        <v>136</v>
      </c>
      <c r="W29" s="1074"/>
      <c r="X29" s="1074"/>
      <c r="Y29" s="1074"/>
      <c r="Z29" s="1074"/>
      <c r="AA29" s="1074">
        <v>4</v>
      </c>
      <c r="AB29" s="1074"/>
      <c r="AC29" s="1074"/>
      <c r="AD29" s="1074"/>
      <c r="AE29" s="1075"/>
      <c r="AF29" s="1070">
        <v>4</v>
      </c>
      <c r="AG29" s="1071"/>
      <c r="AH29" s="1071"/>
      <c r="AI29" s="1071"/>
      <c r="AJ29" s="1072"/>
      <c r="AK29" s="1015">
        <v>44</v>
      </c>
      <c r="AL29" s="1006"/>
      <c r="AM29" s="1006"/>
      <c r="AN29" s="1006"/>
      <c r="AO29" s="1006"/>
      <c r="AP29" s="1006" t="s">
        <v>582</v>
      </c>
      <c r="AQ29" s="1006"/>
      <c r="AR29" s="1006"/>
      <c r="AS29" s="1006"/>
      <c r="AT29" s="1006"/>
      <c r="AU29" s="1006" t="s">
        <v>582</v>
      </c>
      <c r="AV29" s="1006"/>
      <c r="AW29" s="1006"/>
      <c r="AX29" s="1006"/>
      <c r="AY29" s="1006"/>
      <c r="AZ29" s="1076" t="s">
        <v>582</v>
      </c>
      <c r="BA29" s="1076"/>
      <c r="BB29" s="1076"/>
      <c r="BC29" s="1076"/>
      <c r="BD29" s="1076"/>
      <c r="BE29" s="1007"/>
      <c r="BF29" s="1007"/>
      <c r="BG29" s="1007"/>
      <c r="BH29" s="1007"/>
      <c r="BI29" s="1008"/>
      <c r="BJ29" s="232"/>
      <c r="BK29" s="232"/>
      <c r="BL29" s="232"/>
      <c r="BM29" s="232"/>
      <c r="BN29" s="232"/>
      <c r="BO29" s="241"/>
      <c r="BP29" s="241"/>
      <c r="BQ29" s="238">
        <v>23</v>
      </c>
      <c r="BR29" s="239"/>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x14ac:dyDescent="0.15">
      <c r="A30" s="242">
        <v>3</v>
      </c>
      <c r="B30" s="1065" t="s">
        <v>410</v>
      </c>
      <c r="C30" s="1066"/>
      <c r="D30" s="1066"/>
      <c r="E30" s="1066"/>
      <c r="F30" s="1066"/>
      <c r="G30" s="1066"/>
      <c r="H30" s="1066"/>
      <c r="I30" s="1066"/>
      <c r="J30" s="1066"/>
      <c r="K30" s="1066"/>
      <c r="L30" s="1066"/>
      <c r="M30" s="1066"/>
      <c r="N30" s="1066"/>
      <c r="O30" s="1066"/>
      <c r="P30" s="1067"/>
      <c r="Q30" s="1073">
        <v>72</v>
      </c>
      <c r="R30" s="1074"/>
      <c r="S30" s="1074"/>
      <c r="T30" s="1074"/>
      <c r="U30" s="1074"/>
      <c r="V30" s="1074">
        <v>62</v>
      </c>
      <c r="W30" s="1074"/>
      <c r="X30" s="1074"/>
      <c r="Y30" s="1074"/>
      <c r="Z30" s="1074"/>
      <c r="AA30" s="1074">
        <v>10</v>
      </c>
      <c r="AB30" s="1074"/>
      <c r="AC30" s="1074"/>
      <c r="AD30" s="1074"/>
      <c r="AE30" s="1075"/>
      <c r="AF30" s="1070">
        <v>10</v>
      </c>
      <c r="AG30" s="1071"/>
      <c r="AH30" s="1071"/>
      <c r="AI30" s="1071"/>
      <c r="AJ30" s="1072"/>
      <c r="AK30" s="1015">
        <v>24</v>
      </c>
      <c r="AL30" s="1006"/>
      <c r="AM30" s="1006"/>
      <c r="AN30" s="1006"/>
      <c r="AO30" s="1006"/>
      <c r="AP30" s="1006">
        <v>202</v>
      </c>
      <c r="AQ30" s="1006"/>
      <c r="AR30" s="1006"/>
      <c r="AS30" s="1006"/>
      <c r="AT30" s="1006"/>
      <c r="AU30" s="1006">
        <v>190</v>
      </c>
      <c r="AV30" s="1006"/>
      <c r="AW30" s="1006"/>
      <c r="AX30" s="1006"/>
      <c r="AY30" s="1006"/>
      <c r="AZ30" s="1076" t="s">
        <v>582</v>
      </c>
      <c r="BA30" s="1076"/>
      <c r="BB30" s="1076"/>
      <c r="BC30" s="1076"/>
      <c r="BD30" s="1076"/>
      <c r="BE30" s="1007" t="s">
        <v>411</v>
      </c>
      <c r="BF30" s="1007"/>
      <c r="BG30" s="1007"/>
      <c r="BH30" s="1007"/>
      <c r="BI30" s="1008"/>
      <c r="BJ30" s="232"/>
      <c r="BK30" s="232"/>
      <c r="BL30" s="232"/>
      <c r="BM30" s="232"/>
      <c r="BN30" s="232"/>
      <c r="BO30" s="241"/>
      <c r="BP30" s="241"/>
      <c r="BQ30" s="238">
        <v>24</v>
      </c>
      <c r="BR30" s="239"/>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x14ac:dyDescent="0.15">
      <c r="A31" s="242">
        <v>4</v>
      </c>
      <c r="B31" s="1065" t="s">
        <v>412</v>
      </c>
      <c r="C31" s="1066"/>
      <c r="D31" s="1066"/>
      <c r="E31" s="1066"/>
      <c r="F31" s="1066"/>
      <c r="G31" s="1066"/>
      <c r="H31" s="1066"/>
      <c r="I31" s="1066"/>
      <c r="J31" s="1066"/>
      <c r="K31" s="1066"/>
      <c r="L31" s="1066"/>
      <c r="M31" s="1066"/>
      <c r="N31" s="1066"/>
      <c r="O31" s="1066"/>
      <c r="P31" s="1067"/>
      <c r="Q31" s="1073">
        <v>106</v>
      </c>
      <c r="R31" s="1074"/>
      <c r="S31" s="1074"/>
      <c r="T31" s="1074"/>
      <c r="U31" s="1074"/>
      <c r="V31" s="1074">
        <v>92</v>
      </c>
      <c r="W31" s="1074"/>
      <c r="X31" s="1074"/>
      <c r="Y31" s="1074"/>
      <c r="Z31" s="1074"/>
      <c r="AA31" s="1074">
        <v>14</v>
      </c>
      <c r="AB31" s="1074"/>
      <c r="AC31" s="1074"/>
      <c r="AD31" s="1074"/>
      <c r="AE31" s="1075"/>
      <c r="AF31" s="1070">
        <v>14</v>
      </c>
      <c r="AG31" s="1071"/>
      <c r="AH31" s="1071"/>
      <c r="AI31" s="1071"/>
      <c r="AJ31" s="1072"/>
      <c r="AK31" s="1015">
        <v>35</v>
      </c>
      <c r="AL31" s="1006"/>
      <c r="AM31" s="1006"/>
      <c r="AN31" s="1006"/>
      <c r="AO31" s="1006"/>
      <c r="AP31" s="1006">
        <v>202</v>
      </c>
      <c r="AQ31" s="1006"/>
      <c r="AR31" s="1006"/>
      <c r="AS31" s="1006"/>
      <c r="AT31" s="1006"/>
      <c r="AU31" s="1006">
        <v>181</v>
      </c>
      <c r="AV31" s="1006"/>
      <c r="AW31" s="1006"/>
      <c r="AX31" s="1006"/>
      <c r="AY31" s="1006"/>
      <c r="AZ31" s="1076" t="s">
        <v>582</v>
      </c>
      <c r="BA31" s="1076"/>
      <c r="BB31" s="1076"/>
      <c r="BC31" s="1076"/>
      <c r="BD31" s="1076"/>
      <c r="BE31" s="1007" t="s">
        <v>411</v>
      </c>
      <c r="BF31" s="1007"/>
      <c r="BG31" s="1007"/>
      <c r="BH31" s="1007"/>
      <c r="BI31" s="1008"/>
      <c r="BJ31" s="232"/>
      <c r="BK31" s="232"/>
      <c r="BL31" s="232"/>
      <c r="BM31" s="232"/>
      <c r="BN31" s="232"/>
      <c r="BO31" s="241"/>
      <c r="BP31" s="241"/>
      <c r="BQ31" s="238">
        <v>25</v>
      </c>
      <c r="BR31" s="239"/>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x14ac:dyDescent="0.15">
      <c r="A32" s="242">
        <v>5</v>
      </c>
      <c r="B32" s="1065" t="s">
        <v>413</v>
      </c>
      <c r="C32" s="1066"/>
      <c r="D32" s="1066"/>
      <c r="E32" s="1066"/>
      <c r="F32" s="1066"/>
      <c r="G32" s="1066"/>
      <c r="H32" s="1066"/>
      <c r="I32" s="1066"/>
      <c r="J32" s="1066"/>
      <c r="K32" s="1066"/>
      <c r="L32" s="1066"/>
      <c r="M32" s="1066"/>
      <c r="N32" s="1066"/>
      <c r="O32" s="1066"/>
      <c r="P32" s="1067"/>
      <c r="Q32" s="1073">
        <v>10</v>
      </c>
      <c r="R32" s="1074"/>
      <c r="S32" s="1074"/>
      <c r="T32" s="1074"/>
      <c r="U32" s="1074"/>
      <c r="V32" s="1074">
        <v>0</v>
      </c>
      <c r="W32" s="1074"/>
      <c r="X32" s="1074"/>
      <c r="Y32" s="1074"/>
      <c r="Z32" s="1074"/>
      <c r="AA32" s="1074">
        <v>10</v>
      </c>
      <c r="AB32" s="1074"/>
      <c r="AC32" s="1074"/>
      <c r="AD32" s="1074"/>
      <c r="AE32" s="1075"/>
      <c r="AF32" s="1070">
        <v>125</v>
      </c>
      <c r="AG32" s="1071"/>
      <c r="AH32" s="1071"/>
      <c r="AI32" s="1071"/>
      <c r="AJ32" s="1072"/>
      <c r="AK32" s="1015" t="s">
        <v>582</v>
      </c>
      <c r="AL32" s="1006"/>
      <c r="AM32" s="1006"/>
      <c r="AN32" s="1006"/>
      <c r="AO32" s="1006"/>
      <c r="AP32" s="1006" t="s">
        <v>582</v>
      </c>
      <c r="AQ32" s="1006"/>
      <c r="AR32" s="1006"/>
      <c r="AS32" s="1006"/>
      <c r="AT32" s="1006"/>
      <c r="AU32" s="1006" t="s">
        <v>582</v>
      </c>
      <c r="AV32" s="1006"/>
      <c r="AW32" s="1006"/>
      <c r="AX32" s="1006"/>
      <c r="AY32" s="1006"/>
      <c r="AZ32" s="1076" t="s">
        <v>582</v>
      </c>
      <c r="BA32" s="1076"/>
      <c r="BB32" s="1076"/>
      <c r="BC32" s="1076"/>
      <c r="BD32" s="1076"/>
      <c r="BE32" s="1007" t="s">
        <v>411</v>
      </c>
      <c r="BF32" s="1007"/>
      <c r="BG32" s="1007"/>
      <c r="BH32" s="1007"/>
      <c r="BI32" s="1008"/>
      <c r="BJ32" s="232"/>
      <c r="BK32" s="232"/>
      <c r="BL32" s="232"/>
      <c r="BM32" s="232"/>
      <c r="BN32" s="232"/>
      <c r="BO32" s="241"/>
      <c r="BP32" s="241"/>
      <c r="BQ32" s="238">
        <v>26</v>
      </c>
      <c r="BR32" s="239"/>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x14ac:dyDescent="0.15">
      <c r="A33" s="242">
        <v>6</v>
      </c>
      <c r="B33" s="1065"/>
      <c r="C33" s="1066"/>
      <c r="D33" s="1066"/>
      <c r="E33" s="1066"/>
      <c r="F33" s="1066"/>
      <c r="G33" s="1066"/>
      <c r="H33" s="1066"/>
      <c r="I33" s="1066"/>
      <c r="J33" s="1066"/>
      <c r="K33" s="1066"/>
      <c r="L33" s="1066"/>
      <c r="M33" s="1066"/>
      <c r="N33" s="1066"/>
      <c r="O33" s="1066"/>
      <c r="P33" s="1067"/>
      <c r="Q33" s="1073"/>
      <c r="R33" s="1074"/>
      <c r="S33" s="1074"/>
      <c r="T33" s="1074"/>
      <c r="U33" s="1074"/>
      <c r="V33" s="1074"/>
      <c r="W33" s="1074"/>
      <c r="X33" s="1074"/>
      <c r="Y33" s="1074"/>
      <c r="Z33" s="1074"/>
      <c r="AA33" s="1074"/>
      <c r="AB33" s="1074"/>
      <c r="AC33" s="1074"/>
      <c r="AD33" s="1074"/>
      <c r="AE33" s="1075"/>
      <c r="AF33" s="1070"/>
      <c r="AG33" s="1071"/>
      <c r="AH33" s="1071"/>
      <c r="AI33" s="1071"/>
      <c r="AJ33" s="1072"/>
      <c r="AK33" s="1015"/>
      <c r="AL33" s="1006"/>
      <c r="AM33" s="1006"/>
      <c r="AN33" s="1006"/>
      <c r="AO33" s="1006"/>
      <c r="AP33" s="1006"/>
      <c r="AQ33" s="1006"/>
      <c r="AR33" s="1006"/>
      <c r="AS33" s="1006"/>
      <c r="AT33" s="1006"/>
      <c r="AU33" s="1006"/>
      <c r="AV33" s="1006"/>
      <c r="AW33" s="1006"/>
      <c r="AX33" s="1006"/>
      <c r="AY33" s="1006"/>
      <c r="AZ33" s="1076"/>
      <c r="BA33" s="1076"/>
      <c r="BB33" s="1076"/>
      <c r="BC33" s="1076"/>
      <c r="BD33" s="1076"/>
      <c r="BE33" s="1007"/>
      <c r="BF33" s="1007"/>
      <c r="BG33" s="1007"/>
      <c r="BH33" s="1007"/>
      <c r="BI33" s="1008"/>
      <c r="BJ33" s="232"/>
      <c r="BK33" s="232"/>
      <c r="BL33" s="232"/>
      <c r="BM33" s="232"/>
      <c r="BN33" s="232"/>
      <c r="BO33" s="241"/>
      <c r="BP33" s="241"/>
      <c r="BQ33" s="238">
        <v>27</v>
      </c>
      <c r="BR33" s="239"/>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x14ac:dyDescent="0.15">
      <c r="A34" s="242">
        <v>7</v>
      </c>
      <c r="B34" s="1065"/>
      <c r="C34" s="1066"/>
      <c r="D34" s="1066"/>
      <c r="E34" s="1066"/>
      <c r="F34" s="1066"/>
      <c r="G34" s="1066"/>
      <c r="H34" s="1066"/>
      <c r="I34" s="1066"/>
      <c r="J34" s="1066"/>
      <c r="K34" s="1066"/>
      <c r="L34" s="1066"/>
      <c r="M34" s="1066"/>
      <c r="N34" s="1066"/>
      <c r="O34" s="1066"/>
      <c r="P34" s="1067"/>
      <c r="Q34" s="1073"/>
      <c r="R34" s="1074"/>
      <c r="S34" s="1074"/>
      <c r="T34" s="1074"/>
      <c r="U34" s="1074"/>
      <c r="V34" s="1074"/>
      <c r="W34" s="1074"/>
      <c r="X34" s="1074"/>
      <c r="Y34" s="1074"/>
      <c r="Z34" s="1074"/>
      <c r="AA34" s="1074"/>
      <c r="AB34" s="1074"/>
      <c r="AC34" s="1074"/>
      <c r="AD34" s="1074"/>
      <c r="AE34" s="1075"/>
      <c r="AF34" s="1070"/>
      <c r="AG34" s="1071"/>
      <c r="AH34" s="1071"/>
      <c r="AI34" s="1071"/>
      <c r="AJ34" s="1072"/>
      <c r="AK34" s="1015"/>
      <c r="AL34" s="1006"/>
      <c r="AM34" s="1006"/>
      <c r="AN34" s="1006"/>
      <c r="AO34" s="1006"/>
      <c r="AP34" s="1006"/>
      <c r="AQ34" s="1006"/>
      <c r="AR34" s="1006"/>
      <c r="AS34" s="1006"/>
      <c r="AT34" s="1006"/>
      <c r="AU34" s="1006"/>
      <c r="AV34" s="1006"/>
      <c r="AW34" s="1006"/>
      <c r="AX34" s="1006"/>
      <c r="AY34" s="1006"/>
      <c r="AZ34" s="1076"/>
      <c r="BA34" s="1076"/>
      <c r="BB34" s="1076"/>
      <c r="BC34" s="1076"/>
      <c r="BD34" s="1076"/>
      <c r="BE34" s="1007"/>
      <c r="BF34" s="1007"/>
      <c r="BG34" s="1007"/>
      <c r="BH34" s="1007"/>
      <c r="BI34" s="1008"/>
      <c r="BJ34" s="232"/>
      <c r="BK34" s="232"/>
      <c r="BL34" s="232"/>
      <c r="BM34" s="232"/>
      <c r="BN34" s="232"/>
      <c r="BO34" s="241"/>
      <c r="BP34" s="241"/>
      <c r="BQ34" s="238">
        <v>28</v>
      </c>
      <c r="BR34" s="239"/>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x14ac:dyDescent="0.15">
      <c r="A35" s="242">
        <v>8</v>
      </c>
      <c r="B35" s="1065"/>
      <c r="C35" s="1066"/>
      <c r="D35" s="1066"/>
      <c r="E35" s="1066"/>
      <c r="F35" s="1066"/>
      <c r="G35" s="1066"/>
      <c r="H35" s="1066"/>
      <c r="I35" s="1066"/>
      <c r="J35" s="1066"/>
      <c r="K35" s="1066"/>
      <c r="L35" s="1066"/>
      <c r="M35" s="1066"/>
      <c r="N35" s="1066"/>
      <c r="O35" s="1066"/>
      <c r="P35" s="1067"/>
      <c r="Q35" s="1073"/>
      <c r="R35" s="1074"/>
      <c r="S35" s="1074"/>
      <c r="T35" s="1074"/>
      <c r="U35" s="1074"/>
      <c r="V35" s="1074"/>
      <c r="W35" s="1074"/>
      <c r="X35" s="1074"/>
      <c r="Y35" s="1074"/>
      <c r="Z35" s="1074"/>
      <c r="AA35" s="1074"/>
      <c r="AB35" s="1074"/>
      <c r="AC35" s="1074"/>
      <c r="AD35" s="1074"/>
      <c r="AE35" s="1075"/>
      <c r="AF35" s="1070"/>
      <c r="AG35" s="1071"/>
      <c r="AH35" s="1071"/>
      <c r="AI35" s="1071"/>
      <c r="AJ35" s="1072"/>
      <c r="AK35" s="1015"/>
      <c r="AL35" s="1006"/>
      <c r="AM35" s="1006"/>
      <c r="AN35" s="1006"/>
      <c r="AO35" s="1006"/>
      <c r="AP35" s="1006"/>
      <c r="AQ35" s="1006"/>
      <c r="AR35" s="1006"/>
      <c r="AS35" s="1006"/>
      <c r="AT35" s="1006"/>
      <c r="AU35" s="1006"/>
      <c r="AV35" s="1006"/>
      <c r="AW35" s="1006"/>
      <c r="AX35" s="1006"/>
      <c r="AY35" s="1006"/>
      <c r="AZ35" s="1076"/>
      <c r="BA35" s="1076"/>
      <c r="BB35" s="1076"/>
      <c r="BC35" s="1076"/>
      <c r="BD35" s="1076"/>
      <c r="BE35" s="1007"/>
      <c r="BF35" s="1007"/>
      <c r="BG35" s="1007"/>
      <c r="BH35" s="1007"/>
      <c r="BI35" s="1008"/>
      <c r="BJ35" s="232"/>
      <c r="BK35" s="232"/>
      <c r="BL35" s="232"/>
      <c r="BM35" s="232"/>
      <c r="BN35" s="232"/>
      <c r="BO35" s="241"/>
      <c r="BP35" s="241"/>
      <c r="BQ35" s="238">
        <v>29</v>
      </c>
      <c r="BR35" s="239"/>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x14ac:dyDescent="0.15">
      <c r="A36" s="242">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5"/>
      <c r="AL36" s="1006"/>
      <c r="AM36" s="1006"/>
      <c r="AN36" s="1006"/>
      <c r="AO36" s="1006"/>
      <c r="AP36" s="1006"/>
      <c r="AQ36" s="1006"/>
      <c r="AR36" s="1006"/>
      <c r="AS36" s="1006"/>
      <c r="AT36" s="1006"/>
      <c r="AU36" s="1006"/>
      <c r="AV36" s="1006"/>
      <c r="AW36" s="1006"/>
      <c r="AX36" s="1006"/>
      <c r="AY36" s="1006"/>
      <c r="AZ36" s="1076"/>
      <c r="BA36" s="1076"/>
      <c r="BB36" s="1076"/>
      <c r="BC36" s="1076"/>
      <c r="BD36" s="1076"/>
      <c r="BE36" s="1007"/>
      <c r="BF36" s="1007"/>
      <c r="BG36" s="1007"/>
      <c r="BH36" s="1007"/>
      <c r="BI36" s="1008"/>
      <c r="BJ36" s="232"/>
      <c r="BK36" s="232"/>
      <c r="BL36" s="232"/>
      <c r="BM36" s="232"/>
      <c r="BN36" s="232"/>
      <c r="BO36" s="241"/>
      <c r="BP36" s="241"/>
      <c r="BQ36" s="238">
        <v>30</v>
      </c>
      <c r="BR36" s="239"/>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x14ac:dyDescent="0.15">
      <c r="A37" s="242">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5"/>
      <c r="AL37" s="1006"/>
      <c r="AM37" s="1006"/>
      <c r="AN37" s="1006"/>
      <c r="AO37" s="1006"/>
      <c r="AP37" s="1006"/>
      <c r="AQ37" s="1006"/>
      <c r="AR37" s="1006"/>
      <c r="AS37" s="1006"/>
      <c r="AT37" s="1006"/>
      <c r="AU37" s="1006"/>
      <c r="AV37" s="1006"/>
      <c r="AW37" s="1006"/>
      <c r="AX37" s="1006"/>
      <c r="AY37" s="1006"/>
      <c r="AZ37" s="1076"/>
      <c r="BA37" s="1076"/>
      <c r="BB37" s="1076"/>
      <c r="BC37" s="1076"/>
      <c r="BD37" s="1076"/>
      <c r="BE37" s="1007"/>
      <c r="BF37" s="1007"/>
      <c r="BG37" s="1007"/>
      <c r="BH37" s="1007"/>
      <c r="BI37" s="1008"/>
      <c r="BJ37" s="232"/>
      <c r="BK37" s="232"/>
      <c r="BL37" s="232"/>
      <c r="BM37" s="232"/>
      <c r="BN37" s="232"/>
      <c r="BO37" s="241"/>
      <c r="BP37" s="241"/>
      <c r="BQ37" s="238">
        <v>31</v>
      </c>
      <c r="BR37" s="239"/>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x14ac:dyDescent="0.15">
      <c r="A38" s="242">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5"/>
      <c r="AL38" s="1006"/>
      <c r="AM38" s="1006"/>
      <c r="AN38" s="1006"/>
      <c r="AO38" s="1006"/>
      <c r="AP38" s="1006"/>
      <c r="AQ38" s="1006"/>
      <c r="AR38" s="1006"/>
      <c r="AS38" s="1006"/>
      <c r="AT38" s="1006"/>
      <c r="AU38" s="1006"/>
      <c r="AV38" s="1006"/>
      <c r="AW38" s="1006"/>
      <c r="AX38" s="1006"/>
      <c r="AY38" s="1006"/>
      <c r="AZ38" s="1076"/>
      <c r="BA38" s="1076"/>
      <c r="BB38" s="1076"/>
      <c r="BC38" s="1076"/>
      <c r="BD38" s="1076"/>
      <c r="BE38" s="1007"/>
      <c r="BF38" s="1007"/>
      <c r="BG38" s="1007"/>
      <c r="BH38" s="1007"/>
      <c r="BI38" s="1008"/>
      <c r="BJ38" s="232"/>
      <c r="BK38" s="232"/>
      <c r="BL38" s="232"/>
      <c r="BM38" s="232"/>
      <c r="BN38" s="232"/>
      <c r="BO38" s="241"/>
      <c r="BP38" s="241"/>
      <c r="BQ38" s="238">
        <v>32</v>
      </c>
      <c r="BR38" s="239"/>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x14ac:dyDescent="0.15">
      <c r="A39" s="242">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2"/>
      <c r="BK39" s="232"/>
      <c r="BL39" s="232"/>
      <c r="BM39" s="232"/>
      <c r="BN39" s="232"/>
      <c r="BO39" s="241"/>
      <c r="BP39" s="241"/>
      <c r="BQ39" s="238">
        <v>33</v>
      </c>
      <c r="BR39" s="239"/>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x14ac:dyDescent="0.15">
      <c r="A40" s="238">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2"/>
      <c r="BK40" s="232"/>
      <c r="BL40" s="232"/>
      <c r="BM40" s="232"/>
      <c r="BN40" s="232"/>
      <c r="BO40" s="241"/>
      <c r="BP40" s="241"/>
      <c r="BQ40" s="238">
        <v>34</v>
      </c>
      <c r="BR40" s="239"/>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x14ac:dyDescent="0.15">
      <c r="A41" s="238">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2"/>
      <c r="BK41" s="232"/>
      <c r="BL41" s="232"/>
      <c r="BM41" s="232"/>
      <c r="BN41" s="232"/>
      <c r="BO41" s="241"/>
      <c r="BP41" s="241"/>
      <c r="BQ41" s="238">
        <v>35</v>
      </c>
      <c r="BR41" s="239"/>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x14ac:dyDescent="0.15">
      <c r="A42" s="238">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2"/>
      <c r="BK42" s="232"/>
      <c r="BL42" s="232"/>
      <c r="BM42" s="232"/>
      <c r="BN42" s="232"/>
      <c r="BO42" s="241"/>
      <c r="BP42" s="241"/>
      <c r="BQ42" s="238">
        <v>36</v>
      </c>
      <c r="BR42" s="239"/>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x14ac:dyDescent="0.15">
      <c r="A43" s="238">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2"/>
      <c r="BK43" s="232"/>
      <c r="BL43" s="232"/>
      <c r="BM43" s="232"/>
      <c r="BN43" s="232"/>
      <c r="BO43" s="241"/>
      <c r="BP43" s="241"/>
      <c r="BQ43" s="238">
        <v>37</v>
      </c>
      <c r="BR43" s="239"/>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x14ac:dyDescent="0.15">
      <c r="A44" s="238">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2"/>
      <c r="BK44" s="232"/>
      <c r="BL44" s="232"/>
      <c r="BM44" s="232"/>
      <c r="BN44" s="232"/>
      <c r="BO44" s="241"/>
      <c r="BP44" s="241"/>
      <c r="BQ44" s="238">
        <v>38</v>
      </c>
      <c r="BR44" s="239"/>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x14ac:dyDescent="0.15">
      <c r="A45" s="238">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2"/>
      <c r="BK45" s="232"/>
      <c r="BL45" s="232"/>
      <c r="BM45" s="232"/>
      <c r="BN45" s="232"/>
      <c r="BO45" s="241"/>
      <c r="BP45" s="241"/>
      <c r="BQ45" s="238">
        <v>39</v>
      </c>
      <c r="BR45" s="239"/>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x14ac:dyDescent="0.15">
      <c r="A46" s="238">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2"/>
      <c r="BK46" s="232"/>
      <c r="BL46" s="232"/>
      <c r="BM46" s="232"/>
      <c r="BN46" s="232"/>
      <c r="BO46" s="241"/>
      <c r="BP46" s="241"/>
      <c r="BQ46" s="238">
        <v>40</v>
      </c>
      <c r="BR46" s="239"/>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x14ac:dyDescent="0.15">
      <c r="A47" s="238">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2"/>
      <c r="BK47" s="232"/>
      <c r="BL47" s="232"/>
      <c r="BM47" s="232"/>
      <c r="BN47" s="232"/>
      <c r="BO47" s="241"/>
      <c r="BP47" s="241"/>
      <c r="BQ47" s="238">
        <v>41</v>
      </c>
      <c r="BR47" s="239"/>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x14ac:dyDescent="0.15">
      <c r="A48" s="238">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2"/>
      <c r="BK48" s="232"/>
      <c r="BL48" s="232"/>
      <c r="BM48" s="232"/>
      <c r="BN48" s="232"/>
      <c r="BO48" s="241"/>
      <c r="BP48" s="241"/>
      <c r="BQ48" s="238">
        <v>42</v>
      </c>
      <c r="BR48" s="239"/>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x14ac:dyDescent="0.15">
      <c r="A49" s="238">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2"/>
      <c r="BK49" s="232"/>
      <c r="BL49" s="232"/>
      <c r="BM49" s="232"/>
      <c r="BN49" s="232"/>
      <c r="BO49" s="241"/>
      <c r="BP49" s="241"/>
      <c r="BQ49" s="238">
        <v>43</v>
      </c>
      <c r="BR49" s="239"/>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x14ac:dyDescent="0.15">
      <c r="A50" s="238">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2"/>
      <c r="BK50" s="232"/>
      <c r="BL50" s="232"/>
      <c r="BM50" s="232"/>
      <c r="BN50" s="232"/>
      <c r="BO50" s="241"/>
      <c r="BP50" s="241"/>
      <c r="BQ50" s="238">
        <v>44</v>
      </c>
      <c r="BR50" s="239"/>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x14ac:dyDescent="0.15">
      <c r="A51" s="238">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2"/>
      <c r="BK51" s="232"/>
      <c r="BL51" s="232"/>
      <c r="BM51" s="232"/>
      <c r="BN51" s="232"/>
      <c r="BO51" s="241"/>
      <c r="BP51" s="241"/>
      <c r="BQ51" s="238">
        <v>45</v>
      </c>
      <c r="BR51" s="239"/>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x14ac:dyDescent="0.15">
      <c r="A52" s="238">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2"/>
      <c r="BK52" s="232"/>
      <c r="BL52" s="232"/>
      <c r="BM52" s="232"/>
      <c r="BN52" s="232"/>
      <c r="BO52" s="241"/>
      <c r="BP52" s="241"/>
      <c r="BQ52" s="238">
        <v>46</v>
      </c>
      <c r="BR52" s="239"/>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x14ac:dyDescent="0.15">
      <c r="A53" s="238">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2"/>
      <c r="BK53" s="232"/>
      <c r="BL53" s="232"/>
      <c r="BM53" s="232"/>
      <c r="BN53" s="232"/>
      <c r="BO53" s="241"/>
      <c r="BP53" s="241"/>
      <c r="BQ53" s="238">
        <v>47</v>
      </c>
      <c r="BR53" s="239"/>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x14ac:dyDescent="0.15">
      <c r="A54" s="238">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2"/>
      <c r="BK54" s="232"/>
      <c r="BL54" s="232"/>
      <c r="BM54" s="232"/>
      <c r="BN54" s="232"/>
      <c r="BO54" s="241"/>
      <c r="BP54" s="241"/>
      <c r="BQ54" s="238">
        <v>48</v>
      </c>
      <c r="BR54" s="239"/>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x14ac:dyDescent="0.15">
      <c r="A55" s="238">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2"/>
      <c r="BK55" s="232"/>
      <c r="BL55" s="232"/>
      <c r="BM55" s="232"/>
      <c r="BN55" s="232"/>
      <c r="BO55" s="241"/>
      <c r="BP55" s="241"/>
      <c r="BQ55" s="238">
        <v>49</v>
      </c>
      <c r="BR55" s="239"/>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x14ac:dyDescent="0.15">
      <c r="A56" s="238">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2"/>
      <c r="BK56" s="232"/>
      <c r="BL56" s="232"/>
      <c r="BM56" s="232"/>
      <c r="BN56" s="232"/>
      <c r="BO56" s="241"/>
      <c r="BP56" s="241"/>
      <c r="BQ56" s="238">
        <v>50</v>
      </c>
      <c r="BR56" s="239"/>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x14ac:dyDescent="0.15">
      <c r="A57" s="238">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2"/>
      <c r="BK57" s="232"/>
      <c r="BL57" s="232"/>
      <c r="BM57" s="232"/>
      <c r="BN57" s="232"/>
      <c r="BO57" s="241"/>
      <c r="BP57" s="241"/>
      <c r="BQ57" s="238">
        <v>51</v>
      </c>
      <c r="BR57" s="239"/>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x14ac:dyDescent="0.15">
      <c r="A58" s="238">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2"/>
      <c r="BK58" s="232"/>
      <c r="BL58" s="232"/>
      <c r="BM58" s="232"/>
      <c r="BN58" s="232"/>
      <c r="BO58" s="241"/>
      <c r="BP58" s="241"/>
      <c r="BQ58" s="238">
        <v>52</v>
      </c>
      <c r="BR58" s="239"/>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x14ac:dyDescent="0.15">
      <c r="A59" s="238">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2"/>
      <c r="BK59" s="232"/>
      <c r="BL59" s="232"/>
      <c r="BM59" s="232"/>
      <c r="BN59" s="232"/>
      <c r="BO59" s="241"/>
      <c r="BP59" s="241"/>
      <c r="BQ59" s="238">
        <v>53</v>
      </c>
      <c r="BR59" s="239"/>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x14ac:dyDescent="0.15">
      <c r="A60" s="238">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2"/>
      <c r="BK60" s="232"/>
      <c r="BL60" s="232"/>
      <c r="BM60" s="232"/>
      <c r="BN60" s="232"/>
      <c r="BO60" s="241"/>
      <c r="BP60" s="241"/>
      <c r="BQ60" s="238">
        <v>54</v>
      </c>
      <c r="BR60" s="239"/>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x14ac:dyDescent="0.2">
      <c r="A61" s="238">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2"/>
      <c r="BK61" s="232"/>
      <c r="BL61" s="232"/>
      <c r="BM61" s="232"/>
      <c r="BN61" s="232"/>
      <c r="BO61" s="241"/>
      <c r="BP61" s="241"/>
      <c r="BQ61" s="238">
        <v>55</v>
      </c>
      <c r="BR61" s="239"/>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x14ac:dyDescent="0.15">
      <c r="A62" s="238">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414</v>
      </c>
      <c r="BK62" s="1063"/>
      <c r="BL62" s="1063"/>
      <c r="BM62" s="1063"/>
      <c r="BN62" s="1064"/>
      <c r="BO62" s="241"/>
      <c r="BP62" s="241"/>
      <c r="BQ62" s="238">
        <v>56</v>
      </c>
      <c r="BR62" s="239"/>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x14ac:dyDescent="0.2">
      <c r="A63" s="240" t="s">
        <v>395</v>
      </c>
      <c r="B63" s="984" t="s">
        <v>415</v>
      </c>
      <c r="C63" s="985"/>
      <c r="D63" s="985"/>
      <c r="E63" s="985"/>
      <c r="F63" s="985"/>
      <c r="G63" s="985"/>
      <c r="H63" s="985"/>
      <c r="I63" s="985"/>
      <c r="J63" s="985"/>
      <c r="K63" s="985"/>
      <c r="L63" s="985"/>
      <c r="M63" s="985"/>
      <c r="N63" s="985"/>
      <c r="O63" s="985"/>
      <c r="P63" s="986"/>
      <c r="Q63" s="997"/>
      <c r="R63" s="998"/>
      <c r="S63" s="998"/>
      <c r="T63" s="998"/>
      <c r="U63" s="998"/>
      <c r="V63" s="998"/>
      <c r="W63" s="998"/>
      <c r="X63" s="998"/>
      <c r="Y63" s="998"/>
      <c r="Z63" s="998"/>
      <c r="AA63" s="998"/>
      <c r="AB63" s="998"/>
      <c r="AC63" s="998"/>
      <c r="AD63" s="998"/>
      <c r="AE63" s="1055"/>
      <c r="AF63" s="1056">
        <v>172</v>
      </c>
      <c r="AG63" s="994"/>
      <c r="AH63" s="994"/>
      <c r="AI63" s="994"/>
      <c r="AJ63" s="1057"/>
      <c r="AK63" s="1058"/>
      <c r="AL63" s="998"/>
      <c r="AM63" s="998"/>
      <c r="AN63" s="998"/>
      <c r="AO63" s="998"/>
      <c r="AP63" s="994">
        <v>404</v>
      </c>
      <c r="AQ63" s="994"/>
      <c r="AR63" s="994"/>
      <c r="AS63" s="994"/>
      <c r="AT63" s="994"/>
      <c r="AU63" s="994">
        <v>371</v>
      </c>
      <c r="AV63" s="994"/>
      <c r="AW63" s="994"/>
      <c r="AX63" s="994"/>
      <c r="AY63" s="994"/>
      <c r="AZ63" s="1052"/>
      <c r="BA63" s="1052"/>
      <c r="BB63" s="1052"/>
      <c r="BC63" s="1052"/>
      <c r="BD63" s="1052"/>
      <c r="BE63" s="995"/>
      <c r="BF63" s="995"/>
      <c r="BG63" s="995"/>
      <c r="BH63" s="995"/>
      <c r="BI63" s="996"/>
      <c r="BJ63" s="1053" t="s">
        <v>416</v>
      </c>
      <c r="BK63" s="974"/>
      <c r="BL63" s="974"/>
      <c r="BM63" s="974"/>
      <c r="BN63" s="1054"/>
      <c r="BO63" s="241"/>
      <c r="BP63" s="241"/>
      <c r="BQ63" s="238">
        <v>57</v>
      </c>
      <c r="BR63" s="239"/>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x14ac:dyDescent="0.15">
      <c r="A66" s="1030" t="s">
        <v>418</v>
      </c>
      <c r="B66" s="1031"/>
      <c r="C66" s="1031"/>
      <c r="D66" s="1031"/>
      <c r="E66" s="1031"/>
      <c r="F66" s="1031"/>
      <c r="G66" s="1031"/>
      <c r="H66" s="1031"/>
      <c r="I66" s="1031"/>
      <c r="J66" s="1031"/>
      <c r="K66" s="1031"/>
      <c r="L66" s="1031"/>
      <c r="M66" s="1031"/>
      <c r="N66" s="1031"/>
      <c r="O66" s="1031"/>
      <c r="P66" s="1032"/>
      <c r="Q66" s="1036" t="s">
        <v>400</v>
      </c>
      <c r="R66" s="1037"/>
      <c r="S66" s="1037"/>
      <c r="T66" s="1037"/>
      <c r="U66" s="1038"/>
      <c r="V66" s="1036" t="s">
        <v>419</v>
      </c>
      <c r="W66" s="1037"/>
      <c r="X66" s="1037"/>
      <c r="Y66" s="1037"/>
      <c r="Z66" s="1038"/>
      <c r="AA66" s="1036" t="s">
        <v>420</v>
      </c>
      <c r="AB66" s="1037"/>
      <c r="AC66" s="1037"/>
      <c r="AD66" s="1037"/>
      <c r="AE66" s="1038"/>
      <c r="AF66" s="1042" t="s">
        <v>403</v>
      </c>
      <c r="AG66" s="1043"/>
      <c r="AH66" s="1043"/>
      <c r="AI66" s="1043"/>
      <c r="AJ66" s="1044"/>
      <c r="AK66" s="1036" t="s">
        <v>421</v>
      </c>
      <c r="AL66" s="1031"/>
      <c r="AM66" s="1031"/>
      <c r="AN66" s="1031"/>
      <c r="AO66" s="1032"/>
      <c r="AP66" s="1036" t="s">
        <v>405</v>
      </c>
      <c r="AQ66" s="1037"/>
      <c r="AR66" s="1037"/>
      <c r="AS66" s="1037"/>
      <c r="AT66" s="1038"/>
      <c r="AU66" s="1036" t="s">
        <v>422</v>
      </c>
      <c r="AV66" s="1037"/>
      <c r="AW66" s="1037"/>
      <c r="AX66" s="1037"/>
      <c r="AY66" s="1038"/>
      <c r="AZ66" s="1036" t="s">
        <v>383</v>
      </c>
      <c r="BA66" s="1037"/>
      <c r="BB66" s="1037"/>
      <c r="BC66" s="1037"/>
      <c r="BD66" s="1050"/>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1"/>
      <c r="DW66" s="982"/>
      <c r="DX66" s="982"/>
      <c r="DY66" s="982"/>
      <c r="DZ66" s="983"/>
      <c r="EA66" s="230"/>
    </row>
    <row r="67" spans="1:13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1"/>
      <c r="DW67" s="982"/>
      <c r="DX67" s="982"/>
      <c r="DY67" s="982"/>
      <c r="DZ67" s="983"/>
      <c r="EA67" s="230"/>
    </row>
    <row r="68" spans="1:131" ht="26.25" customHeight="1" thickTop="1" x14ac:dyDescent="0.15">
      <c r="A68" s="236">
        <v>1</v>
      </c>
      <c r="B68" s="1020" t="s">
        <v>583</v>
      </c>
      <c r="C68" s="1021"/>
      <c r="D68" s="1021"/>
      <c r="E68" s="1021"/>
      <c r="F68" s="1021"/>
      <c r="G68" s="1021"/>
      <c r="H68" s="1021"/>
      <c r="I68" s="1021"/>
      <c r="J68" s="1021"/>
      <c r="K68" s="1021"/>
      <c r="L68" s="1021"/>
      <c r="M68" s="1021"/>
      <c r="N68" s="1021"/>
      <c r="O68" s="1021"/>
      <c r="P68" s="1022"/>
      <c r="Q68" s="1023">
        <v>4</v>
      </c>
      <c r="R68" s="1017"/>
      <c r="S68" s="1017"/>
      <c r="T68" s="1017"/>
      <c r="U68" s="1017"/>
      <c r="V68" s="1017">
        <v>3</v>
      </c>
      <c r="W68" s="1017"/>
      <c r="X68" s="1017"/>
      <c r="Y68" s="1017"/>
      <c r="Z68" s="1017"/>
      <c r="AA68" s="1017">
        <v>1</v>
      </c>
      <c r="AB68" s="1017"/>
      <c r="AC68" s="1017"/>
      <c r="AD68" s="1017"/>
      <c r="AE68" s="1017"/>
      <c r="AF68" s="1017">
        <v>1</v>
      </c>
      <c r="AG68" s="1017"/>
      <c r="AH68" s="1017"/>
      <c r="AI68" s="1017"/>
      <c r="AJ68" s="1017"/>
      <c r="AK68" s="1017" t="s">
        <v>608</v>
      </c>
      <c r="AL68" s="1017"/>
      <c r="AM68" s="1017"/>
      <c r="AN68" s="1017"/>
      <c r="AO68" s="1017"/>
      <c r="AP68" s="1017" t="s">
        <v>609</v>
      </c>
      <c r="AQ68" s="1017"/>
      <c r="AR68" s="1017"/>
      <c r="AS68" s="1017"/>
      <c r="AT68" s="1017"/>
      <c r="AU68" s="1017" t="s">
        <v>582</v>
      </c>
      <c r="AV68" s="1017"/>
      <c r="AW68" s="1017"/>
      <c r="AX68" s="1017"/>
      <c r="AY68" s="101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1"/>
      <c r="DW68" s="982"/>
      <c r="DX68" s="982"/>
      <c r="DY68" s="982"/>
      <c r="DZ68" s="983"/>
      <c r="EA68" s="230"/>
    </row>
    <row r="69" spans="1:131" ht="26.25" customHeight="1" x14ac:dyDescent="0.15">
      <c r="A69" s="238">
        <v>2</v>
      </c>
      <c r="B69" s="1009" t="s">
        <v>584</v>
      </c>
      <c r="C69" s="1010"/>
      <c r="D69" s="1010"/>
      <c r="E69" s="1010"/>
      <c r="F69" s="1010"/>
      <c r="G69" s="1010"/>
      <c r="H69" s="1010"/>
      <c r="I69" s="1010"/>
      <c r="J69" s="1010"/>
      <c r="K69" s="1010"/>
      <c r="L69" s="1010"/>
      <c r="M69" s="1010"/>
      <c r="N69" s="1010"/>
      <c r="O69" s="1010"/>
      <c r="P69" s="1011"/>
      <c r="Q69" s="1012">
        <v>85</v>
      </c>
      <c r="R69" s="1006"/>
      <c r="S69" s="1006"/>
      <c r="T69" s="1006"/>
      <c r="U69" s="1006"/>
      <c r="V69" s="1006">
        <v>79</v>
      </c>
      <c r="W69" s="1006"/>
      <c r="X69" s="1006"/>
      <c r="Y69" s="1006"/>
      <c r="Z69" s="1006"/>
      <c r="AA69" s="1006">
        <v>6</v>
      </c>
      <c r="AB69" s="1006"/>
      <c r="AC69" s="1006"/>
      <c r="AD69" s="1006"/>
      <c r="AE69" s="1006"/>
      <c r="AF69" s="1006">
        <v>6</v>
      </c>
      <c r="AG69" s="1006"/>
      <c r="AH69" s="1006"/>
      <c r="AI69" s="1006"/>
      <c r="AJ69" s="1006"/>
      <c r="AK69" s="1006" t="s">
        <v>608</v>
      </c>
      <c r="AL69" s="1006"/>
      <c r="AM69" s="1006"/>
      <c r="AN69" s="1006"/>
      <c r="AO69" s="1006"/>
      <c r="AP69" s="1006" t="s">
        <v>608</v>
      </c>
      <c r="AQ69" s="1006"/>
      <c r="AR69" s="1006"/>
      <c r="AS69" s="1006"/>
      <c r="AT69" s="1006"/>
      <c r="AU69" s="1006" t="s">
        <v>582</v>
      </c>
      <c r="AV69" s="1006"/>
      <c r="AW69" s="1006"/>
      <c r="AX69" s="1006"/>
      <c r="AY69" s="1006"/>
      <c r="AZ69" s="1007"/>
      <c r="BA69" s="1007"/>
      <c r="BB69" s="1007"/>
      <c r="BC69" s="1007"/>
      <c r="BD69" s="1008"/>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1"/>
      <c r="DW69" s="982"/>
      <c r="DX69" s="982"/>
      <c r="DY69" s="982"/>
      <c r="DZ69" s="983"/>
      <c r="EA69" s="230"/>
    </row>
    <row r="70" spans="1:131" ht="26.25" customHeight="1" x14ac:dyDescent="0.15">
      <c r="A70" s="238">
        <v>3</v>
      </c>
      <c r="B70" s="1009" t="s">
        <v>585</v>
      </c>
      <c r="C70" s="1010"/>
      <c r="D70" s="1010"/>
      <c r="E70" s="1010"/>
      <c r="F70" s="1010"/>
      <c r="G70" s="1010"/>
      <c r="H70" s="1010"/>
      <c r="I70" s="1010"/>
      <c r="J70" s="1010"/>
      <c r="K70" s="1010"/>
      <c r="L70" s="1010"/>
      <c r="M70" s="1010"/>
      <c r="N70" s="1010"/>
      <c r="O70" s="1010"/>
      <c r="P70" s="1011"/>
      <c r="Q70" s="1012">
        <v>88</v>
      </c>
      <c r="R70" s="1006"/>
      <c r="S70" s="1006"/>
      <c r="T70" s="1006"/>
      <c r="U70" s="1006"/>
      <c r="V70" s="1006">
        <v>86</v>
      </c>
      <c r="W70" s="1006"/>
      <c r="X70" s="1006"/>
      <c r="Y70" s="1006"/>
      <c r="Z70" s="1006"/>
      <c r="AA70" s="1006">
        <v>3</v>
      </c>
      <c r="AB70" s="1006"/>
      <c r="AC70" s="1006"/>
      <c r="AD70" s="1006"/>
      <c r="AE70" s="1006"/>
      <c r="AF70" s="1006">
        <v>3</v>
      </c>
      <c r="AG70" s="1006"/>
      <c r="AH70" s="1006"/>
      <c r="AI70" s="1006"/>
      <c r="AJ70" s="1006"/>
      <c r="AK70" s="1006" t="s">
        <v>608</v>
      </c>
      <c r="AL70" s="1006"/>
      <c r="AM70" s="1006"/>
      <c r="AN70" s="1006"/>
      <c r="AO70" s="1006"/>
      <c r="AP70" s="1006" t="s">
        <v>608</v>
      </c>
      <c r="AQ70" s="1006"/>
      <c r="AR70" s="1006"/>
      <c r="AS70" s="1006"/>
      <c r="AT70" s="1006"/>
      <c r="AU70" s="1006" t="s">
        <v>582</v>
      </c>
      <c r="AV70" s="1006"/>
      <c r="AW70" s="1006"/>
      <c r="AX70" s="1006"/>
      <c r="AY70" s="1006"/>
      <c r="AZ70" s="1007"/>
      <c r="BA70" s="1007"/>
      <c r="BB70" s="1007"/>
      <c r="BC70" s="1007"/>
      <c r="BD70" s="1008"/>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1"/>
      <c r="DW70" s="982"/>
      <c r="DX70" s="982"/>
      <c r="DY70" s="982"/>
      <c r="DZ70" s="983"/>
      <c r="EA70" s="230"/>
    </row>
    <row r="71" spans="1:131" ht="26.25" customHeight="1" x14ac:dyDescent="0.15">
      <c r="A71" s="238">
        <v>4</v>
      </c>
      <c r="B71" s="1009" t="s">
        <v>586</v>
      </c>
      <c r="C71" s="1010"/>
      <c r="D71" s="1010"/>
      <c r="E71" s="1010"/>
      <c r="F71" s="1010"/>
      <c r="G71" s="1010"/>
      <c r="H71" s="1010"/>
      <c r="I71" s="1010"/>
      <c r="J71" s="1010"/>
      <c r="K71" s="1010"/>
      <c r="L71" s="1010"/>
      <c r="M71" s="1010"/>
      <c r="N71" s="1010"/>
      <c r="O71" s="1010"/>
      <c r="P71" s="1011"/>
      <c r="Q71" s="1012">
        <v>7567</v>
      </c>
      <c r="R71" s="1006"/>
      <c r="S71" s="1006"/>
      <c r="T71" s="1006"/>
      <c r="U71" s="1006"/>
      <c r="V71" s="1006">
        <v>7557</v>
      </c>
      <c r="W71" s="1006"/>
      <c r="X71" s="1006"/>
      <c r="Y71" s="1006"/>
      <c r="Z71" s="1006"/>
      <c r="AA71" s="1006">
        <v>10</v>
      </c>
      <c r="AB71" s="1006"/>
      <c r="AC71" s="1006"/>
      <c r="AD71" s="1006"/>
      <c r="AE71" s="1006"/>
      <c r="AF71" s="1006">
        <v>10</v>
      </c>
      <c r="AG71" s="1006"/>
      <c r="AH71" s="1006"/>
      <c r="AI71" s="1006"/>
      <c r="AJ71" s="1006"/>
      <c r="AK71" s="1006" t="s">
        <v>608</v>
      </c>
      <c r="AL71" s="1006"/>
      <c r="AM71" s="1006"/>
      <c r="AN71" s="1006"/>
      <c r="AO71" s="1006"/>
      <c r="AP71" s="1006" t="s">
        <v>608</v>
      </c>
      <c r="AQ71" s="1006"/>
      <c r="AR71" s="1006"/>
      <c r="AS71" s="1006"/>
      <c r="AT71" s="1006"/>
      <c r="AU71" s="1006" t="s">
        <v>582</v>
      </c>
      <c r="AV71" s="1006"/>
      <c r="AW71" s="1006"/>
      <c r="AX71" s="1006"/>
      <c r="AY71" s="1006"/>
      <c r="AZ71" s="1007"/>
      <c r="BA71" s="1007"/>
      <c r="BB71" s="1007"/>
      <c r="BC71" s="1007"/>
      <c r="BD71" s="1008"/>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1"/>
      <c r="DW71" s="982"/>
      <c r="DX71" s="982"/>
      <c r="DY71" s="982"/>
      <c r="DZ71" s="983"/>
      <c r="EA71" s="230"/>
    </row>
    <row r="72" spans="1:131" ht="26.25" customHeight="1" x14ac:dyDescent="0.15">
      <c r="A72" s="238">
        <v>5</v>
      </c>
      <c r="B72" s="1009" t="s">
        <v>587</v>
      </c>
      <c r="C72" s="1010"/>
      <c r="D72" s="1010"/>
      <c r="E72" s="1010"/>
      <c r="F72" s="1010"/>
      <c r="G72" s="1010"/>
      <c r="H72" s="1010"/>
      <c r="I72" s="1010"/>
      <c r="J72" s="1010"/>
      <c r="K72" s="1010"/>
      <c r="L72" s="1010"/>
      <c r="M72" s="1010"/>
      <c r="N72" s="1010"/>
      <c r="O72" s="1010"/>
      <c r="P72" s="1011"/>
      <c r="Q72" s="1012">
        <v>74</v>
      </c>
      <c r="R72" s="1006"/>
      <c r="S72" s="1006"/>
      <c r="T72" s="1006"/>
      <c r="U72" s="1006"/>
      <c r="V72" s="1006">
        <v>74</v>
      </c>
      <c r="W72" s="1006"/>
      <c r="X72" s="1006"/>
      <c r="Y72" s="1006"/>
      <c r="Z72" s="1006"/>
      <c r="AA72" s="1006">
        <v>0</v>
      </c>
      <c r="AB72" s="1006"/>
      <c r="AC72" s="1006"/>
      <c r="AD72" s="1006"/>
      <c r="AE72" s="1006"/>
      <c r="AF72" s="1006">
        <v>0</v>
      </c>
      <c r="AG72" s="1006"/>
      <c r="AH72" s="1006"/>
      <c r="AI72" s="1006"/>
      <c r="AJ72" s="1006"/>
      <c r="AK72" s="1006" t="s">
        <v>608</v>
      </c>
      <c r="AL72" s="1006"/>
      <c r="AM72" s="1006"/>
      <c r="AN72" s="1006"/>
      <c r="AO72" s="1006"/>
      <c r="AP72" s="1006" t="s">
        <v>608</v>
      </c>
      <c r="AQ72" s="1006"/>
      <c r="AR72" s="1006"/>
      <c r="AS72" s="1006"/>
      <c r="AT72" s="1006"/>
      <c r="AU72" s="1006" t="s">
        <v>582</v>
      </c>
      <c r="AV72" s="1006"/>
      <c r="AW72" s="1006"/>
      <c r="AX72" s="1006"/>
      <c r="AY72" s="1006"/>
      <c r="AZ72" s="1007"/>
      <c r="BA72" s="1007"/>
      <c r="BB72" s="1007"/>
      <c r="BC72" s="1007"/>
      <c r="BD72" s="1008"/>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1"/>
      <c r="DW72" s="982"/>
      <c r="DX72" s="982"/>
      <c r="DY72" s="982"/>
      <c r="DZ72" s="983"/>
      <c r="EA72" s="230"/>
    </row>
    <row r="73" spans="1:131" ht="26.25" customHeight="1" x14ac:dyDescent="0.15">
      <c r="A73" s="238">
        <v>6</v>
      </c>
      <c r="B73" s="1009" t="s">
        <v>588</v>
      </c>
      <c r="C73" s="1010"/>
      <c r="D73" s="1010"/>
      <c r="E73" s="1010"/>
      <c r="F73" s="1010"/>
      <c r="G73" s="1010"/>
      <c r="H73" s="1010"/>
      <c r="I73" s="1010"/>
      <c r="J73" s="1010"/>
      <c r="K73" s="1010"/>
      <c r="L73" s="1010"/>
      <c r="M73" s="1010"/>
      <c r="N73" s="1010"/>
      <c r="O73" s="1010"/>
      <c r="P73" s="1011"/>
      <c r="Q73" s="1012">
        <v>203</v>
      </c>
      <c r="R73" s="1006"/>
      <c r="S73" s="1006"/>
      <c r="T73" s="1006"/>
      <c r="U73" s="1006"/>
      <c r="V73" s="1006">
        <v>193</v>
      </c>
      <c r="W73" s="1006"/>
      <c r="X73" s="1006"/>
      <c r="Y73" s="1006"/>
      <c r="Z73" s="1006"/>
      <c r="AA73" s="1006">
        <v>11</v>
      </c>
      <c r="AB73" s="1006"/>
      <c r="AC73" s="1006"/>
      <c r="AD73" s="1006"/>
      <c r="AE73" s="1006"/>
      <c r="AF73" s="1006">
        <v>11</v>
      </c>
      <c r="AG73" s="1006"/>
      <c r="AH73" s="1006"/>
      <c r="AI73" s="1006"/>
      <c r="AJ73" s="1006"/>
      <c r="AK73" s="1006" t="s">
        <v>608</v>
      </c>
      <c r="AL73" s="1006"/>
      <c r="AM73" s="1006"/>
      <c r="AN73" s="1006"/>
      <c r="AO73" s="1006"/>
      <c r="AP73" s="1006" t="s">
        <v>608</v>
      </c>
      <c r="AQ73" s="1006"/>
      <c r="AR73" s="1006"/>
      <c r="AS73" s="1006"/>
      <c r="AT73" s="1006"/>
      <c r="AU73" s="1006" t="s">
        <v>582</v>
      </c>
      <c r="AV73" s="1006"/>
      <c r="AW73" s="1006"/>
      <c r="AX73" s="1006"/>
      <c r="AY73" s="1006"/>
      <c r="AZ73" s="1007"/>
      <c r="BA73" s="1007"/>
      <c r="BB73" s="1007"/>
      <c r="BC73" s="1007"/>
      <c r="BD73" s="1008"/>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1"/>
      <c r="DW73" s="982"/>
      <c r="DX73" s="982"/>
      <c r="DY73" s="982"/>
      <c r="DZ73" s="983"/>
      <c r="EA73" s="230"/>
    </row>
    <row r="74" spans="1:131" ht="26.25" customHeight="1" x14ac:dyDescent="0.15">
      <c r="A74" s="238">
        <v>7</v>
      </c>
      <c r="B74" s="1009" t="s">
        <v>589</v>
      </c>
      <c r="C74" s="1010"/>
      <c r="D74" s="1010"/>
      <c r="E74" s="1010"/>
      <c r="F74" s="1010"/>
      <c r="G74" s="1010"/>
      <c r="H74" s="1010"/>
      <c r="I74" s="1010"/>
      <c r="J74" s="1010"/>
      <c r="K74" s="1010"/>
      <c r="L74" s="1010"/>
      <c r="M74" s="1010"/>
      <c r="N74" s="1010"/>
      <c r="O74" s="1010"/>
      <c r="P74" s="1011"/>
      <c r="Q74" s="1012">
        <v>7</v>
      </c>
      <c r="R74" s="1006"/>
      <c r="S74" s="1006"/>
      <c r="T74" s="1006"/>
      <c r="U74" s="1006"/>
      <c r="V74" s="1006">
        <v>4</v>
      </c>
      <c r="W74" s="1006"/>
      <c r="X74" s="1006"/>
      <c r="Y74" s="1006"/>
      <c r="Z74" s="1006"/>
      <c r="AA74" s="1006">
        <v>2</v>
      </c>
      <c r="AB74" s="1006"/>
      <c r="AC74" s="1006"/>
      <c r="AD74" s="1006"/>
      <c r="AE74" s="1006"/>
      <c r="AF74" s="1006">
        <v>2</v>
      </c>
      <c r="AG74" s="1006"/>
      <c r="AH74" s="1006"/>
      <c r="AI74" s="1006"/>
      <c r="AJ74" s="1006"/>
      <c r="AK74" s="1006" t="s">
        <v>608</v>
      </c>
      <c r="AL74" s="1006"/>
      <c r="AM74" s="1006"/>
      <c r="AN74" s="1006"/>
      <c r="AO74" s="1006"/>
      <c r="AP74" s="1006" t="s">
        <v>608</v>
      </c>
      <c r="AQ74" s="1006"/>
      <c r="AR74" s="1006"/>
      <c r="AS74" s="1006"/>
      <c r="AT74" s="1006"/>
      <c r="AU74" s="1006" t="s">
        <v>582</v>
      </c>
      <c r="AV74" s="1006"/>
      <c r="AW74" s="1006"/>
      <c r="AX74" s="1006"/>
      <c r="AY74" s="1006"/>
      <c r="AZ74" s="1007"/>
      <c r="BA74" s="1007"/>
      <c r="BB74" s="1007"/>
      <c r="BC74" s="1007"/>
      <c r="BD74" s="1008"/>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1"/>
      <c r="DW74" s="982"/>
      <c r="DX74" s="982"/>
      <c r="DY74" s="982"/>
      <c r="DZ74" s="983"/>
      <c r="EA74" s="230"/>
    </row>
    <row r="75" spans="1:131" ht="26.25" customHeight="1" x14ac:dyDescent="0.15">
      <c r="A75" s="238">
        <v>8</v>
      </c>
      <c r="B75" s="1009" t="s">
        <v>590</v>
      </c>
      <c r="C75" s="1010"/>
      <c r="D75" s="1010"/>
      <c r="E75" s="1010"/>
      <c r="F75" s="1010"/>
      <c r="G75" s="1010"/>
      <c r="H75" s="1010"/>
      <c r="I75" s="1010"/>
      <c r="J75" s="1010"/>
      <c r="K75" s="1010"/>
      <c r="L75" s="1010"/>
      <c r="M75" s="1010"/>
      <c r="N75" s="1010"/>
      <c r="O75" s="1010"/>
      <c r="P75" s="1011"/>
      <c r="Q75" s="1016">
        <v>1374</v>
      </c>
      <c r="R75" s="1014"/>
      <c r="S75" s="1014"/>
      <c r="T75" s="1014"/>
      <c r="U75" s="1015"/>
      <c r="V75" s="1013">
        <v>1355</v>
      </c>
      <c r="W75" s="1014"/>
      <c r="X75" s="1014"/>
      <c r="Y75" s="1014"/>
      <c r="Z75" s="1015"/>
      <c r="AA75" s="1013">
        <v>19</v>
      </c>
      <c r="AB75" s="1014"/>
      <c r="AC75" s="1014"/>
      <c r="AD75" s="1014"/>
      <c r="AE75" s="1015"/>
      <c r="AF75" s="1013">
        <v>14</v>
      </c>
      <c r="AG75" s="1014"/>
      <c r="AH75" s="1014"/>
      <c r="AI75" s="1014"/>
      <c r="AJ75" s="1015"/>
      <c r="AK75" s="1013">
        <v>40</v>
      </c>
      <c r="AL75" s="1014"/>
      <c r="AM75" s="1014"/>
      <c r="AN75" s="1014"/>
      <c r="AO75" s="1015"/>
      <c r="AP75" s="1013">
        <v>313</v>
      </c>
      <c r="AQ75" s="1014"/>
      <c r="AR75" s="1014"/>
      <c r="AS75" s="1014"/>
      <c r="AT75" s="1015"/>
      <c r="AU75" s="1006">
        <v>139</v>
      </c>
      <c r="AV75" s="1006"/>
      <c r="AW75" s="1006"/>
      <c r="AX75" s="1006"/>
      <c r="AY75" s="1006"/>
      <c r="AZ75" s="1007"/>
      <c r="BA75" s="1007"/>
      <c r="BB75" s="1007"/>
      <c r="BC75" s="1007"/>
      <c r="BD75" s="1008"/>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1"/>
      <c r="DW75" s="982"/>
      <c r="DX75" s="982"/>
      <c r="DY75" s="982"/>
      <c r="DZ75" s="983"/>
      <c r="EA75" s="230"/>
    </row>
    <row r="76" spans="1:131" ht="26.25" customHeight="1" x14ac:dyDescent="0.15">
      <c r="A76" s="238">
        <v>9</v>
      </c>
      <c r="B76" s="1009" t="s">
        <v>591</v>
      </c>
      <c r="C76" s="1010"/>
      <c r="D76" s="1010"/>
      <c r="E76" s="1010"/>
      <c r="F76" s="1010"/>
      <c r="G76" s="1010"/>
      <c r="H76" s="1010"/>
      <c r="I76" s="1010"/>
      <c r="J76" s="1010"/>
      <c r="K76" s="1010"/>
      <c r="L76" s="1010"/>
      <c r="M76" s="1010"/>
      <c r="N76" s="1010"/>
      <c r="O76" s="1010"/>
      <c r="P76" s="1011"/>
      <c r="Q76" s="1016">
        <v>3</v>
      </c>
      <c r="R76" s="1014"/>
      <c r="S76" s="1014"/>
      <c r="T76" s="1014"/>
      <c r="U76" s="1015"/>
      <c r="V76" s="1013">
        <v>2</v>
      </c>
      <c r="W76" s="1014"/>
      <c r="X76" s="1014"/>
      <c r="Y76" s="1014"/>
      <c r="Z76" s="1015"/>
      <c r="AA76" s="1013">
        <v>1</v>
      </c>
      <c r="AB76" s="1014"/>
      <c r="AC76" s="1014"/>
      <c r="AD76" s="1014"/>
      <c r="AE76" s="1015"/>
      <c r="AF76" s="1013">
        <v>1</v>
      </c>
      <c r="AG76" s="1014"/>
      <c r="AH76" s="1014"/>
      <c r="AI76" s="1014"/>
      <c r="AJ76" s="1015"/>
      <c r="AK76" s="1013" t="s">
        <v>608</v>
      </c>
      <c r="AL76" s="1014"/>
      <c r="AM76" s="1014"/>
      <c r="AN76" s="1014"/>
      <c r="AO76" s="1015"/>
      <c r="AP76" s="1013" t="s">
        <v>610</v>
      </c>
      <c r="AQ76" s="1014"/>
      <c r="AR76" s="1014"/>
      <c r="AS76" s="1014"/>
      <c r="AT76" s="1015"/>
      <c r="AU76" s="1006" t="s">
        <v>582</v>
      </c>
      <c r="AV76" s="1006"/>
      <c r="AW76" s="1006"/>
      <c r="AX76" s="1006"/>
      <c r="AY76" s="1006"/>
      <c r="AZ76" s="1007"/>
      <c r="BA76" s="1007"/>
      <c r="BB76" s="1007"/>
      <c r="BC76" s="1007"/>
      <c r="BD76" s="1008"/>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1"/>
      <c r="DW76" s="982"/>
      <c r="DX76" s="982"/>
      <c r="DY76" s="982"/>
      <c r="DZ76" s="983"/>
      <c r="EA76" s="230"/>
    </row>
    <row r="77" spans="1:131" ht="26.25" customHeight="1" x14ac:dyDescent="0.15">
      <c r="A77" s="238">
        <v>10</v>
      </c>
      <c r="B77" s="1009" t="s">
        <v>592</v>
      </c>
      <c r="C77" s="1010"/>
      <c r="D77" s="1010"/>
      <c r="E77" s="1010"/>
      <c r="F77" s="1010"/>
      <c r="G77" s="1010"/>
      <c r="H77" s="1010"/>
      <c r="I77" s="1010"/>
      <c r="J77" s="1010"/>
      <c r="K77" s="1010"/>
      <c r="L77" s="1010"/>
      <c r="M77" s="1010"/>
      <c r="N77" s="1010"/>
      <c r="O77" s="1010"/>
      <c r="P77" s="1011"/>
      <c r="Q77" s="1016">
        <v>517</v>
      </c>
      <c r="R77" s="1014"/>
      <c r="S77" s="1014"/>
      <c r="T77" s="1014"/>
      <c r="U77" s="1015"/>
      <c r="V77" s="1013">
        <v>496</v>
      </c>
      <c r="W77" s="1014"/>
      <c r="X77" s="1014"/>
      <c r="Y77" s="1014"/>
      <c r="Z77" s="1015"/>
      <c r="AA77" s="1013">
        <v>21</v>
      </c>
      <c r="AB77" s="1014"/>
      <c r="AC77" s="1014"/>
      <c r="AD77" s="1014"/>
      <c r="AE77" s="1015"/>
      <c r="AF77" s="1013">
        <v>21</v>
      </c>
      <c r="AG77" s="1014"/>
      <c r="AH77" s="1014"/>
      <c r="AI77" s="1014"/>
      <c r="AJ77" s="1015"/>
      <c r="AK77" s="1013" t="s">
        <v>608</v>
      </c>
      <c r="AL77" s="1014"/>
      <c r="AM77" s="1014"/>
      <c r="AN77" s="1014"/>
      <c r="AO77" s="1015"/>
      <c r="AP77" s="1013" t="s">
        <v>610</v>
      </c>
      <c r="AQ77" s="1014"/>
      <c r="AR77" s="1014"/>
      <c r="AS77" s="1014"/>
      <c r="AT77" s="1015"/>
      <c r="AU77" s="1006">
        <v>80</v>
      </c>
      <c r="AV77" s="1006"/>
      <c r="AW77" s="1006"/>
      <c r="AX77" s="1006"/>
      <c r="AY77" s="1006"/>
      <c r="AZ77" s="1007"/>
      <c r="BA77" s="1007"/>
      <c r="BB77" s="1007"/>
      <c r="BC77" s="1007"/>
      <c r="BD77" s="1008"/>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1"/>
      <c r="DW77" s="982"/>
      <c r="DX77" s="982"/>
      <c r="DY77" s="982"/>
      <c r="DZ77" s="983"/>
      <c r="EA77" s="230"/>
    </row>
    <row r="78" spans="1:131" ht="26.25" customHeight="1" x14ac:dyDescent="0.15">
      <c r="A78" s="238">
        <v>11</v>
      </c>
      <c r="B78" s="1009" t="s">
        <v>593</v>
      </c>
      <c r="C78" s="1010"/>
      <c r="D78" s="1010"/>
      <c r="E78" s="1010"/>
      <c r="F78" s="1010"/>
      <c r="G78" s="1010"/>
      <c r="H78" s="1010"/>
      <c r="I78" s="1010"/>
      <c r="J78" s="1010"/>
      <c r="K78" s="1010"/>
      <c r="L78" s="1010"/>
      <c r="M78" s="1010"/>
      <c r="N78" s="1010"/>
      <c r="O78" s="1010"/>
      <c r="P78" s="1011"/>
      <c r="Q78" s="1012">
        <v>495</v>
      </c>
      <c r="R78" s="1006"/>
      <c r="S78" s="1006"/>
      <c r="T78" s="1006"/>
      <c r="U78" s="1006"/>
      <c r="V78" s="1006">
        <v>493</v>
      </c>
      <c r="W78" s="1006"/>
      <c r="X78" s="1006"/>
      <c r="Y78" s="1006"/>
      <c r="Z78" s="1006"/>
      <c r="AA78" s="1006">
        <v>1</v>
      </c>
      <c r="AB78" s="1006"/>
      <c r="AC78" s="1006"/>
      <c r="AD78" s="1006"/>
      <c r="AE78" s="1006"/>
      <c r="AF78" s="1006">
        <v>1</v>
      </c>
      <c r="AG78" s="1006"/>
      <c r="AH78" s="1006"/>
      <c r="AI78" s="1006"/>
      <c r="AJ78" s="1006"/>
      <c r="AK78" s="1006">
        <v>298</v>
      </c>
      <c r="AL78" s="1006"/>
      <c r="AM78" s="1006"/>
      <c r="AN78" s="1006"/>
      <c r="AO78" s="1006"/>
      <c r="AP78" s="1013" t="s">
        <v>610</v>
      </c>
      <c r="AQ78" s="1014"/>
      <c r="AR78" s="1014"/>
      <c r="AS78" s="1014"/>
      <c r="AT78" s="1015"/>
      <c r="AU78" s="1006" t="s">
        <v>582</v>
      </c>
      <c r="AV78" s="1006"/>
      <c r="AW78" s="1006"/>
      <c r="AX78" s="1006"/>
      <c r="AY78" s="1006"/>
      <c r="AZ78" s="1007"/>
      <c r="BA78" s="1007"/>
      <c r="BB78" s="1007"/>
      <c r="BC78" s="1007"/>
      <c r="BD78" s="1008"/>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1"/>
      <c r="DW78" s="982"/>
      <c r="DX78" s="982"/>
      <c r="DY78" s="982"/>
      <c r="DZ78" s="983"/>
      <c r="EA78" s="230"/>
    </row>
    <row r="79" spans="1:131" ht="26.25" customHeight="1" x14ac:dyDescent="0.15">
      <c r="A79" s="238">
        <v>12</v>
      </c>
      <c r="B79" s="1009" t="s">
        <v>594</v>
      </c>
      <c r="C79" s="1010"/>
      <c r="D79" s="1010"/>
      <c r="E79" s="1010"/>
      <c r="F79" s="1010"/>
      <c r="G79" s="1010"/>
      <c r="H79" s="1010"/>
      <c r="I79" s="1010"/>
      <c r="J79" s="1010"/>
      <c r="K79" s="1010"/>
      <c r="L79" s="1010"/>
      <c r="M79" s="1010"/>
      <c r="N79" s="1010"/>
      <c r="O79" s="1010"/>
      <c r="P79" s="1011"/>
      <c r="Q79" s="1012">
        <v>68</v>
      </c>
      <c r="R79" s="1006"/>
      <c r="S79" s="1006"/>
      <c r="T79" s="1006"/>
      <c r="U79" s="1006"/>
      <c r="V79" s="1006">
        <v>68</v>
      </c>
      <c r="W79" s="1006"/>
      <c r="X79" s="1006"/>
      <c r="Y79" s="1006"/>
      <c r="Z79" s="1006"/>
      <c r="AA79" s="1006">
        <v>0</v>
      </c>
      <c r="AB79" s="1006"/>
      <c r="AC79" s="1006"/>
      <c r="AD79" s="1006"/>
      <c r="AE79" s="1006"/>
      <c r="AF79" s="1006">
        <v>0</v>
      </c>
      <c r="AG79" s="1006"/>
      <c r="AH79" s="1006"/>
      <c r="AI79" s="1006"/>
      <c r="AJ79" s="1006"/>
      <c r="AK79" s="1006" t="s">
        <v>608</v>
      </c>
      <c r="AL79" s="1006"/>
      <c r="AM79" s="1006"/>
      <c r="AN79" s="1006"/>
      <c r="AO79" s="1006"/>
      <c r="AP79" s="1013" t="s">
        <v>610</v>
      </c>
      <c r="AQ79" s="1014"/>
      <c r="AR79" s="1014"/>
      <c r="AS79" s="1014"/>
      <c r="AT79" s="1015"/>
      <c r="AU79" s="1006" t="s">
        <v>582</v>
      </c>
      <c r="AV79" s="1006"/>
      <c r="AW79" s="1006"/>
      <c r="AX79" s="1006"/>
      <c r="AY79" s="1006"/>
      <c r="AZ79" s="1007"/>
      <c r="BA79" s="1007"/>
      <c r="BB79" s="1007"/>
      <c r="BC79" s="1007"/>
      <c r="BD79" s="1008"/>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1"/>
      <c r="DW79" s="982"/>
      <c r="DX79" s="982"/>
      <c r="DY79" s="982"/>
      <c r="DZ79" s="983"/>
      <c r="EA79" s="230"/>
    </row>
    <row r="80" spans="1:131" ht="26.25" customHeight="1" x14ac:dyDescent="0.15">
      <c r="A80" s="238">
        <v>13</v>
      </c>
      <c r="B80" s="1009" t="s">
        <v>595</v>
      </c>
      <c r="C80" s="1010"/>
      <c r="D80" s="1010"/>
      <c r="E80" s="1010"/>
      <c r="F80" s="1010"/>
      <c r="G80" s="1010"/>
      <c r="H80" s="1010"/>
      <c r="I80" s="1010"/>
      <c r="J80" s="1010"/>
      <c r="K80" s="1010"/>
      <c r="L80" s="1010"/>
      <c r="M80" s="1010"/>
      <c r="N80" s="1010"/>
      <c r="O80" s="1010"/>
      <c r="P80" s="1011"/>
      <c r="Q80" s="1012">
        <v>1851</v>
      </c>
      <c r="R80" s="1006"/>
      <c r="S80" s="1006"/>
      <c r="T80" s="1006"/>
      <c r="U80" s="1006"/>
      <c r="V80" s="1006">
        <v>1811</v>
      </c>
      <c r="W80" s="1006"/>
      <c r="X80" s="1006"/>
      <c r="Y80" s="1006"/>
      <c r="Z80" s="1006"/>
      <c r="AA80" s="1006">
        <v>40</v>
      </c>
      <c r="AB80" s="1006"/>
      <c r="AC80" s="1006"/>
      <c r="AD80" s="1006"/>
      <c r="AE80" s="1006"/>
      <c r="AF80" s="1006">
        <v>40</v>
      </c>
      <c r="AG80" s="1006"/>
      <c r="AH80" s="1006"/>
      <c r="AI80" s="1006"/>
      <c r="AJ80" s="1006"/>
      <c r="AK80" s="1006" t="s">
        <v>608</v>
      </c>
      <c r="AL80" s="1006"/>
      <c r="AM80" s="1006"/>
      <c r="AN80" s="1006"/>
      <c r="AO80" s="1006"/>
      <c r="AP80" s="1013" t="s">
        <v>610</v>
      </c>
      <c r="AQ80" s="1014"/>
      <c r="AR80" s="1014"/>
      <c r="AS80" s="1014"/>
      <c r="AT80" s="1015"/>
      <c r="AU80" s="1006" t="s">
        <v>582</v>
      </c>
      <c r="AV80" s="1006"/>
      <c r="AW80" s="1006"/>
      <c r="AX80" s="1006"/>
      <c r="AY80" s="1006"/>
      <c r="AZ80" s="1007"/>
      <c r="BA80" s="1007"/>
      <c r="BB80" s="1007"/>
      <c r="BC80" s="1007"/>
      <c r="BD80" s="1008"/>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1"/>
      <c r="DW80" s="982"/>
      <c r="DX80" s="982"/>
      <c r="DY80" s="982"/>
      <c r="DZ80" s="983"/>
      <c r="EA80" s="230"/>
    </row>
    <row r="81" spans="1:131" ht="26.25" customHeight="1" x14ac:dyDescent="0.15">
      <c r="A81" s="238">
        <v>14</v>
      </c>
      <c r="B81" s="1009" t="s">
        <v>596</v>
      </c>
      <c r="C81" s="1010"/>
      <c r="D81" s="1010"/>
      <c r="E81" s="1010"/>
      <c r="F81" s="1010"/>
      <c r="G81" s="1010"/>
      <c r="H81" s="1010"/>
      <c r="I81" s="1010"/>
      <c r="J81" s="1010"/>
      <c r="K81" s="1010"/>
      <c r="L81" s="1010"/>
      <c r="M81" s="1010"/>
      <c r="N81" s="1010"/>
      <c r="O81" s="1010"/>
      <c r="P81" s="1011"/>
      <c r="Q81" s="1012">
        <v>72965</v>
      </c>
      <c r="R81" s="1006"/>
      <c r="S81" s="1006"/>
      <c r="T81" s="1006"/>
      <c r="U81" s="1006"/>
      <c r="V81" s="1006">
        <v>69423</v>
      </c>
      <c r="W81" s="1006"/>
      <c r="X81" s="1006"/>
      <c r="Y81" s="1006"/>
      <c r="Z81" s="1006"/>
      <c r="AA81" s="1006">
        <v>3542</v>
      </c>
      <c r="AB81" s="1006"/>
      <c r="AC81" s="1006"/>
      <c r="AD81" s="1006"/>
      <c r="AE81" s="1006"/>
      <c r="AF81" s="1006">
        <v>3542</v>
      </c>
      <c r="AG81" s="1006"/>
      <c r="AH81" s="1006"/>
      <c r="AI81" s="1006"/>
      <c r="AJ81" s="1006"/>
      <c r="AK81" s="1006">
        <v>1058</v>
      </c>
      <c r="AL81" s="1006"/>
      <c r="AM81" s="1006"/>
      <c r="AN81" s="1006"/>
      <c r="AO81" s="1006"/>
      <c r="AP81" s="1013" t="s">
        <v>610</v>
      </c>
      <c r="AQ81" s="1014"/>
      <c r="AR81" s="1014"/>
      <c r="AS81" s="1014"/>
      <c r="AT81" s="1015"/>
      <c r="AU81" s="1006" t="s">
        <v>582</v>
      </c>
      <c r="AV81" s="1006"/>
      <c r="AW81" s="1006"/>
      <c r="AX81" s="1006"/>
      <c r="AY81" s="1006"/>
      <c r="AZ81" s="1007"/>
      <c r="BA81" s="1007"/>
      <c r="BB81" s="1007"/>
      <c r="BC81" s="1007"/>
      <c r="BD81" s="1008"/>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1"/>
      <c r="DW81" s="982"/>
      <c r="DX81" s="982"/>
      <c r="DY81" s="982"/>
      <c r="DZ81" s="983"/>
      <c r="EA81" s="230"/>
    </row>
    <row r="82" spans="1:131" ht="26.25" customHeight="1" x14ac:dyDescent="0.15">
      <c r="A82" s="238">
        <v>15</v>
      </c>
      <c r="B82" s="1009" t="s">
        <v>597</v>
      </c>
      <c r="C82" s="1010"/>
      <c r="D82" s="1010"/>
      <c r="E82" s="1010"/>
      <c r="F82" s="1010"/>
      <c r="G82" s="1010"/>
      <c r="H82" s="1010"/>
      <c r="I82" s="1010"/>
      <c r="J82" s="1010"/>
      <c r="K82" s="1010"/>
      <c r="L82" s="1010"/>
      <c r="M82" s="1010"/>
      <c r="N82" s="1010"/>
      <c r="O82" s="1010"/>
      <c r="P82" s="1011"/>
      <c r="Q82" s="1012">
        <v>990</v>
      </c>
      <c r="R82" s="1006"/>
      <c r="S82" s="1006"/>
      <c r="T82" s="1006"/>
      <c r="U82" s="1006"/>
      <c r="V82" s="1006">
        <v>895</v>
      </c>
      <c r="W82" s="1006"/>
      <c r="X82" s="1006"/>
      <c r="Y82" s="1006"/>
      <c r="Z82" s="1006"/>
      <c r="AA82" s="1006">
        <v>96</v>
      </c>
      <c r="AB82" s="1006"/>
      <c r="AC82" s="1006"/>
      <c r="AD82" s="1006"/>
      <c r="AE82" s="1006"/>
      <c r="AF82" s="1006">
        <v>1165</v>
      </c>
      <c r="AG82" s="1006"/>
      <c r="AH82" s="1006"/>
      <c r="AI82" s="1006"/>
      <c r="AJ82" s="1006"/>
      <c r="AK82" s="1006">
        <v>2</v>
      </c>
      <c r="AL82" s="1006"/>
      <c r="AM82" s="1006"/>
      <c r="AN82" s="1006"/>
      <c r="AO82" s="1006"/>
      <c r="AP82" s="1006">
        <v>2919</v>
      </c>
      <c r="AQ82" s="1006"/>
      <c r="AR82" s="1006"/>
      <c r="AS82" s="1006"/>
      <c r="AT82" s="1006"/>
      <c r="AU82" s="1006" t="s">
        <v>582</v>
      </c>
      <c r="AV82" s="1006"/>
      <c r="AW82" s="1006"/>
      <c r="AX82" s="1006"/>
      <c r="AY82" s="1006"/>
      <c r="AZ82" s="1007" t="s">
        <v>612</v>
      </c>
      <c r="BA82" s="1007"/>
      <c r="BB82" s="1007"/>
      <c r="BC82" s="1007"/>
      <c r="BD82" s="1008"/>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1"/>
      <c r="DW82" s="982"/>
      <c r="DX82" s="982"/>
      <c r="DY82" s="982"/>
      <c r="DZ82" s="983"/>
      <c r="EA82" s="230"/>
    </row>
    <row r="83" spans="1:131" ht="26.25" customHeight="1" x14ac:dyDescent="0.15">
      <c r="A83" s="238">
        <v>16</v>
      </c>
      <c r="B83" s="1009" t="s">
        <v>598</v>
      </c>
      <c r="C83" s="1010"/>
      <c r="D83" s="1010"/>
      <c r="E83" s="1010"/>
      <c r="F83" s="1010"/>
      <c r="G83" s="1010"/>
      <c r="H83" s="1010"/>
      <c r="I83" s="1010"/>
      <c r="J83" s="1010"/>
      <c r="K83" s="1010"/>
      <c r="L83" s="1010"/>
      <c r="M83" s="1010"/>
      <c r="N83" s="1010"/>
      <c r="O83" s="1010"/>
      <c r="P83" s="1011"/>
      <c r="Q83" s="1012">
        <v>217</v>
      </c>
      <c r="R83" s="1006"/>
      <c r="S83" s="1006"/>
      <c r="T83" s="1006"/>
      <c r="U83" s="1006"/>
      <c r="V83" s="1006">
        <v>191</v>
      </c>
      <c r="W83" s="1006"/>
      <c r="X83" s="1006"/>
      <c r="Y83" s="1006"/>
      <c r="Z83" s="1006"/>
      <c r="AA83" s="1006">
        <v>25</v>
      </c>
      <c r="AB83" s="1006"/>
      <c r="AC83" s="1006"/>
      <c r="AD83" s="1006"/>
      <c r="AE83" s="1006"/>
      <c r="AF83" s="1006">
        <v>25</v>
      </c>
      <c r="AG83" s="1006"/>
      <c r="AH83" s="1006"/>
      <c r="AI83" s="1006"/>
      <c r="AJ83" s="1006"/>
      <c r="AK83" s="1006" t="s">
        <v>611</v>
      </c>
      <c r="AL83" s="1006"/>
      <c r="AM83" s="1006"/>
      <c r="AN83" s="1006"/>
      <c r="AO83" s="1006"/>
      <c r="AP83" s="1006" t="s">
        <v>610</v>
      </c>
      <c r="AQ83" s="1006"/>
      <c r="AR83" s="1006"/>
      <c r="AS83" s="1006"/>
      <c r="AT83" s="1006"/>
      <c r="AU83" s="1006" t="s">
        <v>582</v>
      </c>
      <c r="AV83" s="1006"/>
      <c r="AW83" s="1006"/>
      <c r="AX83" s="1006"/>
      <c r="AY83" s="1006"/>
      <c r="AZ83" s="1007"/>
      <c r="BA83" s="1007"/>
      <c r="BB83" s="1007"/>
      <c r="BC83" s="1007"/>
      <c r="BD83" s="1008"/>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1"/>
      <c r="DW83" s="982"/>
      <c r="DX83" s="982"/>
      <c r="DY83" s="982"/>
      <c r="DZ83" s="983"/>
      <c r="EA83" s="230"/>
    </row>
    <row r="84" spans="1:131" ht="26.25" customHeight="1" x14ac:dyDescent="0.15">
      <c r="A84" s="238">
        <v>17</v>
      </c>
      <c r="B84" s="1009" t="s">
        <v>599</v>
      </c>
      <c r="C84" s="1010"/>
      <c r="D84" s="1010"/>
      <c r="E84" s="1010"/>
      <c r="F84" s="1010"/>
      <c r="G84" s="1010"/>
      <c r="H84" s="1010"/>
      <c r="I84" s="1010"/>
      <c r="J84" s="1010"/>
      <c r="K84" s="1010"/>
      <c r="L84" s="1010"/>
      <c r="M84" s="1010"/>
      <c r="N84" s="1010"/>
      <c r="O84" s="1010"/>
      <c r="P84" s="1011"/>
      <c r="Q84" s="1012">
        <v>823874</v>
      </c>
      <c r="R84" s="1006"/>
      <c r="S84" s="1006"/>
      <c r="T84" s="1006"/>
      <c r="U84" s="1006"/>
      <c r="V84" s="1006">
        <v>808406</v>
      </c>
      <c r="W84" s="1006"/>
      <c r="X84" s="1006"/>
      <c r="Y84" s="1006"/>
      <c r="Z84" s="1006"/>
      <c r="AA84" s="1006">
        <v>15468</v>
      </c>
      <c r="AB84" s="1006"/>
      <c r="AC84" s="1006"/>
      <c r="AD84" s="1006"/>
      <c r="AE84" s="1006"/>
      <c r="AF84" s="1006">
        <v>15468</v>
      </c>
      <c r="AG84" s="1006"/>
      <c r="AH84" s="1006"/>
      <c r="AI84" s="1006"/>
      <c r="AJ84" s="1006"/>
      <c r="AK84" s="1013" t="s">
        <v>608</v>
      </c>
      <c r="AL84" s="1014"/>
      <c r="AM84" s="1014"/>
      <c r="AN84" s="1014"/>
      <c r="AO84" s="1015"/>
      <c r="AP84" s="1006" t="s">
        <v>610</v>
      </c>
      <c r="AQ84" s="1006"/>
      <c r="AR84" s="1006"/>
      <c r="AS84" s="1006"/>
      <c r="AT84" s="1006"/>
      <c r="AU84" s="1006" t="s">
        <v>582</v>
      </c>
      <c r="AV84" s="1006"/>
      <c r="AW84" s="1006"/>
      <c r="AX84" s="1006"/>
      <c r="AY84" s="1006"/>
      <c r="AZ84" s="1007"/>
      <c r="BA84" s="1007"/>
      <c r="BB84" s="1007"/>
      <c r="BC84" s="1007"/>
      <c r="BD84" s="1008"/>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1"/>
      <c r="DW84" s="982"/>
      <c r="DX84" s="982"/>
      <c r="DY84" s="982"/>
      <c r="DZ84" s="983"/>
      <c r="EA84" s="230"/>
    </row>
    <row r="85" spans="1:131" ht="26.25" customHeight="1" x14ac:dyDescent="0.15">
      <c r="A85" s="238">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1"/>
      <c r="DW85" s="982"/>
      <c r="DX85" s="982"/>
      <c r="DY85" s="982"/>
      <c r="DZ85" s="983"/>
      <c r="EA85" s="230"/>
    </row>
    <row r="86" spans="1:131" ht="26.25" customHeight="1" x14ac:dyDescent="0.15">
      <c r="A86" s="238">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1"/>
      <c r="DW86" s="982"/>
      <c r="DX86" s="982"/>
      <c r="DY86" s="982"/>
      <c r="DZ86" s="983"/>
      <c r="EA86" s="230"/>
    </row>
    <row r="87" spans="1:131" ht="26.25" customHeight="1" x14ac:dyDescent="0.15">
      <c r="A87" s="244">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1"/>
      <c r="DW87" s="982"/>
      <c r="DX87" s="982"/>
      <c r="DY87" s="982"/>
      <c r="DZ87" s="983"/>
      <c r="EA87" s="230"/>
    </row>
    <row r="88" spans="1:131" ht="26.25" customHeight="1" thickBot="1" x14ac:dyDescent="0.2">
      <c r="A88" s="240" t="s">
        <v>395</v>
      </c>
      <c r="B88" s="984" t="s">
        <v>423</v>
      </c>
      <c r="C88" s="985"/>
      <c r="D88" s="985"/>
      <c r="E88" s="985"/>
      <c r="F88" s="985"/>
      <c r="G88" s="985"/>
      <c r="H88" s="985"/>
      <c r="I88" s="985"/>
      <c r="J88" s="985"/>
      <c r="K88" s="985"/>
      <c r="L88" s="985"/>
      <c r="M88" s="985"/>
      <c r="N88" s="985"/>
      <c r="O88" s="985"/>
      <c r="P88" s="986"/>
      <c r="Q88" s="997"/>
      <c r="R88" s="998"/>
      <c r="S88" s="998"/>
      <c r="T88" s="998"/>
      <c r="U88" s="998"/>
      <c r="V88" s="998"/>
      <c r="W88" s="998"/>
      <c r="X88" s="998"/>
      <c r="Y88" s="998"/>
      <c r="Z88" s="998"/>
      <c r="AA88" s="998"/>
      <c r="AB88" s="998"/>
      <c r="AC88" s="998"/>
      <c r="AD88" s="998"/>
      <c r="AE88" s="998"/>
      <c r="AF88" s="994">
        <f>SUM(AF68:AJ87)</f>
        <v>20310</v>
      </c>
      <c r="AG88" s="994"/>
      <c r="AH88" s="994"/>
      <c r="AI88" s="994"/>
      <c r="AJ88" s="994"/>
      <c r="AK88" s="998"/>
      <c r="AL88" s="998"/>
      <c r="AM88" s="998"/>
      <c r="AN88" s="998"/>
      <c r="AO88" s="998"/>
      <c r="AP88" s="994">
        <f>SUM(AP68:AT87)</f>
        <v>3232</v>
      </c>
      <c r="AQ88" s="994"/>
      <c r="AR88" s="994"/>
      <c r="AS88" s="994"/>
      <c r="AT88" s="994"/>
      <c r="AU88" s="994">
        <v>219</v>
      </c>
      <c r="AV88" s="994"/>
      <c r="AW88" s="994"/>
      <c r="AX88" s="994"/>
      <c r="AY88" s="994"/>
      <c r="AZ88" s="995"/>
      <c r="BA88" s="995"/>
      <c r="BB88" s="995"/>
      <c r="BC88" s="995"/>
      <c r="BD88" s="996"/>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84" t="s">
        <v>424</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73">
        <v>19</v>
      </c>
      <c r="CS102" s="974"/>
      <c r="CT102" s="974"/>
      <c r="CU102" s="974"/>
      <c r="CV102" s="975"/>
      <c r="CW102" s="973" t="s">
        <v>582</v>
      </c>
      <c r="CX102" s="974"/>
      <c r="CY102" s="974"/>
      <c r="CZ102" s="974"/>
      <c r="DA102" s="975"/>
      <c r="DB102" s="973" t="s">
        <v>582</v>
      </c>
      <c r="DC102" s="974"/>
      <c r="DD102" s="974"/>
      <c r="DE102" s="974"/>
      <c r="DF102" s="975"/>
      <c r="DG102" s="973" t="s">
        <v>582</v>
      </c>
      <c r="DH102" s="974"/>
      <c r="DI102" s="974"/>
      <c r="DJ102" s="974"/>
      <c r="DK102" s="975"/>
      <c r="DL102" s="973" t="s">
        <v>582</v>
      </c>
      <c r="DM102" s="974"/>
      <c r="DN102" s="974"/>
      <c r="DO102" s="974"/>
      <c r="DP102" s="975"/>
      <c r="DQ102" s="973" t="s">
        <v>582</v>
      </c>
      <c r="DR102" s="974"/>
      <c r="DS102" s="974"/>
      <c r="DT102" s="974"/>
      <c r="DU102" s="975"/>
      <c r="DV102" s="973" t="s">
        <v>582</v>
      </c>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313</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313</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313</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243197</v>
      </c>
      <c r="AB110" s="925"/>
      <c r="AC110" s="925"/>
      <c r="AD110" s="925"/>
      <c r="AE110" s="926"/>
      <c r="AF110" s="927">
        <v>244324</v>
      </c>
      <c r="AG110" s="925"/>
      <c r="AH110" s="925"/>
      <c r="AI110" s="925"/>
      <c r="AJ110" s="926"/>
      <c r="AK110" s="927">
        <v>303484</v>
      </c>
      <c r="AL110" s="925"/>
      <c r="AM110" s="925"/>
      <c r="AN110" s="925"/>
      <c r="AO110" s="926"/>
      <c r="AP110" s="928">
        <v>10.8</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2396566</v>
      </c>
      <c r="BR110" s="878"/>
      <c r="BS110" s="878"/>
      <c r="BT110" s="878"/>
      <c r="BU110" s="878"/>
      <c r="BV110" s="878">
        <v>2980621</v>
      </c>
      <c r="BW110" s="878"/>
      <c r="BX110" s="878"/>
      <c r="BY110" s="878"/>
      <c r="BZ110" s="878"/>
      <c r="CA110" s="878">
        <v>3216288</v>
      </c>
      <c r="CB110" s="878"/>
      <c r="CC110" s="878"/>
      <c r="CD110" s="878"/>
      <c r="CE110" s="878"/>
      <c r="CF110" s="902">
        <v>114.9</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441</v>
      </c>
      <c r="DM110" s="878"/>
      <c r="DN110" s="878"/>
      <c r="DO110" s="878"/>
      <c r="DP110" s="878"/>
      <c r="DQ110" s="878" t="s">
        <v>440</v>
      </c>
      <c r="DR110" s="878"/>
      <c r="DS110" s="878"/>
      <c r="DT110" s="878"/>
      <c r="DU110" s="878"/>
      <c r="DV110" s="879" t="s">
        <v>440</v>
      </c>
      <c r="DW110" s="879"/>
      <c r="DX110" s="879"/>
      <c r="DY110" s="879"/>
      <c r="DZ110" s="880"/>
    </row>
    <row r="111" spans="1:131" s="230" customFormat="1" ht="26.25" customHeight="1" x14ac:dyDescent="0.1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443</v>
      </c>
      <c r="AB111" s="955"/>
      <c r="AC111" s="955"/>
      <c r="AD111" s="955"/>
      <c r="AE111" s="956"/>
      <c r="AF111" s="957" t="s">
        <v>440</v>
      </c>
      <c r="AG111" s="955"/>
      <c r="AH111" s="955"/>
      <c r="AI111" s="955"/>
      <c r="AJ111" s="956"/>
      <c r="AK111" s="957" t="s">
        <v>441</v>
      </c>
      <c r="AL111" s="955"/>
      <c r="AM111" s="955"/>
      <c r="AN111" s="955"/>
      <c r="AO111" s="956"/>
      <c r="AP111" s="958" t="s">
        <v>441</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1</v>
      </c>
      <c r="BR111" s="853"/>
      <c r="BS111" s="853"/>
      <c r="BT111" s="853"/>
      <c r="BU111" s="853"/>
      <c r="BV111" s="853" t="s">
        <v>443</v>
      </c>
      <c r="BW111" s="853"/>
      <c r="BX111" s="853"/>
      <c r="BY111" s="853"/>
      <c r="BZ111" s="853"/>
      <c r="CA111" s="853" t="s">
        <v>443</v>
      </c>
      <c r="CB111" s="853"/>
      <c r="CC111" s="853"/>
      <c r="CD111" s="853"/>
      <c r="CE111" s="853"/>
      <c r="CF111" s="911" t="s">
        <v>443</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443</v>
      </c>
      <c r="DH111" s="853"/>
      <c r="DI111" s="853"/>
      <c r="DJ111" s="853"/>
      <c r="DK111" s="853"/>
      <c r="DL111" s="853" t="s">
        <v>443</v>
      </c>
      <c r="DM111" s="853"/>
      <c r="DN111" s="853"/>
      <c r="DO111" s="853"/>
      <c r="DP111" s="853"/>
      <c r="DQ111" s="853" t="s">
        <v>441</v>
      </c>
      <c r="DR111" s="853"/>
      <c r="DS111" s="853"/>
      <c r="DT111" s="853"/>
      <c r="DU111" s="853"/>
      <c r="DV111" s="830" t="s">
        <v>440</v>
      </c>
      <c r="DW111" s="830"/>
      <c r="DX111" s="830"/>
      <c r="DY111" s="830"/>
      <c r="DZ111" s="831"/>
    </row>
    <row r="112" spans="1:131" s="230" customFormat="1" ht="26.25" customHeight="1" x14ac:dyDescent="0.15">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440</v>
      </c>
      <c r="AG112" s="816"/>
      <c r="AH112" s="816"/>
      <c r="AI112" s="816"/>
      <c r="AJ112" s="817"/>
      <c r="AK112" s="818" t="s">
        <v>443</v>
      </c>
      <c r="AL112" s="816"/>
      <c r="AM112" s="816"/>
      <c r="AN112" s="816"/>
      <c r="AO112" s="817"/>
      <c r="AP112" s="860" t="s">
        <v>441</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443492</v>
      </c>
      <c r="BR112" s="853"/>
      <c r="BS112" s="853"/>
      <c r="BT112" s="853"/>
      <c r="BU112" s="853"/>
      <c r="BV112" s="853">
        <v>394444</v>
      </c>
      <c r="BW112" s="853"/>
      <c r="BX112" s="853"/>
      <c r="BY112" s="853"/>
      <c r="BZ112" s="853"/>
      <c r="CA112" s="853">
        <v>370954</v>
      </c>
      <c r="CB112" s="853"/>
      <c r="CC112" s="853"/>
      <c r="CD112" s="853"/>
      <c r="CE112" s="853"/>
      <c r="CF112" s="911">
        <v>13.3</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450</v>
      </c>
      <c r="DH112" s="853"/>
      <c r="DI112" s="853"/>
      <c r="DJ112" s="853"/>
      <c r="DK112" s="853"/>
      <c r="DL112" s="853" t="s">
        <v>441</v>
      </c>
      <c r="DM112" s="853"/>
      <c r="DN112" s="853"/>
      <c r="DO112" s="853"/>
      <c r="DP112" s="853"/>
      <c r="DQ112" s="853" t="s">
        <v>440</v>
      </c>
      <c r="DR112" s="853"/>
      <c r="DS112" s="853"/>
      <c r="DT112" s="853"/>
      <c r="DU112" s="853"/>
      <c r="DV112" s="830" t="s">
        <v>443</v>
      </c>
      <c r="DW112" s="830"/>
      <c r="DX112" s="830"/>
      <c r="DY112" s="830"/>
      <c r="DZ112" s="831"/>
    </row>
    <row r="113" spans="1:130" s="230" customFormat="1" ht="26.25" customHeight="1" x14ac:dyDescent="0.15">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57724</v>
      </c>
      <c r="AB113" s="955"/>
      <c r="AC113" s="955"/>
      <c r="AD113" s="955"/>
      <c r="AE113" s="956"/>
      <c r="AF113" s="957">
        <v>58182</v>
      </c>
      <c r="AG113" s="955"/>
      <c r="AH113" s="955"/>
      <c r="AI113" s="955"/>
      <c r="AJ113" s="956"/>
      <c r="AK113" s="957">
        <v>59860</v>
      </c>
      <c r="AL113" s="955"/>
      <c r="AM113" s="955"/>
      <c r="AN113" s="955"/>
      <c r="AO113" s="956"/>
      <c r="AP113" s="958">
        <v>2.1</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69569</v>
      </c>
      <c r="BR113" s="853"/>
      <c r="BS113" s="853"/>
      <c r="BT113" s="853"/>
      <c r="BU113" s="853"/>
      <c r="BV113" s="853">
        <v>47379</v>
      </c>
      <c r="BW113" s="853"/>
      <c r="BX113" s="853"/>
      <c r="BY113" s="853"/>
      <c r="BZ113" s="853"/>
      <c r="CA113" s="853">
        <v>35810</v>
      </c>
      <c r="CB113" s="853"/>
      <c r="CC113" s="853"/>
      <c r="CD113" s="853"/>
      <c r="CE113" s="853"/>
      <c r="CF113" s="911">
        <v>1.3</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443</v>
      </c>
      <c r="DH113" s="816"/>
      <c r="DI113" s="816"/>
      <c r="DJ113" s="816"/>
      <c r="DK113" s="817"/>
      <c r="DL113" s="818" t="s">
        <v>440</v>
      </c>
      <c r="DM113" s="816"/>
      <c r="DN113" s="816"/>
      <c r="DO113" s="816"/>
      <c r="DP113" s="817"/>
      <c r="DQ113" s="818" t="s">
        <v>440</v>
      </c>
      <c r="DR113" s="816"/>
      <c r="DS113" s="816"/>
      <c r="DT113" s="816"/>
      <c r="DU113" s="817"/>
      <c r="DV113" s="860" t="s">
        <v>443</v>
      </c>
      <c r="DW113" s="861"/>
      <c r="DX113" s="861"/>
      <c r="DY113" s="861"/>
      <c r="DZ113" s="862"/>
    </row>
    <row r="114" spans="1:130" s="230" customFormat="1" ht="26.25" customHeight="1" x14ac:dyDescent="0.15">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225</v>
      </c>
      <c r="AB114" s="816"/>
      <c r="AC114" s="816"/>
      <c r="AD114" s="816"/>
      <c r="AE114" s="817"/>
      <c r="AF114" s="818">
        <v>76</v>
      </c>
      <c r="AG114" s="816"/>
      <c r="AH114" s="816"/>
      <c r="AI114" s="816"/>
      <c r="AJ114" s="817"/>
      <c r="AK114" s="818">
        <v>18</v>
      </c>
      <c r="AL114" s="816"/>
      <c r="AM114" s="816"/>
      <c r="AN114" s="816"/>
      <c r="AO114" s="817"/>
      <c r="AP114" s="860">
        <v>0</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v>930350</v>
      </c>
      <c r="BR114" s="853"/>
      <c r="BS114" s="853"/>
      <c r="BT114" s="853"/>
      <c r="BU114" s="853"/>
      <c r="BV114" s="853">
        <v>972710</v>
      </c>
      <c r="BW114" s="853"/>
      <c r="BX114" s="853"/>
      <c r="BY114" s="853"/>
      <c r="BZ114" s="853"/>
      <c r="CA114" s="853">
        <v>935247</v>
      </c>
      <c r="CB114" s="853"/>
      <c r="CC114" s="853"/>
      <c r="CD114" s="853"/>
      <c r="CE114" s="853"/>
      <c r="CF114" s="911">
        <v>33.4</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443</v>
      </c>
      <c r="DH114" s="816"/>
      <c r="DI114" s="816"/>
      <c r="DJ114" s="816"/>
      <c r="DK114" s="817"/>
      <c r="DL114" s="818" t="s">
        <v>440</v>
      </c>
      <c r="DM114" s="816"/>
      <c r="DN114" s="816"/>
      <c r="DO114" s="816"/>
      <c r="DP114" s="817"/>
      <c r="DQ114" s="818" t="s">
        <v>443</v>
      </c>
      <c r="DR114" s="816"/>
      <c r="DS114" s="816"/>
      <c r="DT114" s="816"/>
      <c r="DU114" s="817"/>
      <c r="DV114" s="860" t="s">
        <v>441</v>
      </c>
      <c r="DW114" s="861"/>
      <c r="DX114" s="861"/>
      <c r="DY114" s="861"/>
      <c r="DZ114" s="862"/>
    </row>
    <row r="115" spans="1:130" s="230" customFormat="1" ht="26.25" customHeight="1" x14ac:dyDescent="0.15">
      <c r="A115" s="950"/>
      <c r="B115" s="951"/>
      <c r="C115" s="788" t="s">
        <v>457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30905</v>
      </c>
      <c r="AB115" s="955"/>
      <c r="AC115" s="955"/>
      <c r="AD115" s="955"/>
      <c r="AE115" s="956"/>
      <c r="AF115" s="957">
        <v>27857</v>
      </c>
      <c r="AG115" s="955"/>
      <c r="AH115" s="955"/>
      <c r="AI115" s="955"/>
      <c r="AJ115" s="956"/>
      <c r="AK115" s="957">
        <v>16782</v>
      </c>
      <c r="AL115" s="955"/>
      <c r="AM115" s="955"/>
      <c r="AN115" s="955"/>
      <c r="AO115" s="956"/>
      <c r="AP115" s="958">
        <v>0.6</v>
      </c>
      <c r="AQ115" s="959"/>
      <c r="AR115" s="959"/>
      <c r="AS115" s="959"/>
      <c r="AT115" s="960"/>
      <c r="AU115" s="968"/>
      <c r="AV115" s="969"/>
      <c r="AW115" s="969"/>
      <c r="AX115" s="969"/>
      <c r="AY115" s="969"/>
      <c r="AZ115" s="851" t="s">
        <v>458</v>
      </c>
      <c r="BA115" s="788"/>
      <c r="BB115" s="788"/>
      <c r="BC115" s="788"/>
      <c r="BD115" s="788"/>
      <c r="BE115" s="788"/>
      <c r="BF115" s="788"/>
      <c r="BG115" s="788"/>
      <c r="BH115" s="788"/>
      <c r="BI115" s="788"/>
      <c r="BJ115" s="788"/>
      <c r="BK115" s="788"/>
      <c r="BL115" s="788"/>
      <c r="BM115" s="788"/>
      <c r="BN115" s="788"/>
      <c r="BO115" s="788"/>
      <c r="BP115" s="789"/>
      <c r="BQ115" s="852" t="s">
        <v>440</v>
      </c>
      <c r="BR115" s="853"/>
      <c r="BS115" s="853"/>
      <c r="BT115" s="853"/>
      <c r="BU115" s="853"/>
      <c r="BV115" s="853" t="s">
        <v>443</v>
      </c>
      <c r="BW115" s="853"/>
      <c r="BX115" s="853"/>
      <c r="BY115" s="853"/>
      <c r="BZ115" s="853"/>
      <c r="CA115" s="853" t="s">
        <v>441</v>
      </c>
      <c r="CB115" s="853"/>
      <c r="CC115" s="853"/>
      <c r="CD115" s="853"/>
      <c r="CE115" s="853"/>
      <c r="CF115" s="911" t="s">
        <v>443</v>
      </c>
      <c r="CG115" s="912"/>
      <c r="CH115" s="912"/>
      <c r="CI115" s="912"/>
      <c r="CJ115" s="912"/>
      <c r="CK115" s="963"/>
      <c r="CL115" s="857"/>
      <c r="CM115" s="851" t="s">
        <v>459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441</v>
      </c>
      <c r="DH115" s="816"/>
      <c r="DI115" s="816"/>
      <c r="DJ115" s="816"/>
      <c r="DK115" s="817"/>
      <c r="DL115" s="818" t="s">
        <v>440</v>
      </c>
      <c r="DM115" s="816"/>
      <c r="DN115" s="816"/>
      <c r="DO115" s="816"/>
      <c r="DP115" s="817"/>
      <c r="DQ115" s="818" t="s">
        <v>443</v>
      </c>
      <c r="DR115" s="816"/>
      <c r="DS115" s="816"/>
      <c r="DT115" s="816"/>
      <c r="DU115" s="817"/>
      <c r="DV115" s="860" t="s">
        <v>443</v>
      </c>
      <c r="DW115" s="861"/>
      <c r="DX115" s="861"/>
      <c r="DY115" s="861"/>
      <c r="DZ115" s="862"/>
    </row>
    <row r="116" spans="1:130" s="230" customFormat="1" ht="26.25" customHeight="1" x14ac:dyDescent="0.15">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441</v>
      </c>
      <c r="AB116" s="816"/>
      <c r="AC116" s="816"/>
      <c r="AD116" s="816"/>
      <c r="AE116" s="817"/>
      <c r="AF116" s="818" t="s">
        <v>440</v>
      </c>
      <c r="AG116" s="816"/>
      <c r="AH116" s="816"/>
      <c r="AI116" s="816"/>
      <c r="AJ116" s="817"/>
      <c r="AK116" s="818" t="s">
        <v>443</v>
      </c>
      <c r="AL116" s="816"/>
      <c r="AM116" s="816"/>
      <c r="AN116" s="816"/>
      <c r="AO116" s="817"/>
      <c r="AP116" s="860" t="s">
        <v>443</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443</v>
      </c>
      <c r="BW116" s="853"/>
      <c r="BX116" s="853"/>
      <c r="BY116" s="853"/>
      <c r="BZ116" s="853"/>
      <c r="CA116" s="853" t="s">
        <v>443</v>
      </c>
      <c r="CB116" s="853"/>
      <c r="CC116" s="853"/>
      <c r="CD116" s="853"/>
      <c r="CE116" s="853"/>
      <c r="CF116" s="911" t="s">
        <v>443</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441</v>
      </c>
      <c r="DH116" s="816"/>
      <c r="DI116" s="816"/>
      <c r="DJ116" s="816"/>
      <c r="DK116" s="817"/>
      <c r="DL116" s="818" t="s">
        <v>441</v>
      </c>
      <c r="DM116" s="816"/>
      <c r="DN116" s="816"/>
      <c r="DO116" s="816"/>
      <c r="DP116" s="817"/>
      <c r="DQ116" s="818" t="s">
        <v>441</v>
      </c>
      <c r="DR116" s="816"/>
      <c r="DS116" s="816"/>
      <c r="DT116" s="816"/>
      <c r="DU116" s="817"/>
      <c r="DV116" s="860" t="s">
        <v>443</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332051</v>
      </c>
      <c r="AB117" s="939"/>
      <c r="AC117" s="939"/>
      <c r="AD117" s="939"/>
      <c r="AE117" s="940"/>
      <c r="AF117" s="941">
        <v>330439</v>
      </c>
      <c r="AG117" s="939"/>
      <c r="AH117" s="939"/>
      <c r="AI117" s="939"/>
      <c r="AJ117" s="940"/>
      <c r="AK117" s="941">
        <v>380144</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443</v>
      </c>
      <c r="BR117" s="853"/>
      <c r="BS117" s="853"/>
      <c r="BT117" s="853"/>
      <c r="BU117" s="853"/>
      <c r="BV117" s="853" t="s">
        <v>443</v>
      </c>
      <c r="BW117" s="853"/>
      <c r="BX117" s="853"/>
      <c r="BY117" s="853"/>
      <c r="BZ117" s="853"/>
      <c r="CA117" s="853" t="s">
        <v>443</v>
      </c>
      <c r="CB117" s="853"/>
      <c r="CC117" s="853"/>
      <c r="CD117" s="853"/>
      <c r="CE117" s="853"/>
      <c r="CF117" s="911" t="s">
        <v>443</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443</v>
      </c>
      <c r="DH117" s="816"/>
      <c r="DI117" s="816"/>
      <c r="DJ117" s="816"/>
      <c r="DK117" s="817"/>
      <c r="DL117" s="818" t="s">
        <v>443</v>
      </c>
      <c r="DM117" s="816"/>
      <c r="DN117" s="816"/>
      <c r="DO117" s="816"/>
      <c r="DP117" s="817"/>
      <c r="DQ117" s="818" t="s">
        <v>443</v>
      </c>
      <c r="DR117" s="816"/>
      <c r="DS117" s="816"/>
      <c r="DT117" s="816"/>
      <c r="DU117" s="817"/>
      <c r="DV117" s="860" t="s">
        <v>441</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313</v>
      </c>
      <c r="AL118" s="932"/>
      <c r="AM118" s="932"/>
      <c r="AN118" s="932"/>
      <c r="AO118" s="933"/>
      <c r="AP118" s="935" t="s">
        <v>434</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443</v>
      </c>
      <c r="CB118" s="881"/>
      <c r="CC118" s="881"/>
      <c r="CD118" s="881"/>
      <c r="CE118" s="881"/>
      <c r="CF118" s="911" t="s">
        <v>130</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443</v>
      </c>
      <c r="DH118" s="816"/>
      <c r="DI118" s="816"/>
      <c r="DJ118" s="816"/>
      <c r="DK118" s="817"/>
      <c r="DL118" s="818" t="s">
        <v>443</v>
      </c>
      <c r="DM118" s="816"/>
      <c r="DN118" s="816"/>
      <c r="DO118" s="816"/>
      <c r="DP118" s="817"/>
      <c r="DQ118" s="818" t="s">
        <v>130</v>
      </c>
      <c r="DR118" s="816"/>
      <c r="DS118" s="816"/>
      <c r="DT118" s="816"/>
      <c r="DU118" s="817"/>
      <c r="DV118" s="860" t="s">
        <v>441</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441</v>
      </c>
      <c r="AB119" s="925"/>
      <c r="AC119" s="925"/>
      <c r="AD119" s="925"/>
      <c r="AE119" s="926"/>
      <c r="AF119" s="927" t="s">
        <v>443</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468</v>
      </c>
      <c r="BP119" s="914"/>
      <c r="BQ119" s="915">
        <v>3839978</v>
      </c>
      <c r="BR119" s="881"/>
      <c r="BS119" s="881"/>
      <c r="BT119" s="881"/>
      <c r="BU119" s="881"/>
      <c r="BV119" s="881">
        <v>4395154</v>
      </c>
      <c r="BW119" s="881"/>
      <c r="BX119" s="881"/>
      <c r="BY119" s="881"/>
      <c r="BZ119" s="881"/>
      <c r="CA119" s="881">
        <v>4558299</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v>
      </c>
      <c r="DH119" s="800"/>
      <c r="DI119" s="800"/>
      <c r="DJ119" s="800"/>
      <c r="DK119" s="801"/>
      <c r="DL119" s="802" t="s">
        <v>443</v>
      </c>
      <c r="DM119" s="800"/>
      <c r="DN119" s="800"/>
      <c r="DO119" s="800"/>
      <c r="DP119" s="801"/>
      <c r="DQ119" s="802" t="s">
        <v>441</v>
      </c>
      <c r="DR119" s="800"/>
      <c r="DS119" s="800"/>
      <c r="DT119" s="800"/>
      <c r="DU119" s="801"/>
      <c r="DV119" s="884" t="s">
        <v>443</v>
      </c>
      <c r="DW119" s="885"/>
      <c r="DX119" s="885"/>
      <c r="DY119" s="885"/>
      <c r="DZ119" s="886"/>
    </row>
    <row r="120" spans="1:130" s="230" customFormat="1" ht="26.25" customHeight="1" x14ac:dyDescent="0.15">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443</v>
      </c>
      <c r="AG120" s="816"/>
      <c r="AH120" s="816"/>
      <c r="AI120" s="816"/>
      <c r="AJ120" s="817"/>
      <c r="AK120" s="818" t="s">
        <v>443</v>
      </c>
      <c r="AL120" s="816"/>
      <c r="AM120" s="816"/>
      <c r="AN120" s="816"/>
      <c r="AO120" s="817"/>
      <c r="AP120" s="860" t="s">
        <v>443</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7993964</v>
      </c>
      <c r="BR120" s="878"/>
      <c r="BS120" s="878"/>
      <c r="BT120" s="878"/>
      <c r="BU120" s="878"/>
      <c r="BV120" s="878">
        <v>8646495</v>
      </c>
      <c r="BW120" s="878"/>
      <c r="BX120" s="878"/>
      <c r="BY120" s="878"/>
      <c r="BZ120" s="878"/>
      <c r="CA120" s="878">
        <v>8835509</v>
      </c>
      <c r="CB120" s="878"/>
      <c r="CC120" s="878"/>
      <c r="CD120" s="878"/>
      <c r="CE120" s="878"/>
      <c r="CF120" s="902">
        <v>315.8</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222624</v>
      </c>
      <c r="DH120" s="878"/>
      <c r="DI120" s="878"/>
      <c r="DJ120" s="878"/>
      <c r="DK120" s="878"/>
      <c r="DL120" s="878">
        <v>203665</v>
      </c>
      <c r="DM120" s="878"/>
      <c r="DN120" s="878"/>
      <c r="DO120" s="878"/>
      <c r="DP120" s="878"/>
      <c r="DQ120" s="878">
        <v>190387</v>
      </c>
      <c r="DR120" s="878"/>
      <c r="DS120" s="878"/>
      <c r="DT120" s="878"/>
      <c r="DU120" s="878"/>
      <c r="DV120" s="879">
        <v>6.8</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441</v>
      </c>
      <c r="AG121" s="816"/>
      <c r="AH121" s="816"/>
      <c r="AI121" s="816"/>
      <c r="AJ121" s="817"/>
      <c r="AK121" s="818" t="s">
        <v>443</v>
      </c>
      <c r="AL121" s="816"/>
      <c r="AM121" s="816"/>
      <c r="AN121" s="816"/>
      <c r="AO121" s="817"/>
      <c r="AP121" s="860" t="s">
        <v>443</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t="s">
        <v>443</v>
      </c>
      <c r="BR121" s="853"/>
      <c r="BS121" s="853"/>
      <c r="BT121" s="853"/>
      <c r="BU121" s="853"/>
      <c r="BV121" s="853" t="s">
        <v>443</v>
      </c>
      <c r="BW121" s="853"/>
      <c r="BX121" s="853"/>
      <c r="BY121" s="853"/>
      <c r="BZ121" s="853"/>
      <c r="CA121" s="853" t="s">
        <v>441</v>
      </c>
      <c r="CB121" s="853"/>
      <c r="CC121" s="853"/>
      <c r="CD121" s="853"/>
      <c r="CE121" s="853"/>
      <c r="CF121" s="911" t="s">
        <v>443</v>
      </c>
      <c r="CG121" s="912"/>
      <c r="CH121" s="912"/>
      <c r="CI121" s="912"/>
      <c r="CJ121" s="912"/>
      <c r="CK121" s="905"/>
      <c r="CL121" s="891"/>
      <c r="CM121" s="891"/>
      <c r="CN121" s="891"/>
      <c r="CO121" s="892"/>
      <c r="CP121" s="871" t="s">
        <v>412</v>
      </c>
      <c r="CQ121" s="872"/>
      <c r="CR121" s="872"/>
      <c r="CS121" s="872"/>
      <c r="CT121" s="872"/>
      <c r="CU121" s="872"/>
      <c r="CV121" s="872"/>
      <c r="CW121" s="872"/>
      <c r="CX121" s="872"/>
      <c r="CY121" s="872"/>
      <c r="CZ121" s="872"/>
      <c r="DA121" s="872"/>
      <c r="DB121" s="872"/>
      <c r="DC121" s="872"/>
      <c r="DD121" s="872"/>
      <c r="DE121" s="872"/>
      <c r="DF121" s="873"/>
      <c r="DG121" s="852">
        <v>220868</v>
      </c>
      <c r="DH121" s="853"/>
      <c r="DI121" s="853"/>
      <c r="DJ121" s="853"/>
      <c r="DK121" s="853"/>
      <c r="DL121" s="853">
        <v>190779</v>
      </c>
      <c r="DM121" s="853"/>
      <c r="DN121" s="853"/>
      <c r="DO121" s="853"/>
      <c r="DP121" s="853"/>
      <c r="DQ121" s="853">
        <v>180567</v>
      </c>
      <c r="DR121" s="853"/>
      <c r="DS121" s="853"/>
      <c r="DT121" s="853"/>
      <c r="DU121" s="853"/>
      <c r="DV121" s="830">
        <v>6.5</v>
      </c>
      <c r="DW121" s="830"/>
      <c r="DX121" s="830"/>
      <c r="DY121" s="830"/>
      <c r="DZ121" s="831"/>
    </row>
    <row r="122" spans="1:130" s="230" customFormat="1" ht="26.25" customHeight="1" x14ac:dyDescent="0.15">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441</v>
      </c>
      <c r="AB122" s="816"/>
      <c r="AC122" s="816"/>
      <c r="AD122" s="816"/>
      <c r="AE122" s="817"/>
      <c r="AF122" s="818" t="s">
        <v>441</v>
      </c>
      <c r="AG122" s="816"/>
      <c r="AH122" s="816"/>
      <c r="AI122" s="816"/>
      <c r="AJ122" s="817"/>
      <c r="AK122" s="818" t="s">
        <v>443</v>
      </c>
      <c r="AL122" s="816"/>
      <c r="AM122" s="816"/>
      <c r="AN122" s="816"/>
      <c r="AO122" s="817"/>
      <c r="AP122" s="860" t="s">
        <v>130</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3125273</v>
      </c>
      <c r="BR122" s="881"/>
      <c r="BS122" s="881"/>
      <c r="BT122" s="881"/>
      <c r="BU122" s="881"/>
      <c r="BV122" s="881">
        <v>3036649</v>
      </c>
      <c r="BW122" s="881"/>
      <c r="BX122" s="881"/>
      <c r="BY122" s="881"/>
      <c r="BZ122" s="881"/>
      <c r="CA122" s="881">
        <v>3206719</v>
      </c>
      <c r="CB122" s="881"/>
      <c r="CC122" s="881"/>
      <c r="CD122" s="881"/>
      <c r="CE122" s="881"/>
      <c r="CF122" s="882">
        <v>114.6</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52" t="s">
        <v>441</v>
      </c>
      <c r="DH122" s="853"/>
      <c r="DI122" s="853"/>
      <c r="DJ122" s="853"/>
      <c r="DK122" s="853"/>
      <c r="DL122" s="853" t="s">
        <v>441</v>
      </c>
      <c r="DM122" s="853"/>
      <c r="DN122" s="853"/>
      <c r="DO122" s="853"/>
      <c r="DP122" s="853"/>
      <c r="DQ122" s="853" t="s">
        <v>441</v>
      </c>
      <c r="DR122" s="853"/>
      <c r="DS122" s="853"/>
      <c r="DT122" s="853"/>
      <c r="DU122" s="853"/>
      <c r="DV122" s="830" t="s">
        <v>441</v>
      </c>
      <c r="DW122" s="830"/>
      <c r="DX122" s="830"/>
      <c r="DY122" s="830"/>
      <c r="DZ122" s="831"/>
    </row>
    <row r="123" spans="1:130" s="230" customFormat="1" ht="26.25" customHeight="1" x14ac:dyDescent="0.15">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441</v>
      </c>
      <c r="AB123" s="816"/>
      <c r="AC123" s="816"/>
      <c r="AD123" s="816"/>
      <c r="AE123" s="817"/>
      <c r="AF123" s="818" t="s">
        <v>441</v>
      </c>
      <c r="AG123" s="816"/>
      <c r="AH123" s="816"/>
      <c r="AI123" s="816"/>
      <c r="AJ123" s="817"/>
      <c r="AK123" s="818" t="s">
        <v>441</v>
      </c>
      <c r="AL123" s="816"/>
      <c r="AM123" s="816"/>
      <c r="AN123" s="816"/>
      <c r="AO123" s="817"/>
      <c r="AP123" s="860" t="s">
        <v>443</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478</v>
      </c>
      <c r="BP123" s="914"/>
      <c r="BQ123" s="868">
        <v>11119237</v>
      </c>
      <c r="BR123" s="869"/>
      <c r="BS123" s="869"/>
      <c r="BT123" s="869"/>
      <c r="BU123" s="869"/>
      <c r="BV123" s="869">
        <v>11683144</v>
      </c>
      <c r="BW123" s="869"/>
      <c r="BX123" s="869"/>
      <c r="BY123" s="869"/>
      <c r="BZ123" s="869"/>
      <c r="CA123" s="869">
        <v>12042228</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443</v>
      </c>
      <c r="AG124" s="816"/>
      <c r="AH124" s="816"/>
      <c r="AI124" s="816"/>
      <c r="AJ124" s="817"/>
      <c r="AK124" s="818" t="s">
        <v>443</v>
      </c>
      <c r="AL124" s="816"/>
      <c r="AM124" s="816"/>
      <c r="AN124" s="816"/>
      <c r="AO124" s="817"/>
      <c r="AP124" s="860" t="s">
        <v>441</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443</v>
      </c>
      <c r="BR124" s="867"/>
      <c r="BS124" s="867"/>
      <c r="BT124" s="867"/>
      <c r="BU124" s="867"/>
      <c r="BV124" s="867" t="s">
        <v>443</v>
      </c>
      <c r="BW124" s="867"/>
      <c r="BX124" s="867"/>
      <c r="BY124" s="867"/>
      <c r="BZ124" s="867"/>
      <c r="CA124" s="867" t="s">
        <v>443</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481</v>
      </c>
      <c r="DM124" s="800"/>
      <c r="DN124" s="800"/>
      <c r="DO124" s="800"/>
      <c r="DP124" s="801"/>
      <c r="DQ124" s="802" t="s">
        <v>130</v>
      </c>
      <c r="DR124" s="800"/>
      <c r="DS124" s="800"/>
      <c r="DT124" s="800"/>
      <c r="DU124" s="801"/>
      <c r="DV124" s="884" t="s">
        <v>482</v>
      </c>
      <c r="DW124" s="885"/>
      <c r="DX124" s="885"/>
      <c r="DY124" s="885"/>
      <c r="DZ124" s="886"/>
    </row>
    <row r="125" spans="1:130" s="230" customFormat="1" ht="26.25" customHeight="1" x14ac:dyDescent="0.15">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483</v>
      </c>
      <c r="AB125" s="816"/>
      <c r="AC125" s="816"/>
      <c r="AD125" s="816"/>
      <c r="AE125" s="817"/>
      <c r="AF125" s="818" t="s">
        <v>130</v>
      </c>
      <c r="AG125" s="816"/>
      <c r="AH125" s="816"/>
      <c r="AI125" s="816"/>
      <c r="AJ125" s="817"/>
      <c r="AK125" s="818" t="s">
        <v>484</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4"/>
      <c r="CR125" s="844"/>
      <c r="CS125" s="844"/>
      <c r="CT125" s="844"/>
      <c r="CU125" s="844"/>
      <c r="CV125" s="844"/>
      <c r="CW125" s="844"/>
      <c r="CX125" s="844"/>
      <c r="CY125" s="844"/>
      <c r="CZ125" s="844"/>
      <c r="DA125" s="844"/>
      <c r="DB125" s="844"/>
      <c r="DC125" s="844"/>
      <c r="DD125" s="844"/>
      <c r="DE125" s="844"/>
      <c r="DF125" s="845"/>
      <c r="DG125" s="897" t="s">
        <v>487</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483</v>
      </c>
      <c r="AB126" s="816"/>
      <c r="AC126" s="816"/>
      <c r="AD126" s="816"/>
      <c r="AE126" s="817"/>
      <c r="AF126" s="818">
        <v>27857</v>
      </c>
      <c r="AG126" s="816"/>
      <c r="AH126" s="816"/>
      <c r="AI126" s="816"/>
      <c r="AJ126" s="817"/>
      <c r="AK126" s="818">
        <v>16782</v>
      </c>
      <c r="AL126" s="816"/>
      <c r="AM126" s="816"/>
      <c r="AN126" s="816"/>
      <c r="AO126" s="817"/>
      <c r="AP126" s="860">
        <v>0.6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483</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30905</v>
      </c>
      <c r="AB127" s="816"/>
      <c r="AC127" s="816"/>
      <c r="AD127" s="816"/>
      <c r="AE127" s="817"/>
      <c r="AF127" s="818" t="s">
        <v>130</v>
      </c>
      <c r="AG127" s="816"/>
      <c r="AH127" s="816"/>
      <c r="AI127" s="816"/>
      <c r="AJ127" s="817"/>
      <c r="AK127" s="818" t="s">
        <v>130</v>
      </c>
      <c r="AL127" s="816"/>
      <c r="AM127" s="816"/>
      <c r="AN127" s="816"/>
      <c r="AO127" s="817"/>
      <c r="AP127" s="860" t="s">
        <v>484</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482</v>
      </c>
      <c r="DM127" s="853"/>
      <c r="DN127" s="853"/>
      <c r="DO127" s="853"/>
      <c r="DP127" s="853"/>
      <c r="DQ127" s="853" t="s">
        <v>495</v>
      </c>
      <c r="DR127" s="853"/>
      <c r="DS127" s="853"/>
      <c r="DT127" s="853"/>
      <c r="DU127" s="853"/>
      <c r="DV127" s="830" t="s">
        <v>130</v>
      </c>
      <c r="DW127" s="830"/>
      <c r="DX127" s="830"/>
      <c r="DY127" s="830"/>
      <c r="DZ127" s="831"/>
    </row>
    <row r="128" spans="1:130" s="230" customFormat="1" ht="26.25" customHeight="1" thickBot="1" x14ac:dyDescent="0.2">
      <c r="A128" s="832" t="s">
        <v>496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497</v>
      </c>
      <c r="X128" s="834"/>
      <c r="Y128" s="834"/>
      <c r="Z128" s="835"/>
      <c r="AA128" s="836" t="s">
        <v>130</v>
      </c>
      <c r="AB128" s="837"/>
      <c r="AC128" s="837"/>
      <c r="AD128" s="837"/>
      <c r="AE128" s="838"/>
      <c r="AF128" s="839" t="s">
        <v>495</v>
      </c>
      <c r="AG128" s="837"/>
      <c r="AH128" s="837"/>
      <c r="AI128" s="837"/>
      <c r="AJ128" s="838"/>
      <c r="AK128" s="839">
        <v>82</v>
      </c>
      <c r="AL128" s="837"/>
      <c r="AM128" s="837"/>
      <c r="AN128" s="837"/>
      <c r="AO128" s="838"/>
      <c r="AP128" s="840"/>
      <c r="AQ128" s="841"/>
      <c r="AR128" s="841"/>
      <c r="AS128" s="841"/>
      <c r="AT128" s="842"/>
      <c r="AU128" s="232"/>
      <c r="AV128" s="232"/>
      <c r="AW128" s="232"/>
      <c r="AX128" s="843" t="s">
        <v>498</v>
      </c>
      <c r="AY128" s="844"/>
      <c r="AZ128" s="844"/>
      <c r="BA128" s="844"/>
      <c r="BB128" s="844"/>
      <c r="BC128" s="844"/>
      <c r="BD128" s="844"/>
      <c r="BE128" s="845"/>
      <c r="BF128" s="822" t="s">
        <v>130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499</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500</v>
      </c>
      <c r="X129" s="813"/>
      <c r="Y129" s="813"/>
      <c r="Z129" s="814"/>
      <c r="AA129" s="815">
        <v>3113475</v>
      </c>
      <c r="AB129" s="816"/>
      <c r="AC129" s="816"/>
      <c r="AD129" s="816"/>
      <c r="AE129" s="817"/>
      <c r="AF129" s="818">
        <v>3270901</v>
      </c>
      <c r="AG129" s="816"/>
      <c r="AH129" s="816"/>
      <c r="AI129" s="816"/>
      <c r="AJ129" s="817"/>
      <c r="AK129" s="818">
        <v>3174708</v>
      </c>
      <c r="AL129" s="816"/>
      <c r="AM129" s="816"/>
      <c r="AN129" s="816"/>
      <c r="AO129" s="817"/>
      <c r="AP129" s="819"/>
      <c r="AQ129" s="820"/>
      <c r="AR129" s="820"/>
      <c r="AS129" s="820"/>
      <c r="AT129" s="821"/>
      <c r="AU129" s="233"/>
      <c r="AV129" s="233"/>
      <c r="AW129" s="233"/>
      <c r="AX129" s="787" t="s">
        <v>501</v>
      </c>
      <c r="AY129" s="788"/>
      <c r="AZ129" s="788"/>
      <c r="BA129" s="788"/>
      <c r="BB129" s="788"/>
      <c r="BC129" s="788"/>
      <c r="BD129" s="788"/>
      <c r="BE129" s="789"/>
      <c r="BF129" s="806" t="s">
        <v>130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420904</v>
      </c>
      <c r="AB130" s="816"/>
      <c r="AC130" s="816"/>
      <c r="AD130" s="816"/>
      <c r="AE130" s="817"/>
      <c r="AF130" s="818">
        <v>393329</v>
      </c>
      <c r="AG130" s="816"/>
      <c r="AH130" s="816"/>
      <c r="AI130" s="816"/>
      <c r="AJ130" s="817"/>
      <c r="AK130" s="818">
        <v>376682</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-1.7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2692571</v>
      </c>
      <c r="AB131" s="800"/>
      <c r="AC131" s="800"/>
      <c r="AD131" s="800"/>
      <c r="AE131" s="801"/>
      <c r="AF131" s="802">
        <v>2877572</v>
      </c>
      <c r="AG131" s="800"/>
      <c r="AH131" s="800"/>
      <c r="AI131" s="800"/>
      <c r="AJ131" s="801"/>
      <c r="AK131" s="802">
        <v>2798026</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-3.2999315500000002</v>
      </c>
      <c r="AB132" s="781"/>
      <c r="AC132" s="781"/>
      <c r="AD132" s="781"/>
      <c r="AE132" s="782"/>
      <c r="AF132" s="783">
        <v>-2.1855230699999999</v>
      </c>
      <c r="AG132" s="781"/>
      <c r="AH132" s="781"/>
      <c r="AI132" s="781"/>
      <c r="AJ132" s="782"/>
      <c r="AK132" s="783">
        <v>0.120799449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-2.6</v>
      </c>
      <c r="AB133" s="760"/>
      <c r="AC133" s="760"/>
      <c r="AD133" s="760"/>
      <c r="AE133" s="761"/>
      <c r="AF133" s="759">
        <v>-2.7</v>
      </c>
      <c r="AG133" s="760"/>
      <c r="AH133" s="760"/>
      <c r="AI133" s="760"/>
      <c r="AJ133" s="761"/>
      <c r="AK133" s="759">
        <v>-1.7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phM62eqxPf3ff+3xRUxtk33pmDIDudc0d3GHite1w2FleQdoaRLVao3LDDl7ebEbzhCKEdWnrcbQHcPM1+aPg==" saltValue="848OLPf+30lnnNL+y6wa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LFQ/vzZlWE8zEGdCIWWWEyq8akdEUnurTlTZxUT075loMV/wY0BidiYaQyR2zi5JcahnhkhaA3kHX2uMtyvpA==" saltValue="kyyth8xwudJpgm7Lvklc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CFZeZKeXqhULf9nO4xviw7ZKNnRyd9jmL5TsSZnkoEJnMt2g3aJjSynuf9UJaA+Debck7q59wRGI63Sby2lrg==" saltValue="iUtzCZKLs0E5FTq0vApc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518</v>
      </c>
      <c r="AL9" s="1166"/>
      <c r="AM9" s="1166"/>
      <c r="AN9" s="1167"/>
      <c r="AO9" s="281">
        <v>843611</v>
      </c>
      <c r="AP9" s="281">
        <v>114140</v>
      </c>
      <c r="AQ9" s="282">
        <v>138583</v>
      </c>
      <c r="AR9" s="283">
        <v>-17.600000000000001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519</v>
      </c>
      <c r="AL10" s="1166"/>
      <c r="AM10" s="1166"/>
      <c r="AN10" s="1167"/>
      <c r="AO10" s="284">
        <v>147896</v>
      </c>
      <c r="AP10" s="284">
        <v>20010</v>
      </c>
      <c r="AQ10" s="285">
        <v>15847</v>
      </c>
      <c r="AR10" s="286">
        <v>26.3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520</v>
      </c>
      <c r="AL11" s="1166"/>
      <c r="AM11" s="1166"/>
      <c r="AN11" s="1167"/>
      <c r="AO11" s="284" t="s">
        <v>521</v>
      </c>
      <c r="AP11" s="284" t="s">
        <v>521</v>
      </c>
      <c r="AQ11" s="285">
        <v>2224</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522</v>
      </c>
      <c r="AL12" s="1166"/>
      <c r="AM12" s="1166"/>
      <c r="AN12" s="1167"/>
      <c r="AO12" s="284" t="s">
        <v>521</v>
      </c>
      <c r="AP12" s="284" t="s">
        <v>521</v>
      </c>
      <c r="AQ12" s="285" t="s">
        <v>521</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523</v>
      </c>
      <c r="AL13" s="1166"/>
      <c r="AM13" s="1166"/>
      <c r="AN13" s="1167"/>
      <c r="AO13" s="284">
        <v>18301</v>
      </c>
      <c r="AP13" s="284">
        <v>2476</v>
      </c>
      <c r="AQ13" s="285">
        <v>5571</v>
      </c>
      <c r="AR13" s="286">
        <v>-55.6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524</v>
      </c>
      <c r="AL14" s="1166"/>
      <c r="AM14" s="1166"/>
      <c r="AN14" s="1167"/>
      <c r="AO14" s="284" t="s">
        <v>521</v>
      </c>
      <c r="AP14" s="284" t="s">
        <v>521</v>
      </c>
      <c r="AQ14" s="285">
        <v>2766</v>
      </c>
      <c r="AR14" s="286" t="s">
        <v>521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525</v>
      </c>
      <c r="AL15" s="1169"/>
      <c r="AM15" s="1169"/>
      <c r="AN15" s="1170"/>
      <c r="AO15" s="284">
        <v>-50588</v>
      </c>
      <c r="AP15" s="284">
        <v>-6845</v>
      </c>
      <c r="AQ15" s="285">
        <v>-9361</v>
      </c>
      <c r="AR15" s="286">
        <v>-26.9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192</v>
      </c>
      <c r="AL16" s="1169"/>
      <c r="AM16" s="1169"/>
      <c r="AN16" s="1170"/>
      <c r="AO16" s="284">
        <v>959220</v>
      </c>
      <c r="AP16" s="284">
        <v>129782</v>
      </c>
      <c r="AQ16" s="285">
        <v>155632</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530</v>
      </c>
      <c r="AL21" s="1172"/>
      <c r="AM21" s="1172"/>
      <c r="AN21" s="1173"/>
      <c r="AO21" s="297">
        <v>11.23</v>
      </c>
      <c r="AP21" s="298">
        <v>13.83</v>
      </c>
      <c r="AQ21" s="299">
        <v>-2.6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531</v>
      </c>
      <c r="AL22" s="1172"/>
      <c r="AM22" s="1172"/>
      <c r="AN22" s="1173"/>
      <c r="AO22" s="302">
        <v>96.7</v>
      </c>
      <c r="AP22" s="303">
        <v>96.2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532</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535</v>
      </c>
      <c r="AL32" s="1156"/>
      <c r="AM32" s="1156"/>
      <c r="AN32" s="1157"/>
      <c r="AO32" s="312">
        <v>303484</v>
      </c>
      <c r="AP32" s="312">
        <v>41061</v>
      </c>
      <c r="AQ32" s="313">
        <v>82029</v>
      </c>
      <c r="AR32" s="314">
        <v>-49.9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536</v>
      </c>
      <c r="AL33" s="1156"/>
      <c r="AM33" s="1156"/>
      <c r="AN33" s="1157"/>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537</v>
      </c>
      <c r="AL34" s="1156"/>
      <c r="AM34" s="1156"/>
      <c r="AN34" s="1157"/>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538</v>
      </c>
      <c r="AL35" s="1156"/>
      <c r="AM35" s="1156"/>
      <c r="AN35" s="1157"/>
      <c r="AO35" s="312">
        <v>59860</v>
      </c>
      <c r="AP35" s="312">
        <v>8099</v>
      </c>
      <c r="AQ35" s="313">
        <v>28200</v>
      </c>
      <c r="AR35" s="314">
        <v>-71.3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539</v>
      </c>
      <c r="AL36" s="1156"/>
      <c r="AM36" s="1156"/>
      <c r="AN36" s="1157"/>
      <c r="AO36" s="312">
        <v>18</v>
      </c>
      <c r="AP36" s="312">
        <v>2</v>
      </c>
      <c r="AQ36" s="313">
        <v>4770</v>
      </c>
      <c r="AR36" s="314">
        <v>-100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540</v>
      </c>
      <c r="AL37" s="1156"/>
      <c r="AM37" s="1156"/>
      <c r="AN37" s="1157"/>
      <c r="AO37" s="312">
        <v>16782</v>
      </c>
      <c r="AP37" s="312">
        <v>2271</v>
      </c>
      <c r="AQ37" s="313">
        <v>525</v>
      </c>
      <c r="AR37" s="314">
        <v>332.6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541</v>
      </c>
      <c r="AL38" s="1159"/>
      <c r="AM38" s="1159"/>
      <c r="AN38" s="1160"/>
      <c r="AO38" s="315" t="s">
        <v>521</v>
      </c>
      <c r="AP38" s="315" t="s">
        <v>521</v>
      </c>
      <c r="AQ38" s="316">
        <v>4</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542</v>
      </c>
      <c r="AL39" s="1159"/>
      <c r="AM39" s="1159"/>
      <c r="AN39" s="1160"/>
      <c r="AO39" s="312">
        <v>-82</v>
      </c>
      <c r="AP39" s="312">
        <v>-11</v>
      </c>
      <c r="AQ39" s="313">
        <v>-1861</v>
      </c>
      <c r="AR39" s="314">
        <v>-99.4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543</v>
      </c>
      <c r="AL40" s="1156"/>
      <c r="AM40" s="1156"/>
      <c r="AN40" s="1157"/>
      <c r="AO40" s="312">
        <v>-376682</v>
      </c>
      <c r="AP40" s="312">
        <v>-50965</v>
      </c>
      <c r="AQ40" s="313">
        <v>-76879</v>
      </c>
      <c r="AR40" s="314">
        <v>-33.700000000000003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306</v>
      </c>
      <c r="AL41" s="1162"/>
      <c r="AM41" s="1162"/>
      <c r="AN41" s="1163"/>
      <c r="AO41" s="312">
        <v>3380</v>
      </c>
      <c r="AP41" s="312">
        <v>457</v>
      </c>
      <c r="AQ41" s="313">
        <v>36788</v>
      </c>
      <c r="AR41" s="314">
        <v>-98.8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513</v>
      </c>
      <c r="AN49" s="1150" t="s">
        <v>547</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543445</v>
      </c>
      <c r="AN51" s="334">
        <v>71029</v>
      </c>
      <c r="AO51" s="335">
        <v>18.399999999999999</v>
      </c>
      <c r="AP51" s="336">
        <v>114790</v>
      </c>
      <c r="AQ51" s="337">
        <v>-6.6</v>
      </c>
      <c r="AR51" s="338">
        <v>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244858</v>
      </c>
      <c r="AN52" s="342">
        <v>32003</v>
      </c>
      <c r="AO52" s="343">
        <v>75.5</v>
      </c>
      <c r="AP52" s="344">
        <v>55601</v>
      </c>
      <c r="AQ52" s="345">
        <v>-15.5</v>
      </c>
      <c r="AR52" s="346">
        <v>91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602519</v>
      </c>
      <c r="AN53" s="334">
        <v>79081</v>
      </c>
      <c r="AO53" s="335">
        <v>11.3</v>
      </c>
      <c r="AP53" s="336">
        <v>126262</v>
      </c>
      <c r="AQ53" s="337">
        <v>10</v>
      </c>
      <c r="AR53" s="338">
        <v>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399286</v>
      </c>
      <c r="AN54" s="342">
        <v>52407</v>
      </c>
      <c r="AO54" s="343">
        <v>63.8</v>
      </c>
      <c r="AP54" s="344">
        <v>56769</v>
      </c>
      <c r="AQ54" s="345">
        <v>2.1</v>
      </c>
      <c r="AR54" s="346">
        <v>61.7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1238247</v>
      </c>
      <c r="AN55" s="334">
        <v>163422</v>
      </c>
      <c r="AO55" s="335">
        <v>106.7</v>
      </c>
      <c r="AP55" s="336">
        <v>126525</v>
      </c>
      <c r="AQ55" s="337">
        <v>0.2</v>
      </c>
      <c r="AR55" s="338">
        <v>106.5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635242</v>
      </c>
      <c r="AN56" s="342">
        <v>83838</v>
      </c>
      <c r="AO56" s="343">
        <v>60</v>
      </c>
      <c r="AP56" s="344">
        <v>67052</v>
      </c>
      <c r="AQ56" s="345">
        <v>18.100000000000001</v>
      </c>
      <c r="AR56" s="346">
        <v>41.9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1271607</v>
      </c>
      <c r="AN57" s="334">
        <v>169683</v>
      </c>
      <c r="AO57" s="335">
        <v>3.8</v>
      </c>
      <c r="AP57" s="336">
        <v>122054</v>
      </c>
      <c r="AQ57" s="337">
        <v>-3.5</v>
      </c>
      <c r="AR57" s="338">
        <v>7.3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1062863</v>
      </c>
      <c r="AN58" s="342">
        <v>141829</v>
      </c>
      <c r="AO58" s="343">
        <v>69.2</v>
      </c>
      <c r="AP58" s="344">
        <v>68298</v>
      </c>
      <c r="AQ58" s="345">
        <v>1.9</v>
      </c>
      <c r="AR58" s="346">
        <v>67.3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1556339</v>
      </c>
      <c r="AN59" s="334">
        <v>210572</v>
      </c>
      <c r="AO59" s="335">
        <v>24.1</v>
      </c>
      <c r="AP59" s="336">
        <v>111644</v>
      </c>
      <c r="AQ59" s="337">
        <v>-8.5</v>
      </c>
      <c r="AR59" s="338">
        <v>32.6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1142630</v>
      </c>
      <c r="AN60" s="342">
        <v>154597</v>
      </c>
      <c r="AO60" s="343">
        <v>9</v>
      </c>
      <c r="AP60" s="344">
        <v>66606</v>
      </c>
      <c r="AQ60" s="345">
        <v>-2.5</v>
      </c>
      <c r="AR60" s="346">
        <v>11.5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1042431</v>
      </c>
      <c r="AN61" s="349">
        <v>138757</v>
      </c>
      <c r="AO61" s="350">
        <v>32.9</v>
      </c>
      <c r="AP61" s="351">
        <v>120255</v>
      </c>
      <c r="AQ61" s="352">
        <v>-1.7</v>
      </c>
      <c r="AR61" s="338">
        <v>34.6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696976</v>
      </c>
      <c r="AN62" s="342">
        <v>92935</v>
      </c>
      <c r="AO62" s="343">
        <v>55.5</v>
      </c>
      <c r="AP62" s="344">
        <v>62865</v>
      </c>
      <c r="AQ62" s="345">
        <v>0.8</v>
      </c>
      <c r="AR62" s="346">
        <v>54.7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KqqQxb8HA4D0C2M+cSOHHse4Szqm/LLd7btOcrHWflfHlDN8uWasQhvaB80rbBLOjLq7zGPVmsZDrswLVQp0A==" saltValue="uXSuYmZwZnpRcFBFHnVr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fEZZwch0gxNQzv06S9MUf3dO/5f30WFwOSV8jo+H+wZMio3ZSPjcIfw9k607MA9BocrWKO2DZY+ai8FBWpzd8Q==" saltValue="r1HbHawQWwAT2ulqrI3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uIBKo0qPskzBAeCq3e8yIzlgSsfcjgiGDnKvvOSuLRRCrx1t9XLDz1xmuA9ME8BolssrT3zXnnq7K2vSWvVmXg==" saltValue="Ueqwm0X5CzmRI+qfKy1y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4" t="s">
        <v>3</v>
      </c>
      <c r="D47" s="1174"/>
      <c r="E47" s="1175"/>
      <c r="F47" s="11">
        <v>67.959999999999994</v>
      </c>
      <c r="G47" s="12">
        <v>75.16</v>
      </c>
      <c r="H47" s="12">
        <v>72.650000000000006</v>
      </c>
      <c r="I47" s="12">
        <v>69.150000000000006</v>
      </c>
      <c r="J47" s="13">
        <v>78.069999999999993</v>
      </c>
    </row>
    <row r="48" spans="2:10" ht="57.75" customHeight="1" x14ac:dyDescent="0.15">
      <c r="B48" s="14"/>
      <c r="C48" s="1176" t="s">
        <v>4</v>
      </c>
      <c r="D48" s="1176"/>
      <c r="E48" s="1177"/>
      <c r="F48" s="15">
        <v>9.1999999999999993</v>
      </c>
      <c r="G48" s="16">
        <v>11.3</v>
      </c>
      <c r="H48" s="16">
        <v>12.54</v>
      </c>
      <c r="I48" s="16">
        <v>12.88</v>
      </c>
      <c r="J48" s="17">
        <v>12.91</v>
      </c>
    </row>
    <row r="49" spans="2:10" ht="57.75" customHeight="1" thickBot="1" x14ac:dyDescent="0.2">
      <c r="B49" s="18"/>
      <c r="C49" s="1178" t="s">
        <v>5</v>
      </c>
      <c r="D49" s="1178"/>
      <c r="E49" s="1179"/>
      <c r="F49" s="19">
        <v>14.34</v>
      </c>
      <c r="G49" s="20">
        <v>14.05</v>
      </c>
      <c r="H49" s="20">
        <v>10.35</v>
      </c>
      <c r="I49" s="20">
        <v>0.94</v>
      </c>
      <c r="J49" s="21">
        <v>6.46</v>
      </c>
    </row>
    <row r="50" spans="2:10" x14ac:dyDescent="0.15"/>
  </sheetData>
  <sheetProtection algorithmName="SHA-512" hashValue="xxLLzZdxlLhHEYRQ5E7x8aLzYzgxcEin16rTLe79vcpQojRYdSMAxAHu18pQcz+keDxsIPveONhIkinLt/91dg==" saltValue="P3vk036NlFMCVpGy49WH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2024-03-07T07:37:54Z</cp:lastPrinted>
  <dcterms:created xsi:type="dcterms:W3CDTF">2024-02-05T03:28:32Z</dcterms:created>
  <dcterms:modified xsi:type="dcterms:W3CDTF">2024-09-30T06:24:13Z</dcterms:modified>
  <cp:category/>
</cp:coreProperties>
</file>